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KajianFPP\doc\"/>
    </mc:Choice>
  </mc:AlternateContent>
  <xr:revisionPtr revIDLastSave="0" documentId="13_ncr:1_{ED25B74B-5C6C-47E4-96CE-F9936A7D393F}" xr6:coauthVersionLast="47" xr6:coauthVersionMax="47" xr10:uidLastSave="{00000000-0000-0000-0000-000000000000}"/>
  <bookViews>
    <workbookView xWindow="-93" yWindow="-93" windowWidth="18426" windowHeight="12346" firstSheet="9" activeTab="10" xr2:uid="{1BB81A35-36A2-4EE1-AD8B-2B9573987209}"/>
  </bookViews>
  <sheets>
    <sheet name="ARIMBI" sheetId="8" r:id="rId1"/>
    <sheet name="SOFIE" sheetId="9" r:id="rId2"/>
    <sheet name="v1" sheetId="2" r:id="rId3"/>
    <sheet name="RDG MARET" sheetId="1" r:id="rId4"/>
    <sheet name="RDG APRIL" sheetId="4" r:id="rId5"/>
    <sheet name="RDG MEI" sheetId="7" r:id="rId6"/>
    <sheet name="RDG JUNI" sheetId="10" r:id="rId7"/>
    <sheet name="SKENARIO RDG JUNI" sheetId="14" r:id="rId8"/>
    <sheet name="Simulasi Kebijakan RDG APRIL'22" sheetId="5" r:id="rId9"/>
    <sheet name="Simulasi Kebijakan RDG MEI'22" sheetId="6" r:id="rId10"/>
    <sheet name="Simulasi Kebijakan RDG JUNI'22" sheetId="12"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______________________________PC05">[1]SWAS05!$A$8:$BI$638</definedName>
    <definedName name="_______________________________PC2004">#REF!</definedName>
    <definedName name="_______________________________PC2005">[2]SWAS05!$A$3:$BH$634</definedName>
    <definedName name="______________________________PC05">[1]SWAS05!$A$8:$BI$638</definedName>
    <definedName name="______________________________PC2004">#REF!</definedName>
    <definedName name="______________________________PC2005">[2]SWAS05!$A$3:$BH$634</definedName>
    <definedName name="_____________________________PC05">[1]SWAS05!$A$8:$BI$638</definedName>
    <definedName name="_____________________________PC2004">#REF!</definedName>
    <definedName name="_____________________________PC2005">[2]SWAS05!$A$3:$BH$634</definedName>
    <definedName name="____________________________PC05">[1]SWAS05!$A$8:$BI$638</definedName>
    <definedName name="____________________________PC2004">#REF!</definedName>
    <definedName name="____________________________PC2005">[2]SWAS05!$A$3:$BH$634</definedName>
    <definedName name="___________________________PC05">[1]SWAS05!$A$8:$BI$638</definedName>
    <definedName name="___________________________PC2004">#REF!</definedName>
    <definedName name="___________________________PC2005">[2]SWAS05!$A$3:$BH$634</definedName>
    <definedName name="__________________________ITB1">#REF!</definedName>
    <definedName name="__________________________itb2">#REF!</definedName>
    <definedName name="__________________________PC05">[1]SWAS05!$A$8:$BI$638</definedName>
    <definedName name="__________________________PC2004">#REF!</definedName>
    <definedName name="__________________________PC2005">[2]SWAS05!$A$3:$BH$634</definedName>
    <definedName name="_________________________ITB1">#REF!</definedName>
    <definedName name="_________________________itb2">#REF!</definedName>
    <definedName name="_________________________PC05">[1]SWAS05!$A$8:$BI$638</definedName>
    <definedName name="_________________________PC2004">#REF!</definedName>
    <definedName name="_________________________PC2005">[2]SWAS05!$A$3:$BH$634</definedName>
    <definedName name="________________________ITB1">#REF!</definedName>
    <definedName name="________________________itb2">#REF!</definedName>
    <definedName name="________________________PC05">[1]SWAS05!$A$8:$BI$638</definedName>
    <definedName name="________________________PC2004">#REF!</definedName>
    <definedName name="________________________PC2005">[2]SWAS05!$A$3:$BH$634</definedName>
    <definedName name="_______________________ITB1">#REF!</definedName>
    <definedName name="_______________________itb2">#REF!</definedName>
    <definedName name="_______________________PC05">[1]SWAS05!$A$8:$BI$638</definedName>
    <definedName name="_______________________PC2004">#REF!</definedName>
    <definedName name="_______________________PC2005">[2]SWAS05!$A$3:$BH$634</definedName>
    <definedName name="______________________ITB1">#REF!</definedName>
    <definedName name="______________________itb2">#REF!</definedName>
    <definedName name="______________________PC05">[1]SWAS05!$A$8:$BI$638</definedName>
    <definedName name="______________________PC2004">#REF!</definedName>
    <definedName name="______________________PC2005">[2]SWAS05!$A$3:$BH$634</definedName>
    <definedName name="_____________________ITB1">#REF!</definedName>
    <definedName name="_____________________itb2">#REF!</definedName>
    <definedName name="_____________________PC05">[1]SWAS05!$A$8:$BI$638</definedName>
    <definedName name="_____________________PC2004">#REF!</definedName>
    <definedName name="_____________________PC2005">[2]SWAS05!$A$3:$BH$634</definedName>
    <definedName name="____________________ITB1">#REF!</definedName>
    <definedName name="____________________itb2">#REF!</definedName>
    <definedName name="____________________PC05">[1]SWAS05!$A$8:$BI$638</definedName>
    <definedName name="____________________PC2004">#REF!</definedName>
    <definedName name="____________________PC2005">[2]SWAS05!$A$3:$BH$634</definedName>
    <definedName name="___________________ITB1">#REF!</definedName>
    <definedName name="___________________itb2">#REF!</definedName>
    <definedName name="___________________PC05">[1]SWAS05!$A$8:$BI$638</definedName>
    <definedName name="___________________PC2004">#REF!</definedName>
    <definedName name="___________________PC2005">[2]SWAS05!$A$3:$BH$634</definedName>
    <definedName name="__________________ITB1">#REF!</definedName>
    <definedName name="__________________itb2">#REF!</definedName>
    <definedName name="__________________PC05">[1]SWAS05!$A$8:$BI$638</definedName>
    <definedName name="__________________PC2004">#REF!</definedName>
    <definedName name="__________________PC2005">[2]SWAS05!$A$3:$BH$634</definedName>
    <definedName name="_________________ITB1">#REF!</definedName>
    <definedName name="_________________itb2">#REF!</definedName>
    <definedName name="_________________PC05">[1]SWAS05!$A$8:$BI$638</definedName>
    <definedName name="_________________PC2004">#REF!</definedName>
    <definedName name="_________________PC2005">[2]SWAS05!$A$3:$BH$634</definedName>
    <definedName name="________________ITB1">#REF!</definedName>
    <definedName name="________________itb2">#REF!</definedName>
    <definedName name="________________PC05">[1]SWAS05!$A$8:$BI$638</definedName>
    <definedName name="________________PC2004">#REF!</definedName>
    <definedName name="________________PC2005">[2]SWAS05!$A$3:$BH$634</definedName>
    <definedName name="_______________ITB1">#REF!</definedName>
    <definedName name="_______________itb2">#REF!</definedName>
    <definedName name="_______________PC05">[1]SWAS05!$A$8:$BI$638</definedName>
    <definedName name="_______________PC2004">#REF!</definedName>
    <definedName name="_______________PC2005">[2]SWAS05!$A$3:$BH$634</definedName>
    <definedName name="______________ITB1">#REF!</definedName>
    <definedName name="______________itb2">#REF!</definedName>
    <definedName name="______________PC05">[1]SWAS05!$A$8:$BI$638</definedName>
    <definedName name="______________PC2004">#REF!</definedName>
    <definedName name="______________PC2005">[2]SWAS05!$A$3:$BH$634</definedName>
    <definedName name="_____________ITB1">#REF!</definedName>
    <definedName name="_____________itb2">#REF!</definedName>
    <definedName name="_____________PC05">[1]SWAS05!$A$8:$BI$638</definedName>
    <definedName name="_____________PC2004">#REF!</definedName>
    <definedName name="_____________PC2005">[2]SWAS05!$A$3:$BH$634</definedName>
    <definedName name="____________ITB1">#REF!</definedName>
    <definedName name="____________itb2">#REF!</definedName>
    <definedName name="____________PC05">[1]SWAS05!$A$8:$BI$638</definedName>
    <definedName name="____________PC2004">#REF!</definedName>
    <definedName name="____________PC2005">[2]SWAS05!$A$3:$BH$634</definedName>
    <definedName name="___________ITB1">#REF!</definedName>
    <definedName name="___________itb2">#REF!</definedName>
    <definedName name="___________PC05">[1]SWAS05!$A$8:$BI$638</definedName>
    <definedName name="___________PC2004">#REF!</definedName>
    <definedName name="___________PC2005">[2]SWAS05!$A$3:$BH$634</definedName>
    <definedName name="__________ITB1">#REF!</definedName>
    <definedName name="__________itb2">#REF!</definedName>
    <definedName name="__________PC05">[1]SWAS05!$A$8:$BI$638</definedName>
    <definedName name="__________PC2004">#REF!</definedName>
    <definedName name="__________PC2005">[2]SWAS05!$A$3:$BH$634</definedName>
    <definedName name="_________ITB1">#REF!</definedName>
    <definedName name="_________itb2">#REF!</definedName>
    <definedName name="_________PC05">[1]SWAS05!$A$8:$BI$638</definedName>
    <definedName name="_________PC2004">#REF!</definedName>
    <definedName name="_________PC2005">[2]SWAS05!$A$3:$BH$634</definedName>
    <definedName name="________ITB1">#REF!</definedName>
    <definedName name="________itb2">#REF!</definedName>
    <definedName name="________PC05">[1]SWAS05!$A$8:$BI$638</definedName>
    <definedName name="________PC2004">#REF!</definedName>
    <definedName name="________PC2005">[2]SWAS05!$A$3:$BH$634</definedName>
    <definedName name="_______ITB1">#REF!</definedName>
    <definedName name="_______itb2">#REF!</definedName>
    <definedName name="_______PC05">[1]SWAS05!$A$8:$BI$638</definedName>
    <definedName name="_______pc111">#REF!</definedName>
    <definedName name="_______PC2004">#REF!</definedName>
    <definedName name="_______PC2005">[2]SWAS05!$A$3:$BH$634</definedName>
    <definedName name="______ITB1">#REF!</definedName>
    <definedName name="______itb2">#REF!</definedName>
    <definedName name="______PC05">[1]SWAS05!$A$8:$BI$638</definedName>
    <definedName name="______PC2004">#REF!</definedName>
    <definedName name="______PC2005">[2]SWAS05!$A$3:$BH$634</definedName>
    <definedName name="_____ITB1">#REF!</definedName>
    <definedName name="_____itb2">#REF!</definedName>
    <definedName name="_____PC05">[1]SWAS05!$A$8:$BI$638</definedName>
    <definedName name="_____PC2004">#REF!</definedName>
    <definedName name="_____PC2005">[2]SWAS05!$A$3:$BH$634</definedName>
    <definedName name="____ITB1">#REF!</definedName>
    <definedName name="____itb2">#REF!</definedName>
    <definedName name="____PC05">[1]SWAS05!$A$8:$BI$638</definedName>
    <definedName name="____PC2004">#REF!</definedName>
    <definedName name="____PC2005">[2]SWAS05!$A$3:$BH$634</definedName>
    <definedName name="___ITB1">#REF!</definedName>
    <definedName name="___itb2">#REF!</definedName>
    <definedName name="___PC05">[1]SWAS05!$A$8:$BI$638</definedName>
    <definedName name="___PC2004">#REF!</definedName>
    <definedName name="___PC2005">[2]SWAS05!$A$3:$BH$634</definedName>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BSYSASST" hidden="1">[3]interv!$C$37:$K$37</definedName>
    <definedName name="__123Graph_ACBASSETS" hidden="1">[3]interv!$C$34:$K$34</definedName>
    <definedName name="__123Graph_ACurrent" hidden="1">[4]CPIINDEX!$O$263:$O$310</definedName>
    <definedName name="__123Graph_AERDOLLAR" hidden="1">'[5]ex rate'!$F$30:$AM$30</definedName>
    <definedName name="__123Graph_AERRUBLE" hidden="1">'[5]ex rate'!$F$31:$AM$31</definedName>
    <definedName name="__123Graph_AGFS.3" hidden="1">[6]GFS!$T$14:$V$14</definedName>
    <definedName name="__123Graph_AIBRD_LEND" hidden="1">[7]WB!$Q$13:$AK$13</definedName>
    <definedName name="__123Graph_AMIMPMAC" hidden="1">[8]monimp!$E$38:$N$38</definedName>
    <definedName name="__123Graph_AMONIMP" hidden="1">[8]monimp!$E$31:$N$31</definedName>
    <definedName name="__123Graph_AMULTVELO" hidden="1">[8]interv!$C$31:$K$31</definedName>
    <definedName name="__123Graph_APIPELINE" hidden="1">[7]BoP!$U$359:$AQ$359</definedName>
    <definedName name="__123Graph_AREALRATE" hidden="1">'[5]ex rate'!$F$36:$AU$36</definedName>
    <definedName name="__123Graph_ARESCOV" hidden="1">[8]fiscout!$J$146:$J$166</definedName>
    <definedName name="__123Graph_ARUBRATE" hidden="1">'[5]ex rate'!$K$37:$AN$37</definedName>
    <definedName name="__123Graph_ATAX1" hidden="1">[6]TAX!$V$21:$X$21</definedName>
    <definedName name="__123Graph_AUSRATE" hidden="1">'[5]ex rate'!$K$36:$AN$36</definedName>
    <definedName name="__123Graph_AXRATE" hidden="1">[9]data!$K$125:$K$243</definedName>
    <definedName name="__123Graph_B" hidden="1">'[10]Table 5'!$C$11:$C$11</definedName>
    <definedName name="__123Graph_BBSYSASST" hidden="1">[8]interv!$C$38:$K$38</definedName>
    <definedName name="__123Graph_BCBASSETS" hidden="1">[8]interv!$C$35:$K$35</definedName>
    <definedName name="__123Graph_BERDOLLAR" hidden="1">'[5]ex rate'!$F$36:$AM$36</definedName>
    <definedName name="__123Graph_BERRUBLE" hidden="1">'[5]ex rate'!$F$37:$AM$37</definedName>
    <definedName name="__123Graph_BGFS.1" hidden="1">[6]GFS!$T$9:$V$9</definedName>
    <definedName name="__123Graph_BGFS.3" hidden="1">[6]GFS!$T$15:$V$15</definedName>
    <definedName name="__123Graph_BIBRD_LEND" hidden="1">[7]WB!$Q$61:$AK$61</definedName>
    <definedName name="__123Graph_BMONIMP" hidden="1">[8]monimp!$E$38:$N$38</definedName>
    <definedName name="__123Graph_BMULTVELO" hidden="1">[8]interv!$C$32:$K$32</definedName>
    <definedName name="__123Graph_BPIPELINE" hidden="1">[7]BoP!$U$358:$AQ$358</definedName>
    <definedName name="__123Graph_BREALRATE" hidden="1">'[5]ex rate'!$F$37:$AU$37</definedName>
    <definedName name="__123Graph_BRESCOV" hidden="1">[8]fiscout!$K$146:$K$166</definedName>
    <definedName name="__123Graph_BRUBRATE" hidden="1">'[5]ex rate'!$K$31:$AN$31</definedName>
    <definedName name="__123Graph_BTAX1" hidden="1">[6]TAX!$V$22:$X$22</definedName>
    <definedName name="__123Graph_BUSRATE" hidden="1">'[5]ex rate'!$K$30:$AN$30</definedName>
    <definedName name="__123Graph_C" hidden="1">[6]GFS!$T$16:$V$16</definedName>
    <definedName name="__123Graph_CBSYSASST" hidden="1">[8]interv!$C$39:$K$39</definedName>
    <definedName name="__123Graph_CGFS.3" hidden="1">[6]GFS!$T$16:$V$16</definedName>
    <definedName name="__123Graph_CGRAPH1" hidden="1">[11]T17_T18_MSURC!$E$834:$I$834</definedName>
    <definedName name="__123Graph_CRESCOV" hidden="1">[8]fiscout!$I$146:$I$166</definedName>
    <definedName name="__123Graph_CTAX1" hidden="1">[6]TAX!$V$23:$X$23</definedName>
    <definedName name="__123Graph_CXRATE" hidden="1">[9]data!$V$125:$V$243</definedName>
    <definedName name="__123Graph_DGRAPH1" hidden="1">[11]T17_T18_MSURC!$E$835:$I$835</definedName>
    <definedName name="__123Graph_DTAX1" hidden="1">[6]TAX!$V$24:$X$24</definedName>
    <definedName name="__123Graph_E" hidden="1">[6]TAX!$V$26:$X$26</definedName>
    <definedName name="__123Graph_EGRAPH1" hidden="1">[11]T17_T18_MSURC!$E$837:$I$837</definedName>
    <definedName name="__123Graph_ETAX1" hidden="1">[6]TAX!$V$26:$X$26</definedName>
    <definedName name="__123Graph_FGRAPH1" hidden="1">[11]T17_T18_MSURC!$E$838:$I$838</definedName>
    <definedName name="__123Graph_XCurrent" hidden="1">[4]CPIINDEX!$B$263:$B$310</definedName>
    <definedName name="__123Graph_XERDOLLAR" hidden="1">'[5]ex rate'!$F$15:$AM$15</definedName>
    <definedName name="__123Graph_XERRUBLE" hidden="1">'[5]ex rate'!$F$15:$AM$15</definedName>
    <definedName name="__123Graph_XGFS.1" hidden="1">[6]GFS!$T$6:$V$6</definedName>
    <definedName name="__123Graph_XGFS.3" hidden="1">[6]GFS!$T$6:$V$6</definedName>
    <definedName name="__123Graph_XGRAPH1" hidden="1">[11]T17_T18_MSURC!$E$829:$I$829</definedName>
    <definedName name="__123Graph_XIBRD_LEND" hidden="1">[7]WB!$Q$9:$AK$9</definedName>
    <definedName name="__123Graph_XRUBRATE" hidden="1">'[5]ex rate'!$K$15:$AN$15</definedName>
    <definedName name="__123Graph_XTAX1" hidden="1">[6]TAX!$V$4:$X$4</definedName>
    <definedName name="__123Graph_XUSRATE" hidden="1">'[5]ex rate'!$K$15:$AN$15</definedName>
    <definedName name="__123Graph_XXRATE" hidden="1">[9]data!$AE$124:$AE$242</definedName>
    <definedName name="__ITB1">#REF!</definedName>
    <definedName name="__itb2">#REF!</definedName>
    <definedName name="__PC05">[1]SWAS05!$A$8:$BI$638</definedName>
    <definedName name="__PC2004">#REF!</definedName>
    <definedName name="__PC2005">[2]SWAS05!$A$3:$BH$634</definedName>
    <definedName name="_1___123Graph_AChart_1A" hidden="1">[4]CPIINDEX!$O$263:$O$310</definedName>
    <definedName name="_1__123Graph_AChart_1A" hidden="1">[12]CPIINDEX!$O$263:$O$310</definedName>
    <definedName name="_10___123Graph_XChart_3A" hidden="1">[4]CPIINDEX!$B$203:$B$310</definedName>
    <definedName name="_10__123Graph_BCHART_2" hidden="1">[13]A!$C$36:$AJ$36</definedName>
    <definedName name="_10__123Graph_CCHART_2" hidden="1">[13]A!$C$38:$AJ$38</definedName>
    <definedName name="_104__123Graph_BWB_ADJ_PRJ" hidden="1">[7]WB!$Q$257:$AK$257</definedName>
    <definedName name="_11___123Graph_XChart_4A" hidden="1">[4]CPIINDEX!$B$239:$B$298</definedName>
    <definedName name="_11__123Graph_AWB_ADJ_PRJ" hidden="1">[14]WB!$Q$255:$AK$255</definedName>
    <definedName name="_11__123Graph_XCHART_1" hidden="1">[13]A!$C$5:$AJ$5</definedName>
    <definedName name="_12__123Graph_AWB_ADJ_PRJ" hidden="1">[14]WB!$Q$255:$AK$255</definedName>
    <definedName name="_12__123Graph_BCHART_1" hidden="1">[13]A!$C$28:$AJ$28</definedName>
    <definedName name="_12__123Graph_CCHART_1" hidden="1">[13]A!$C$24:$AJ$24</definedName>
    <definedName name="_12__123Graph_XChart_1A" hidden="1">[12]CPIINDEX!$B$263:$B$310</definedName>
    <definedName name="_12__123Graph_XCHART_2" hidden="1">[13]A!$C$39:$AJ$39</definedName>
    <definedName name="_121__123Graph_XCHART_2" hidden="1">[15]IPC1988!$A$176:$A$182</definedName>
    <definedName name="_1234graph_b" hidden="1">[16]GFS!$T$15:$V$15</definedName>
    <definedName name="_123graph_bgfs.3" hidden="1">[16]GFS!$T$15:$V$15</definedName>
    <definedName name="_123Graph_BGFS.4" hidden="1">[16]GFS!$T$15:$V$15</definedName>
    <definedName name="_123GRAPH_BTAX1" hidden="1">[16]TAX!$V$22:$X$22</definedName>
    <definedName name="_123GRAPH_C" hidden="1">[16]GFS!$T$16:$V$16</definedName>
    <definedName name="_123GRAPH_CGFS.3" hidden="1">[16]GFS!$T$16:$V$16</definedName>
    <definedName name="_123Graph_CTAX1" hidden="1">[16]TAX!$V$23:$X$23</definedName>
    <definedName name="_123GRAPH_CTAX2" hidden="1">[16]TAX!$V$23:$X$23</definedName>
    <definedName name="_123GRAPH_D" hidden="1">[16]TAX!$V$24:$X$24</definedName>
    <definedName name="_123GRAPH_DTAX1" hidden="1">[16]TAX!$V$24:$X$24</definedName>
    <definedName name="_123Graph_E" hidden="1">[16]TAX!$V$26:$X$26</definedName>
    <definedName name="_123GRAPH_ETAX2" hidden="1">[16]TAX!$V$26:$X$26</definedName>
    <definedName name="_123GRAPH_F" hidden="1">[16]TAX!$V$26:$X$26</definedName>
    <definedName name="_123GRAPH_K" hidden="1">[16]TAX!$V$24:$X$24</definedName>
    <definedName name="_123GRAPH_X" hidden="1">[16]GFS!$T$6:$V$6</definedName>
    <definedName name="_123GRAPH_XGFS.1" hidden="1">[16]GFS!$T$6:$V$6</definedName>
    <definedName name="_123GRAPH_XGFS.3" hidden="1">[16]GFS!$T$6:$V$6</definedName>
    <definedName name="_123gRAPH_XTAX1" hidden="1">[16]TAX!$V$4:$X$4</definedName>
    <definedName name="_123GRAPH_XTAX2" hidden="1">[16]TAX!$V$4:$X$4</definedName>
    <definedName name="_13__123Graph_BCHART_1" hidden="1">[13]A!$C$28:$AJ$28</definedName>
    <definedName name="_13__123Graph_BCHART_2" hidden="1">[13]A!$C$36:$AJ$36</definedName>
    <definedName name="_13__123Graph_CCHART_2" hidden="1">[13]A!$C$38:$AJ$38</definedName>
    <definedName name="_13__123Graph_XChart_2A" hidden="1">[12]CPIINDEX!$B$203:$B$310</definedName>
    <definedName name="_14__123Graph_BCHART_2" hidden="1">[13]A!$C$36:$AJ$36</definedName>
    <definedName name="_14__123Graph_BWB_ADJ_PRJ" hidden="1">[14]WB!$Q$257:$AK$257</definedName>
    <definedName name="_14__123Graph_XCHART_1" hidden="1">[13]A!$C$5:$AJ$5</definedName>
    <definedName name="_14__123Graph_XChart_3A" hidden="1">[12]CPIINDEX!$B$203:$B$310</definedName>
    <definedName name="_15__123Graph_CCHART_1" hidden="1">[13]A!$C$24:$AJ$24</definedName>
    <definedName name="_15__123Graph_XCHART_2" hidden="1">[13]A!$C$39:$AJ$39</definedName>
    <definedName name="_15__123Graph_XChart_4A" hidden="1">[12]CPIINDEX!$B$239:$B$298</definedName>
    <definedName name="_16__123Graph_CCHART_2" hidden="1">[13]A!$C$38:$AJ$38</definedName>
    <definedName name="_17__123Graph_XCHART_1" hidden="1">[13]A!$C$5:$AJ$5</definedName>
    <definedName name="_18__123Graph_XCHART_2" hidden="1">[13]A!$C$39:$AJ$39</definedName>
    <definedName name="_2___123Graph_AChart_2A" hidden="1">[4]CPIINDEX!$K$203:$K$304</definedName>
    <definedName name="_2__123Graph_AChart_2A" hidden="1">[12]CPIINDEX!$K$203:$K$304</definedName>
    <definedName name="_2__123Graph_BCHART_1A" hidden="1">[9]data!$K$13:$K$91</definedName>
    <definedName name="_20__123Graph_BWB_ADJ_PRJ" hidden="1">[14]WB!$Q$257:$AK$257</definedName>
    <definedName name="_21__123Graph_BWB_ADJ_PRJ" hidden="1">[14]WB!$Q$257:$AK$257</definedName>
    <definedName name="_21__123Graph_CCHART_1" hidden="1">[13]A!$C$24:$AJ$24</definedName>
    <definedName name="_22__123Graph_CCHART_1" hidden="1">[13]A!$C$24:$AJ$24</definedName>
    <definedName name="_22__123Graph_CCHART_2" hidden="1">[13]A!$C$38:$AJ$38</definedName>
    <definedName name="_23__123Graph_CCHART_2" hidden="1">[13]A!$C$38:$AJ$38</definedName>
    <definedName name="_23__123Graph_XCHART_1" hidden="1">[13]A!$C$5:$AJ$5</definedName>
    <definedName name="_24__123Graph_ACHART_1" hidden="1">[15]IPC1988!$C$176:$C$182</definedName>
    <definedName name="_24__123Graph_XCHART_1" hidden="1">[13]A!$C$5:$AJ$5</definedName>
    <definedName name="_24__123Graph_XCHART_2" hidden="1">[13]A!$C$39:$AJ$39</definedName>
    <definedName name="_25__123Graph_ACHART_2" hidden="1">[15]IPC1988!$B$176:$B$182</definedName>
    <definedName name="_25__123Graph_XCHART_2" hidden="1">[13]A!$C$39:$AJ$39</definedName>
    <definedName name="_3___123Graph_AChart_3A" hidden="1">[4]CPIINDEX!$O$203:$O$304</definedName>
    <definedName name="_3__123Graph_ACHART_1" hidden="1">[13]A!$C$31:$AJ$31</definedName>
    <definedName name="_3__123Graph_AChart_3A" hidden="1">[12]CPIINDEX!$O$203:$O$304</definedName>
    <definedName name="_3__123Graph_XCHART_1A" hidden="1">[9]data!$B$13:$B$91</definedName>
    <definedName name="_4___123Graph_AChart_4A" hidden="1">[4]CPIINDEX!$O$239:$O$298</definedName>
    <definedName name="_4__123Graph_ACHART_1" hidden="1">[13]A!$C$31:$AJ$31</definedName>
    <definedName name="_4__123Graph_ACHART_2" hidden="1">[13]A!$C$31:$AJ$31</definedName>
    <definedName name="_4__123Graph_AChart_4A" hidden="1">[12]CPIINDEX!$O$239:$O$298</definedName>
    <definedName name="_49__123Graph_AIBA_IBRD" hidden="1">[7]WB!$Q$62:$AK$62</definedName>
    <definedName name="_5___123Graph_BChart_1A" hidden="1">[4]CPIINDEX!$S$263:$S$310</definedName>
    <definedName name="_5__123Graph_ACHART_2" hidden="1">[13]A!$C$31:$AJ$31</definedName>
    <definedName name="_5__123Graph_BChart_1A" hidden="1">[12]CPIINDEX!$S$263:$S$310</definedName>
    <definedName name="_6__123Graph_AIBA_IBRD" hidden="1">[14]WB!$Q$62:$AK$62</definedName>
    <definedName name="_6__123Graph_BCHART_1" hidden="1">[13]A!$C$28:$AJ$28</definedName>
    <definedName name="_65__123Graph_AWB_ADJ_PRJ" hidden="1">[7]WB!$Q$255:$AK$255</definedName>
    <definedName name="_66__123Graph_BCHART_1" hidden="1">[15]IPC1988!$E$176:$E$182</definedName>
    <definedName name="_67__123Graph_BCHART_2" hidden="1">[15]IPC1988!$D$176:$D$182</definedName>
    <definedName name="_7__123Graph_BCHART_2" hidden="1">[13]A!$C$36:$AJ$36</definedName>
    <definedName name="_8___123Graph_XChart_1A" hidden="1">[4]CPIINDEX!$B$263:$B$310</definedName>
    <definedName name="_8__123Graph_AIBA_IBRD" hidden="1">[14]WB!$Q$62:$AK$62</definedName>
    <definedName name="_8__123Graph_AWB_ADJ_PRJ" hidden="1">[14]WB!$Q$255:$AK$255</definedName>
    <definedName name="_8__123Graph_BCHART_1" hidden="1">[13]A!$C$28:$AJ$28</definedName>
    <definedName name="_9___123Graph_XChart_2A" hidden="1">[4]CPIINDEX!$B$203:$B$310</definedName>
    <definedName name="_9__123Graph_BCHART_1" hidden="1">[13]A!$C$28:$AJ$28</definedName>
    <definedName name="_9__123Graph_BCHART_2" hidden="1">[13]A!$C$36:$AJ$36</definedName>
    <definedName name="_9__123Graph_CCHART_1" hidden="1">[13]A!$C$24:$AJ$24</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XmlVersion" hidden="1">"'1'"</definedName>
    <definedName name="_DLX1.USE">#REF!</definedName>
    <definedName name="_DLX2.USE">#REF!</definedName>
    <definedName name="_Fill" hidden="1">[17]th2000!#REF!</definedName>
    <definedName name="_Filler" hidden="1">[18]A!$A$43:$A$598</definedName>
    <definedName name="_filterd" hidden="1">[19]C!$P$428:$T$428</definedName>
    <definedName name="_xlnm._FilterDatabase" hidden="1">[20]C!$P$428:$T$428</definedName>
    <definedName name="_ITB1">#REF!</definedName>
    <definedName name="_itb2">#REF!</definedName>
    <definedName name="_Order1" hidden="1">0</definedName>
    <definedName name="_Order2" hidden="1">0</definedName>
    <definedName name="_PC05">[1]SWAS05!$A$8:$BI$638</definedName>
    <definedName name="_PC2004">#REF!</definedName>
    <definedName name="_PC2005">[2]SWAS05!$A$3:$BH$634</definedName>
    <definedName name="_Regression_Int" hidden="1">1</definedName>
    <definedName name="_Regression_Out" hidden="1">[21]C!$AK$18:$AK$18</definedName>
    <definedName name="_Regression_X" hidden="1">[21]C!$AK$11:$AU$11</definedName>
    <definedName name="_Regression_Y" hidden="1">[21]C!$AK$10:$AU$10</definedName>
    <definedName name="_tab1">#REF!</definedName>
    <definedName name="_tab2">#REF!</definedName>
    <definedName name="_tab3">#REF!</definedName>
    <definedName name="_tab4">#REF!</definedName>
    <definedName name="a" localSheetId="1">'[22]1.rekap'!#REF!</definedName>
    <definedName name="a" hidden="1">{"'Basic'!$A$1:$F$96"}</definedName>
    <definedName name="aa">#REF!</definedName>
    <definedName name="aaaaaaaa">#REF!</definedName>
    <definedName name="ab">#REF!</definedName>
    <definedName name="ac">#REF!</definedName>
    <definedName name="AccessDatabase" hidden="1">"C:\ncux\bud\rms_inv.mdb"</definedName>
    <definedName name="ACwvu.PLA2." hidden="1">'[23]COP FED'!$A$1:$N$49</definedName>
    <definedName name="ada">#REF!</definedName>
    <definedName name="Administered">'[24]Inflasi kelompok'!#REF!</definedName>
    <definedName name="anscount" hidden="1">1</definedName>
    <definedName name="assumptions">#REF!</definedName>
    <definedName name="b">#REF!</definedName>
    <definedName name="Base_de_données3">[25]P2000US!$B$7:$BS$1400</definedName>
    <definedName name="basemoney">'[26]Graph BM'!$C$34</definedName>
    <definedName name="bb">#REF!</definedName>
    <definedName name="belanja">#REF!</definedName>
    <definedName name="BI_IMF">'[27]Tampilan Migas'!$B$130:$BB$214</definedName>
    <definedName name="BLPH1" hidden="1">'[28]Ex rate bloom'!$A$4</definedName>
    <definedName name="BLPH166" hidden="1">[29]StockMarketIndices!$J$7</definedName>
    <definedName name="BLPH167" hidden="1">[29]StockMarketIndices!$I$7</definedName>
    <definedName name="BLPH168" hidden="1">[29]StockMarketIndices!$H$7</definedName>
    <definedName name="BLPH171" hidden="1">[29]StockMarketIndices!$G$7</definedName>
    <definedName name="BLPH172" hidden="1">[29]StockMarketIndices!$F$7</definedName>
    <definedName name="BLPH174" hidden="1">[29]StockMarketIndices!$E$7</definedName>
    <definedName name="BLPH176" hidden="1">[29]StockMarketIndices!$D$7</definedName>
    <definedName name="BLPH177" hidden="1">[29]StockMarketIndices!$B$7</definedName>
    <definedName name="BLPH2" hidden="1">'[28]Ex rate bloom'!$D$4</definedName>
    <definedName name="BLPH3" hidden="1">'[28]Ex rate bloom'!$G$4</definedName>
    <definedName name="BLPH4" hidden="1">'[28]Ex rate bloom'!$J$4</definedName>
    <definedName name="BLPH40000004" hidden="1">[30]SPOTS!$A$7</definedName>
    <definedName name="BLPH40000007" hidden="1">[30]SPOTS!$B$7</definedName>
    <definedName name="BLPH40000008" hidden="1">[30]SPOTS!$B$8</definedName>
    <definedName name="BLPH40000009" hidden="1">[30]SPOTS!$B$9</definedName>
    <definedName name="BLPH40000026" hidden="1">[30]FUTURES!$I$18</definedName>
    <definedName name="BLPH40000027" hidden="1">[30]FUTURES!$I$21</definedName>
    <definedName name="BLPH40000028" hidden="1">[30]FUTURES!$I$22</definedName>
    <definedName name="BLPH40000036" hidden="1">[30]FUTURES!$H$6</definedName>
    <definedName name="BLPH40000050" hidden="1">[30]FUTURES!$I$6</definedName>
    <definedName name="BLPH40000058" hidden="1">[30]FUTURES!$H$23</definedName>
    <definedName name="BLPH40000059" hidden="1">[30]SPOTS!$D$7</definedName>
    <definedName name="BLPH40000060" hidden="1">[30]SPOTS!$F$7</definedName>
    <definedName name="BLPH40000061" hidden="1">[30]SPOTS!$H$7</definedName>
    <definedName name="BLPH40000062" hidden="1">[30]FUTURES!$H$17</definedName>
    <definedName name="BLPH40000063" hidden="1">[30]FUTURES!$H$16</definedName>
    <definedName name="BLPH40000064" hidden="1">[30]FUTURES!$H$15</definedName>
    <definedName name="BLPH40000065" hidden="1">[30]FUTURES!$H$14</definedName>
    <definedName name="BLPH40000066" hidden="1">[30]FUTURES!$H$13</definedName>
    <definedName name="BLPH40000067" hidden="1">[30]FUTURES!$H$12</definedName>
    <definedName name="BLPH40000068" hidden="1">[30]FUTURES!$H$11</definedName>
    <definedName name="BLPH40000069" hidden="1">[30]FUTURES!$H$10</definedName>
    <definedName name="BLPH40000070" hidden="1">[30]FUTURES!$H$9</definedName>
    <definedName name="BLPH40000071" hidden="1">[30]FUTURES!$H$7</definedName>
    <definedName name="BLPH40000073" hidden="1">[30]FUTURES!$I$9</definedName>
    <definedName name="BLPH40000074" hidden="1">[30]FUTURES!$I$12</definedName>
    <definedName name="BLPH40000075" hidden="1">[30]FUTURES!$H$24</definedName>
    <definedName name="BLPH5" hidden="1">'[28]Ex rate bloom'!$M$4</definedName>
    <definedName name="BLPH6" hidden="1">'[28]Ex rate bloom'!$P$4</definedName>
    <definedName name="BLPH7" hidden="1">'[28]Ex rate bloom'!$S$4</definedName>
    <definedName name="BLPH8" hidden="1">'[31]Ex rate bloom'!$V$4</definedName>
    <definedName name="BLPH88" hidden="1">[29]SpotExchangeRates!$D$10</definedName>
    <definedName name="BLPH90" hidden="1">[29]SpotExchangeRates!$E$10</definedName>
    <definedName name="BLPH91" hidden="1">[29]SpotExchangeRates!$F$10</definedName>
    <definedName name="BLPH94" hidden="1">[29]SpotExchangeRates!$G$10</definedName>
    <definedName name="BLPH95" hidden="1">[29]SpotExchangeRates!$H$10</definedName>
    <definedName name="BLPH96" hidden="1">[29]SpotExchangeRates!$I$10</definedName>
    <definedName name="BM">[32]BM!$G$73</definedName>
    <definedName name="BRER">'[24]GR-Gabungan'!$E$120</definedName>
    <definedName name="cc">#REF!</definedName>
    <definedName name="char20" hidden="1">'[33]Savings &amp; Invest.'!$M$5</definedName>
    <definedName name="chart19" hidden="1">[34]C!$P$428:$T$428</definedName>
    <definedName name="chart27" hidden="1">0</definedName>
    <definedName name="chart28" hidden="1">0</definedName>
    <definedName name="chart35" hidden="1">'[33]Savings &amp; Invest.'!$M$5:$T$5</definedName>
    <definedName name="chart9" hidden="1">[35]CPIINDEX!$B$263:$B$310</definedName>
    <definedName name="Chartsik" hidden="1">[36]REER!$I$53:$AM$53</definedName>
    <definedName name="cixs1">OFFSET(#REF!,0,#REF!,1,#REF!)</definedName>
    <definedName name="cixs2">OFFSET(#REF!,0,#REF!,1,#REF!)</definedName>
    <definedName name="ColSubLabel">#REF!</definedName>
    <definedName name="Condition">[37]IDO_1!#REF!</definedName>
    <definedName name="Coordinator_List">[38]Control!$J$20:$J$21</definedName>
    <definedName name="countries">#REF!</definedName>
    <definedName name="CountryCond">[37]IDO_1!#REF!</definedName>
    <definedName name="CountryCondModified">'[39]Domestic Economy'!#REF!</definedName>
    <definedName name="Covered">#REF!</definedName>
    <definedName name="covered_interest_rate">#REF!</definedName>
    <definedName name="covered2">#REF!</definedName>
    <definedName name="CritereTitle">'[39]Domestic Economy'!#REF!</definedName>
    <definedName name="CriteriaRank">'[39]Domestic Economy'!#REF!</definedName>
    <definedName name="CriteriaUpdate">[40]Sheet1!#REF!</definedName>
    <definedName name="CriteriaYear">'[39]Domestic Economy'!#REF!</definedName>
    <definedName name="csgrl1">OFFSET(#REF!,0,#REF!,1,#REF!)</definedName>
    <definedName name="csgrl2">OFFSET(#REF!,0,#REF!,1,#REF!)</definedName>
    <definedName name="csprl1">OFFSET(#REF!,0,#REF!,1,#REF!)</definedName>
    <definedName name="csprl2">OFFSET(#REF!,0,#REF!,1,#REF!)</definedName>
    <definedName name="ctyList">#REF!</definedName>
    <definedName name="Currency_Def">[38]Control!$BA$330:$BA$487</definedName>
    <definedName name="Cwvu.Print." hidden="1">[41]Indic!$A$109:$IV$109,[41]Indic!$A$196:$IV$197,[41]Indic!$A$208:$IV$209,[41]Indic!$A$217:$IV$218</definedName>
    <definedName name="Cwvu.sa97." hidden="1">[42]Rev!$A$23:$IV$26,[42]Rev!$A$37:$IV$38</definedName>
    <definedName name="DATA">#REF!</definedName>
    <definedName name="_xlnm.Database">#REF!</definedName>
    <definedName name="DataKind">#REF!</definedName>
    <definedName name="DATES">#REF!</definedName>
    <definedName name="DateStamp">TEXT(TODAY(),"d-mmmm-yyyy") &amp; " " &amp; TEXT(NOW(),"h:mm AM/PM")</definedName>
    <definedName name="dd">#REF!</definedName>
    <definedName name="DeleteExcel">[37]IDO_1!#REF!</definedName>
    <definedName name="Deposito">'[43]dep-rupiah'!$I$35</definedName>
    <definedName name="DES">#REF!</definedName>
    <definedName name="DME_Dirty" hidden="1">"False"</definedName>
    <definedName name="DME_LocalFile" hidden="1">"True"</definedName>
    <definedName name="DPK">[44]DPK!$D$18</definedName>
    <definedName name="DrillDowntitle">'[39]Domestic Economy'!#REF!</definedName>
    <definedName name="eee">#REF!</definedName>
    <definedName name="Ekspor">[24]ekspor!$B$1</definedName>
    <definedName name="Equity">#REF!</definedName>
    <definedName name="ExcelColsToUnhide">'[39]Domestic Economy'!#REF!</definedName>
    <definedName name="expend_balanced_fund">#REF!</definedName>
    <definedName name="expend_central_govt">#REF!</definedName>
    <definedName name="expend_current">#REF!</definedName>
    <definedName name="expend_devt">#REF!</definedName>
    <definedName name="expenditures">#REF!</definedName>
    <definedName name="exrpl1">OFFSET(#REF!,0,#REF!,1,#REF!)</definedName>
    <definedName name="exrpl2">OFFSET(#REF!,0,#REF!,1,#REF!)</definedName>
    <definedName name="FactorTitle">'[39]Domestic Economy'!#REF!</definedName>
    <definedName name="financing">#REF!</definedName>
    <definedName name="Food">'[24]Inflasi kelompok'!$F$81</definedName>
    <definedName name="Format">[37]IDO_1!#REF!</definedName>
    <definedName name="FormatNotes">'[39]Domestic Economy'!#REF!</definedName>
    <definedName name="Formula">#REF!</definedName>
    <definedName name="fshrts" hidden="1">[7]WB!$Q$255:$AK$255</definedName>
    <definedName name="gdfg">#REF!</definedName>
    <definedName name="gdprl1">OFFSET(#REF!,0,#REF!,1,#REF!)</definedName>
    <definedName name="gdprl2">OFFSET(#REF!,0,#REF!,1,#REF!)</definedName>
    <definedName name="Grafik">[45]prompt!$C$182</definedName>
    <definedName name="Grafik_Currency">#REF!</definedName>
    <definedName name="Grafik_Perkembangan_NDA">'[26]Graph BM'!$C$2</definedName>
    <definedName name="graph" hidden="1">[46]Report1!$G$227:$G$243</definedName>
    <definedName name="Group_Title">'[39]Domestic Economy'!#REF!</definedName>
    <definedName name="H_Show_Hide">[37]IDO_1!#REF!</definedName>
    <definedName name="HasNotes">'[39]Domestic Economy'!#REF!</definedName>
    <definedName name="hfshfrt" hidden="1">[7]WB!$Q$62:$AK$62</definedName>
    <definedName name="HorizontalCond">#REF!</definedName>
    <definedName name="HTML_CodePage" hidden="1">1252</definedName>
    <definedName name="HTML_Control" hidden="1">{"'Resources'!$A$1:$W$34","'Balance Sheet'!$A$1:$W$58","'SFD'!$A$1:$J$52"}</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4" hidden="1">TRUE</definedName>
    <definedName name="HTML_OS" hidden="1">0</definedName>
    <definedName name="HTML_PathFile" hidden="1">"Q:\DATA\AR\98FYFS\SEPT97\ESAF\esafadmfsHL.htm"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hidden="1">{"'Basic'!$A$1:$F$96"}</definedName>
    <definedName name="HyperLink1">[37]IDO_1!#REF!</definedName>
    <definedName name="HyperLink2">[37]IDO_1!#REF!</definedName>
    <definedName name="HyperLink3">[37]IDO_1!#REF!</definedName>
    <definedName name="HyperLink4">[37]IDO_1!#REF!</definedName>
    <definedName name="HyperLink5">[37]IDO_1!#REF!</definedName>
    <definedName name="I.4.10">#REF!</definedName>
    <definedName name="I.4.11">#REF!</definedName>
    <definedName name="I.4.12">#REF!</definedName>
    <definedName name="I.4.13">#REF!</definedName>
    <definedName name="I.4.14">#REF!</definedName>
    <definedName name="I.4.15">#REF!</definedName>
    <definedName name="I.4.16">#REF!</definedName>
    <definedName name="I.4.17">#REF!</definedName>
    <definedName name="I.4.18">#REF!</definedName>
    <definedName name="I.4.19">#REF!</definedName>
    <definedName name="I.4.20">#REF!</definedName>
    <definedName name="I.4.21">#REF!</definedName>
    <definedName name="I.4.22">#REF!</definedName>
    <definedName name="I.4.23">#REF!</definedName>
    <definedName name="I.4.24">#REF!</definedName>
    <definedName name="I.4.25">#REF!</definedName>
    <definedName name="I.4.26">#REF!</definedName>
    <definedName name="I.4.27">#REF!</definedName>
    <definedName name="I.4.28">#REF!</definedName>
    <definedName name="I.4.29">#REF!</definedName>
    <definedName name="I.4.30">#REF!</definedName>
    <definedName name="I.4.31">#REF!</definedName>
    <definedName name="I.4.32">#REF!</definedName>
    <definedName name="I.4.33">#REF!</definedName>
    <definedName name="I.4.34">#REF!</definedName>
    <definedName name="I.4.35">#REF!</definedName>
    <definedName name="I.4.36">#REF!</definedName>
    <definedName name="I.4.37">#REF!</definedName>
    <definedName name="I.4.38">#REF!</definedName>
    <definedName name="I.4.39">#REF!</definedName>
    <definedName name="I.4.40">#REF!</definedName>
    <definedName name="I.4.41">#REF!</definedName>
    <definedName name="I.4.42">#REF!</definedName>
    <definedName name="I.4.43">#REF!</definedName>
    <definedName name="I.4.44">#REF!</definedName>
    <definedName name="I.4.45">#REF!</definedName>
    <definedName name="I.4.46">#REF!</definedName>
    <definedName name="I.4.47">#REF!</definedName>
    <definedName name="I.4.48">#REF!</definedName>
    <definedName name="I.4.49">#REF!</definedName>
    <definedName name="I.4.50">#REF!</definedName>
    <definedName name="I.4.51">#REF!</definedName>
    <definedName name="I.4.52">#REF!</definedName>
    <definedName name="I.4.53">#REF!</definedName>
    <definedName name="I.4.54">#REF!</definedName>
    <definedName name="I.4.9">#REF!</definedName>
    <definedName name="IDS">#REF!</definedName>
    <definedName name="IHSG">[43]jsx!$H$4654</definedName>
    <definedName name="III.11.10">#REF!</definedName>
    <definedName name="III.11.11">#REF!</definedName>
    <definedName name="III.11.12">#REF!</definedName>
    <definedName name="III.11.13">#REF!</definedName>
    <definedName name="III.11.14">#REF!</definedName>
    <definedName name="III.11.15">#REF!</definedName>
    <definedName name="III.11.16">#REF!</definedName>
    <definedName name="III.11.18">#REF!</definedName>
    <definedName name="III.11.19">#REF!</definedName>
    <definedName name="III.11.20">#REF!</definedName>
    <definedName name="III.11.21">#REF!</definedName>
    <definedName name="III.11.22">#REF!</definedName>
    <definedName name="III.11.23">#REF!</definedName>
    <definedName name="III.11.25">#REF!</definedName>
    <definedName name="III.11.26">#REF!</definedName>
    <definedName name="III.11.27">#REF!</definedName>
    <definedName name="III.11.28">#REF!</definedName>
    <definedName name="III.11.29">#REF!</definedName>
    <definedName name="III.11.31">#REF!</definedName>
    <definedName name="III.11.32">#REF!</definedName>
    <definedName name="III.11.33">#REF!</definedName>
    <definedName name="III.11.34">#REF!</definedName>
    <definedName name="III.11.35">#REF!</definedName>
    <definedName name="III.11.37">#REF!</definedName>
    <definedName name="III.11.38">#REF!</definedName>
    <definedName name="III.11.39">#REF!</definedName>
    <definedName name="III.11.40">#REF!</definedName>
    <definedName name="III.11.41">#REF!</definedName>
    <definedName name="III.11.9">#REF!</definedName>
    <definedName name="Impor">[24]impor!$B$1</definedName>
    <definedName name="IndoM1">#REF!</definedName>
    <definedName name="IndoM2">#REF!</definedName>
    <definedName name="indonesia">#REF!</definedName>
    <definedName name="inflasi1">OFFSET(#REF!,0,#REF!,1,#REF!)</definedName>
    <definedName name="inflasi2">OFFSET(#REF!,0,#REF!,1,#REF!)</definedName>
    <definedName name="inggris">#REF!</definedName>
    <definedName name="interest__rate_differental">#REF!</definedName>
    <definedName name="Inti">'[24]Inflasi Inti'!$N$77</definedName>
    <definedName name="invrl1">OFFSET(#REF!,0,#REF!,1,#REF!)</definedName>
    <definedName name="invrl2">OFFSET(#REF!,0,#REF!,1,#REF!)</definedName>
    <definedName name="IPI_all">[47]Pembiayaan_NonBank!$B$8:$B$51</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IsBack">'[39]Domestic Economy'!#REF!</definedName>
    <definedName name="IsLandScape">[37]IDO_1!#REF!</definedName>
    <definedName name="ISSurvey">'[39]Domestic Economy'!#REF!</definedName>
    <definedName name="IV.2.11">#REF!</definedName>
    <definedName name="IV.2.12">#REF!</definedName>
    <definedName name="IV.2.13">#REF!</definedName>
    <definedName name="IV.2.15">#REF!</definedName>
    <definedName name="IV.2.16">#REF!</definedName>
    <definedName name="IV.2.17">#REF!</definedName>
    <definedName name="IV.2.19">#REF!</definedName>
    <definedName name="IV.2.20">#REF!</definedName>
    <definedName name="IV.2.21">#REF!</definedName>
    <definedName name="IV.2.23">#REF!</definedName>
    <definedName name="IV.2.24">#REF!</definedName>
    <definedName name="IV.2.26">#REF!</definedName>
    <definedName name="IV.2.27">#REF!</definedName>
    <definedName name="IV.2.28">#REF!</definedName>
    <definedName name="IV.2.29">#REF!</definedName>
    <definedName name="IV.2.30">#REF!</definedName>
    <definedName name="IV.2.32">#REF!</definedName>
    <definedName name="IV.2.33">#REF!</definedName>
    <definedName name="IV.2.34">#REF!</definedName>
    <definedName name="IV.2.35">#REF!</definedName>
    <definedName name="IV.2.36">#REF!</definedName>
    <definedName name="IV.2.37">#REF!</definedName>
    <definedName name="IV.2.38">#REF!</definedName>
    <definedName name="IV.2.40">#REF!</definedName>
    <definedName name="IV.2.41">#REF!</definedName>
    <definedName name="IV.2.42">#REF!</definedName>
    <definedName name="IV.2.43">#REF!</definedName>
    <definedName name="IV.2.44">#REF!</definedName>
    <definedName name="IV.2.46">#REF!</definedName>
    <definedName name="IV.2.47">#REF!</definedName>
    <definedName name="IV.2.48">#REF!</definedName>
    <definedName name="IV.2.49">#REF!</definedName>
    <definedName name="IV.2.50">#REF!</definedName>
    <definedName name="IV.2.51">#REF!</definedName>
    <definedName name="IV.2.9">#REF!</definedName>
    <definedName name="Jibor">'[48]Psr - Uang &amp; Modal'!$K$788</definedName>
    <definedName name="khj">#REF!</definedName>
    <definedName name="Kondisi">#REF!</definedName>
    <definedName name="Kredit">#REF!</definedName>
    <definedName name="LastDBYear">[40]Sheet1!#REF!</definedName>
    <definedName name="Level">[37]IDO_1!#REF!</definedName>
    <definedName name="Level1">[37]IDO_1!#REF!</definedName>
    <definedName name="Level2">[37]IDO_1!#REF!</definedName>
    <definedName name="Level3">[37]IDO_1!#REF!</definedName>
    <definedName name="Level4">[37]IDO_1!#REF!</definedName>
    <definedName name="Level5">[37]IDO_1!#REF!</definedName>
    <definedName name="limcount" hidden="1">3</definedName>
    <definedName name="list">#REF!</definedName>
    <definedName name="Memo">'[22]1.rekap'!#REF!</definedName>
    <definedName name="mgsrl1">OFFSET(#REF!,0,#REF!,1,#REF!)</definedName>
    <definedName name="mgsrl2">OFFSET(#REF!,0,#REF!,1,#REF!)</definedName>
    <definedName name="MultiHyperlinks">[37]IDO_1!#REF!</definedName>
    <definedName name="myrna">#REF!</definedName>
    <definedName name="NDA">'[26]Graph BM'!$C$2</definedName>
    <definedName name="neteksporriil1">OFFSET(#REF!,0,#REF!,1,#REF!)</definedName>
    <definedName name="neteksporriil2">OFFSET(#REF!,0,#REF!,1,#REF!)</definedName>
    <definedName name="new">[37]IDO_1!#REF!</definedName>
    <definedName name="nfrtrs" hidden="1">[7]WB!$Q$257:$AK$257</definedName>
    <definedName name="Nilai">#REF!</definedName>
    <definedName name="NIR">'[26]Graph BM'!$C$70</definedName>
    <definedName name="NPL">#REF!</definedName>
    <definedName name="OBS">#REF!</definedName>
    <definedName name="OverallTitle">'[39]Domestic Economy'!#REF!</definedName>
    <definedName name="Pembayaran">[24]Pinjam!$B$1</definedName>
    <definedName name="Pilot2">#REF!</definedName>
    <definedName name="pokok_bunga">#REF!</definedName>
    <definedName name="posisi">[24]posisi!$B$1</definedName>
    <definedName name="Print_Are">'[22]1.rekap'!#REF!</definedName>
    <definedName name="_xlnm.Print_Area" localSheetId="0">ARIMBI!$A$1:$DU$26</definedName>
    <definedName name="_xlnm.Print_Area">'[22]1.rekap'!#REF!</definedName>
    <definedName name="Print_Area_MI">#REF!</definedName>
    <definedName name="PUAB">#REF!</definedName>
    <definedName name="q">#REF!</definedName>
    <definedName name="Range_DSTNotes">#REF!</definedName>
    <definedName name="Range_InValidResultsStart">#REF!</definedName>
    <definedName name="Range_NumberofFailuresStart">#REF!</definedName>
    <definedName name="Range_ValidationResultsStart">#REF!</definedName>
    <definedName name="Range_ValidationRulesStart">#REF!</definedName>
    <definedName name="RankColumn">'[39]Domestic Economy'!#REF!</definedName>
    <definedName name="realisasi_table">#REF!</definedName>
    <definedName name="realization">#REF!</definedName>
    <definedName name="REER">'[24]REER 95 (8N)'!$M$206</definedName>
    <definedName name="Reporting_Country">[38]Control!$C$1</definedName>
    <definedName name="Reporting_Currency">[38]Control!$C$5</definedName>
    <definedName name="Reporting_Frequency">[38]Control!$C$8</definedName>
    <definedName name="ReportTitle">'[39]Domestic Economy'!#REF!</definedName>
    <definedName name="Resiko">'[48]kurs Rp &amp; premi risiko'!$H$4</definedName>
    <definedName name="revenues">#REF!</definedName>
    <definedName name="revenues_nontax">#REF!</definedName>
    <definedName name="revenues_tax">#REF!</definedName>
    <definedName name="RowSubLabel">#REF!</definedName>
    <definedName name="Rwvu.sa97." hidden="1">[42]Rev!$B$1:$B$65536,[42]Rev!$C$1:$D$65536,[42]Rev!$AB$1:$AB$65536,[42]Rev!$L$1:$Q$65536</definedName>
    <definedName name="s">#REF!</definedName>
    <definedName name="SAPBEXrevision" hidden="1">1</definedName>
    <definedName name="SAPBEXsysID" hidden="1">"BWP"</definedName>
    <definedName name="SAPBEXwbID" hidden="1">"3JWNKPJPDI66MGYD92LLP8GMR"</definedName>
    <definedName name="Scale_Def">[38]Control!$V$42:$V$45</definedName>
    <definedName name="SelYear">[37]IDO_1!#REF!</definedName>
    <definedName name="sencount" hidden="1">2</definedName>
    <definedName name="SheetName">#REF!</definedName>
    <definedName name="SheetsCond">#REF!</definedName>
    <definedName name="sigapriil1">OFFSET(#REF!,0,#REF!,1,#REF!)</definedName>
    <definedName name="sigapriil2">OFFSET(#REF!,0,#REF!,1,#REF!)</definedName>
    <definedName name="solver_lin" hidden="1">0</definedName>
    <definedName name="solver_num" hidden="1">0</definedName>
    <definedName name="solver_typ" hidden="1">1</definedName>
    <definedName name="solver_val" hidden="1">0</definedName>
    <definedName name="SortRows">'[39]Domestic Economy'!#REF!</definedName>
    <definedName name="ss">'[22]1.rekap'!#REF!</definedName>
    <definedName name="StartDrill">'[39]Domestic Economy'!#REF!</definedName>
    <definedName name="SubFactors">[37]IDO_1!#REF!</definedName>
    <definedName name="SubLabel">#REF!</definedName>
    <definedName name="SubTitle">'[39]Domestic Economy'!#REF!</definedName>
    <definedName name="Sumbangan">'[24]Sumbangan '!$BG$14</definedName>
    <definedName name="SUMMAR">#REF!</definedName>
    <definedName name="summary">#REF!</definedName>
    <definedName name="Swap">[48]swap!$P$439</definedName>
    <definedName name="Swvu.PLA2." hidden="1">'[23]COP FED'!$A$1:$N$49</definedName>
    <definedName name="TAB_1">'[27]Tampilan Migas'!$B$1:$AB$73</definedName>
    <definedName name="TAB_2">'[27]Tampilan Migas'!$B$75:$AB$142</definedName>
    <definedName name="TAB_C">'[27]Tampilan Migas'!$AE$1:$BQ$62</definedName>
    <definedName name="TAB_D">'[27]Tampilan Migas'!$AE$67:$BQ$120</definedName>
    <definedName name="TAB_E">'[27]Tampilan Migas'!$AE$124:$BQ$182</definedName>
    <definedName name="TAB_F">'[27]Tampilan Migas'!$AE$187:$BQ$260</definedName>
    <definedName name="TAB_G">'[27]Tampilan Migas'!$AE$265:$BQ$307</definedName>
    <definedName name="tabelA">'[49]Tampilan Nonmigas'!$A$1:$Q$11</definedName>
    <definedName name="tabelB">'[49]Tampilan Nonmigas'!$S$1:$AF$11</definedName>
    <definedName name="TabelBM">[26]Tabel4!$B$1</definedName>
    <definedName name="tabeldua">'[50]BOP Rekap'!$A$85:$AQ$159</definedName>
    <definedName name="TabelM1M2">[26]Juni!$B$1</definedName>
    <definedName name="tabelMnog">'[49]Tampilan Nonmigas'!$S$3:$AF$76</definedName>
    <definedName name="tabelsatu">'[50]BOP Rekap'!$A$1:$AQ$82</definedName>
    <definedName name="tabelXnog">'[49]Tampilan Nonmigas'!$B$3:$Q$75</definedName>
    <definedName name="Table">'[39]Domestic Economy'!#REF!</definedName>
    <definedName name="Table1">[37]IDO_1!#REF!</definedName>
    <definedName name="Table2">[37]IDO_1!#REF!</definedName>
    <definedName name="Table3">[37]IDO_1!#REF!</definedName>
    <definedName name="Table4">[37]IDO_1!#REF!</definedName>
    <definedName name="Table5">[37]IDO_1!#REF!</definedName>
    <definedName name="Tahunan">'[24]Inflasi kelompok'!$F$125</definedName>
    <definedName name="Test">#REF!</definedName>
    <definedName name="Test1">#REF!</definedName>
    <definedName name="Traded">'[24]Inflasi kelompok'!$F$102</definedName>
    <definedName name="translate">#REF!</definedName>
    <definedName name="Tukar">'[24]Kurs Rata2 &amp; Volatilitas'!$T$1</definedName>
    <definedName name="UNITS">#REF!</definedName>
    <definedName name="V_Show_Hide">#REF!</definedName>
    <definedName name="VerticalCond">#REF!</definedName>
    <definedName name="Volatilitas">'[24]Kurs Rata2 &amp; Volatilitas'!$Y$36</definedName>
    <definedName name="w">#REF!</definedName>
    <definedName name="wht?" hidden="1">{"'Basic'!$A$1:$F$96"}</definedName>
    <definedName name="xgsrl1">OFFSET(#REF!,0,#REF!,1,#REF!)</definedName>
    <definedName name="xgsrl2">OFFSET(#REF!,0,#REF!,1,#REF!)</definedName>
    <definedName name="Year">[37]IDO_1!#REF!</definedName>
    <definedName name="Z_041FA3A7_30CF_11D1_A8EA_00A02466B35E_.wvu.Cols" hidden="1">[42]Rev!$B$1:$B$65536,[42]Rev!$C$1:$D$65536,[42]Rev!$AB$1:$AB$65536,[42]Rev!$L$1:$Q$65536</definedName>
    <definedName name="Z_041FA3A7_30CF_11D1_A8EA_00A02466B35E_.wvu.Rows" hidden="1">[42]Rev!$A$23:$IV$26,[42]Rev!$A$37:$IV$38</definedName>
    <definedName name="Z_112B8339_2081_11D2_BFD2_00A02466506E_.wvu.PrintTitles" hidden="1">[51]SUMMARY!$B$1:$D$65536,[51]SUMMARY!$A$3:$IV$5</definedName>
    <definedName name="Z_112B833B_2081_11D2_BFD2_00A02466506E_.wvu.PrintTitles" hidden="1">[51]SUMMARY!$B$1:$D$65536,[51]SUMMARY!$A$3:$IV$5</definedName>
    <definedName name="Z_1A8C061B_2301_11D3_BFD1_000039E37209_.wvu.Cols" hidden="1">'[52]IDA-tab7'!$K$1:$T$65536,'[52]IDA-tab7'!$V$1:$AE$65536,'[52]IDA-tab7'!$AG$1:$AP$65536</definedName>
    <definedName name="Z_1A8C061B_2301_11D3_BFD1_000039E37209_.wvu.Rows" hidden="1">'[52]IDA-tab7'!$A$10:$IV$11,'[52]IDA-tab7'!$A$14:$IV$14,'[52]IDA-tab7'!$A$18:$IV$18</definedName>
    <definedName name="Z_1A8C061C_2301_11D3_BFD1_000039E37209_.wvu.Cols" hidden="1">'[52]IDA-tab7'!$K$1:$T$65536,'[52]IDA-tab7'!$V$1:$AE$65536,'[52]IDA-tab7'!$AG$1:$AP$65536</definedName>
    <definedName name="Z_1A8C061C_2301_11D3_BFD1_000039E37209_.wvu.Rows" hidden="1">'[52]IDA-tab7'!$A$10:$IV$11,'[52]IDA-tab7'!$A$14:$IV$14,'[52]IDA-tab7'!$A$18:$IV$18</definedName>
    <definedName name="Z_1A8C061E_2301_11D3_BFD1_000039E37209_.wvu.Cols" hidden="1">'[52]IDA-tab7'!$K$1:$T$65536,'[52]IDA-tab7'!$V$1:$AE$65536,'[52]IDA-tab7'!$AG$1:$AP$65536</definedName>
    <definedName name="Z_1A8C061E_2301_11D3_BFD1_000039E37209_.wvu.Rows" hidden="1">'[52]IDA-tab7'!$A$10:$IV$11,'[52]IDA-tab7'!$A$14:$IV$14,'[52]IDA-tab7'!$A$18:$IV$18</definedName>
    <definedName name="Z_1A8C061F_2301_11D3_BFD1_000039E37209_.wvu.Cols" hidden="1">'[52]IDA-tab7'!$K$1:$T$65536,'[52]IDA-tab7'!$V$1:$AE$65536,'[52]IDA-tab7'!$AG$1:$AP$65536</definedName>
    <definedName name="Z_1A8C061F_2301_11D3_BFD1_000039E37209_.wvu.Rows" hidden="1">'[52]IDA-tab7'!$A$10:$IV$11,'[52]IDA-tab7'!$A$14:$IV$14,'[52]IDA-tab7'!$A$18:$IV$18</definedName>
    <definedName name="Z_65976840_70A2_11D2_BFD1_C1F7123CE332_.wvu.PrintTitles" hidden="1">[51]SUMMARY!$B$1:$D$65536,[51]SUMMARY!$A$3:$IV$5</definedName>
    <definedName name="Z_B424DD41_AAD0_11D2_BFD1_00A02466506E_.wvu.PrintTitles" hidden="1">[51]SUMMARY!$B$1:$D$65536,[51]SUMMARY!$A$3:$IV$5</definedName>
    <definedName name="Z_BC2BFA12_1C91_11D2_BFD2_00A02466506E_.wvu.PrintTitles" hidden="1">[51]SUMMARY!$B$1:$D$65536,[51]SUMMARY!$A$3:$IV$5</definedName>
    <definedName name="Z_E6B74681_BCE1_11D2_BFD1_00A02466506E_.wvu.PrintTitles" hidden="1">[51]SUMMARY!$B$1:$D$65536,[51]SUMMARY!$A$3:$IV$5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 i="14" l="1"/>
  <c r="D15" i="14"/>
  <c r="U52" i="14"/>
  <c r="Z48" i="14"/>
  <c r="Z47" i="14"/>
  <c r="Z46" i="14"/>
  <c r="Z39" i="14"/>
  <c r="O15" i="14"/>
  <c r="AA34" i="14"/>
  <c r="Z34" i="14"/>
  <c r="Y34" i="14"/>
  <c r="X34" i="14"/>
  <c r="AE34" i="14" s="1"/>
  <c r="W34" i="14"/>
  <c r="V34" i="14"/>
  <c r="U34" i="14"/>
  <c r="T34" i="14"/>
  <c r="S34" i="14"/>
  <c r="R34" i="14"/>
  <c r="Q34" i="14"/>
  <c r="AL33" i="14"/>
  <c r="AB33" i="14"/>
  <c r="AA33" i="14"/>
  <c r="Z33" i="14"/>
  <c r="Y33" i="14"/>
  <c r="X33" i="14"/>
  <c r="W33" i="14"/>
  <c r="V33" i="14"/>
  <c r="U33" i="14"/>
  <c r="AH33" i="14" s="1"/>
  <c r="T33" i="14"/>
  <c r="S33" i="14"/>
  <c r="R33" i="14"/>
  <c r="Q33" i="14"/>
  <c r="AB32" i="14"/>
  <c r="AA32" i="14"/>
  <c r="Z32" i="14"/>
  <c r="Y32" i="14"/>
  <c r="X32" i="14"/>
  <c r="W32" i="14"/>
  <c r="AF32" i="14" s="1"/>
  <c r="V32" i="14"/>
  <c r="U32" i="14"/>
  <c r="T32" i="14"/>
  <c r="AI32" i="14" s="1"/>
  <c r="S32" i="14"/>
  <c r="R32" i="14"/>
  <c r="Q32" i="14"/>
  <c r="AB31" i="14"/>
  <c r="AA31" i="14"/>
  <c r="Z31" i="14"/>
  <c r="Y31" i="14"/>
  <c r="X31" i="14"/>
  <c r="W31" i="14"/>
  <c r="AF31" i="14" s="1"/>
  <c r="V31" i="14"/>
  <c r="U31" i="14"/>
  <c r="AH31" i="14" s="1"/>
  <c r="T31" i="14"/>
  <c r="S31" i="14"/>
  <c r="R31" i="14"/>
  <c r="Q31" i="14"/>
  <c r="AF30" i="14"/>
  <c r="AB30" i="14"/>
  <c r="AA30" i="14"/>
  <c r="Z30" i="14"/>
  <c r="Y30" i="14"/>
  <c r="X30" i="14"/>
  <c r="W30" i="14"/>
  <c r="AE30" i="14" s="1"/>
  <c r="V30" i="14"/>
  <c r="U30" i="14"/>
  <c r="T30" i="14"/>
  <c r="AI30" i="14" s="1"/>
  <c r="S30" i="14"/>
  <c r="R30" i="14"/>
  <c r="Q30" i="14"/>
  <c r="AB29" i="14"/>
  <c r="AA29" i="14"/>
  <c r="Z29" i="14"/>
  <c r="Y29" i="14"/>
  <c r="X29" i="14"/>
  <c r="AE29" i="14" s="1"/>
  <c r="W29" i="14"/>
  <c r="AF29" i="14" s="1"/>
  <c r="V29" i="14"/>
  <c r="U29" i="14"/>
  <c r="T29" i="14"/>
  <c r="S29" i="14"/>
  <c r="R29" i="14"/>
  <c r="Q29" i="14"/>
  <c r="AB28" i="14"/>
  <c r="AA28" i="14"/>
  <c r="Z28" i="14"/>
  <c r="Y28" i="14"/>
  <c r="X28" i="14"/>
  <c r="W28" i="14"/>
  <c r="AF28" i="14" s="1"/>
  <c r="V28" i="14"/>
  <c r="U28" i="14"/>
  <c r="U51" i="14" s="1"/>
  <c r="T28" i="14"/>
  <c r="S28" i="14"/>
  <c r="R28" i="14"/>
  <c r="Q28" i="14"/>
  <c r="AB27" i="14"/>
  <c r="AA27" i="14"/>
  <c r="Z27" i="14"/>
  <c r="Y27" i="14"/>
  <c r="X27" i="14"/>
  <c r="W27" i="14"/>
  <c r="AF27" i="14" s="1"/>
  <c r="V27" i="14"/>
  <c r="U27" i="14"/>
  <c r="T27" i="14"/>
  <c r="S27" i="14"/>
  <c r="R27" i="14"/>
  <c r="Q27" i="14"/>
  <c r="AG27" i="14" s="1"/>
  <c r="AB26" i="14"/>
  <c r="AA26" i="14"/>
  <c r="Z26" i="14"/>
  <c r="Y26" i="14"/>
  <c r="X26" i="14"/>
  <c r="W26" i="14"/>
  <c r="V26" i="14"/>
  <c r="U26" i="14"/>
  <c r="T26" i="14"/>
  <c r="AI26" i="14" s="1"/>
  <c r="S26" i="14"/>
  <c r="R26" i="14"/>
  <c r="Q26" i="14"/>
  <c r="AB25" i="14"/>
  <c r="AA25" i="14"/>
  <c r="Z25" i="14"/>
  <c r="Y25" i="14"/>
  <c r="X25" i="14"/>
  <c r="W25" i="14"/>
  <c r="AF25" i="14" s="1"/>
  <c r="V25" i="14"/>
  <c r="U25" i="14"/>
  <c r="T25" i="14"/>
  <c r="S25" i="14"/>
  <c r="R25" i="14"/>
  <c r="Q25" i="14"/>
  <c r="AK24" i="14"/>
  <c r="AG24" i="14"/>
  <c r="AB24" i="14"/>
  <c r="AA24" i="14"/>
  <c r="Z24" i="14"/>
  <c r="Y24" i="14"/>
  <c r="X24" i="14"/>
  <c r="W24" i="14"/>
  <c r="AD24" i="14" s="1"/>
  <c r="V24" i="14"/>
  <c r="U24" i="14"/>
  <c r="T24" i="14"/>
  <c r="S24" i="14"/>
  <c r="R24" i="14"/>
  <c r="Q24" i="14"/>
  <c r="AB23" i="14"/>
  <c r="AA23" i="14"/>
  <c r="Z23" i="14"/>
  <c r="Y23" i="14"/>
  <c r="X23" i="14"/>
  <c r="W23" i="14"/>
  <c r="AF23" i="14" s="1"/>
  <c r="V23" i="14"/>
  <c r="U23" i="14"/>
  <c r="T23" i="14"/>
  <c r="AL23" i="14" s="1"/>
  <c r="S23" i="14"/>
  <c r="R23" i="14"/>
  <c r="Q23" i="14"/>
  <c r="AB22" i="14"/>
  <c r="AA22" i="14"/>
  <c r="Z22" i="14"/>
  <c r="Y22" i="14"/>
  <c r="X22" i="14"/>
  <c r="AE22" i="14" s="1"/>
  <c r="W22" i="14"/>
  <c r="AF22" i="14" s="1"/>
  <c r="V22" i="14"/>
  <c r="U22" i="14"/>
  <c r="T22" i="14"/>
  <c r="AJ22" i="14" s="1"/>
  <c r="S22" i="14"/>
  <c r="R22" i="14"/>
  <c r="Q22" i="14"/>
  <c r="AB21" i="14"/>
  <c r="AA21" i="14"/>
  <c r="Z21" i="14"/>
  <c r="Y21" i="14"/>
  <c r="X21" i="14"/>
  <c r="W21" i="14"/>
  <c r="AF21" i="14" s="1"/>
  <c r="V21" i="14"/>
  <c r="U21" i="14"/>
  <c r="T21" i="14"/>
  <c r="S21" i="14"/>
  <c r="R21" i="14"/>
  <c r="Q21" i="14"/>
  <c r="AF20" i="14"/>
  <c r="AB20" i="14"/>
  <c r="AA20" i="14"/>
  <c r="Z20" i="14"/>
  <c r="Y20" i="14"/>
  <c r="X20" i="14"/>
  <c r="W20" i="14"/>
  <c r="V20" i="14"/>
  <c r="U20" i="14"/>
  <c r="T20" i="14"/>
  <c r="AL20" i="14" s="1"/>
  <c r="S20" i="14"/>
  <c r="R20" i="14"/>
  <c r="Q20" i="14"/>
  <c r="O20" i="14"/>
  <c r="AB19" i="14"/>
  <c r="AA19" i="14"/>
  <c r="Z19" i="14"/>
  <c r="Y19" i="14"/>
  <c r="X19" i="14"/>
  <c r="W19" i="14"/>
  <c r="AM19" i="14" s="1"/>
  <c r="V19" i="14"/>
  <c r="U19" i="14"/>
  <c r="AH19" i="14" s="1"/>
  <c r="T19" i="14"/>
  <c r="S19" i="14"/>
  <c r="R19" i="14"/>
  <c r="Q19" i="14"/>
  <c r="AG19" i="14" s="1"/>
  <c r="O19" i="14"/>
  <c r="O18" i="14"/>
  <c r="O17" i="14"/>
  <c r="O16" i="14"/>
  <c r="O14" i="14"/>
  <c r="O13" i="14"/>
  <c r="O12" i="14"/>
  <c r="O11" i="14"/>
  <c r="D40" i="10"/>
  <c r="D35" i="10"/>
  <c r="T29" i="12"/>
  <c r="AB34" i="12"/>
  <c r="AA34" i="12"/>
  <c r="Z34" i="12"/>
  <c r="Y34" i="12"/>
  <c r="X34" i="12"/>
  <c r="W34" i="12"/>
  <c r="AL34" i="12" s="1"/>
  <c r="V34" i="12"/>
  <c r="U34" i="12"/>
  <c r="T34" i="12"/>
  <c r="S34" i="12"/>
  <c r="R34" i="12"/>
  <c r="AF34" i="12" s="1"/>
  <c r="Q34" i="12"/>
  <c r="AB33" i="12"/>
  <c r="AA33" i="12"/>
  <c r="Z33" i="12"/>
  <c r="Y33" i="12"/>
  <c r="X33" i="12"/>
  <c r="W33" i="12"/>
  <c r="AL33" i="12" s="1"/>
  <c r="V33" i="12"/>
  <c r="U33" i="12"/>
  <c r="T33" i="12"/>
  <c r="S33" i="12"/>
  <c r="R33" i="12"/>
  <c r="Q33" i="12"/>
  <c r="AB32" i="12"/>
  <c r="AA32" i="12"/>
  <c r="Z32" i="12"/>
  <c r="Y32" i="12"/>
  <c r="X32" i="12"/>
  <c r="W32" i="12"/>
  <c r="AL32" i="12" s="1"/>
  <c r="V32" i="12"/>
  <c r="U32" i="12"/>
  <c r="T32" i="12"/>
  <c r="S32" i="12"/>
  <c r="R32" i="12"/>
  <c r="Q32" i="12"/>
  <c r="AB31" i="12"/>
  <c r="AA31" i="12"/>
  <c r="Z31" i="12"/>
  <c r="Y31" i="12"/>
  <c r="X31" i="12"/>
  <c r="W31" i="12"/>
  <c r="AL31" i="12" s="1"/>
  <c r="V31" i="12"/>
  <c r="U31" i="12"/>
  <c r="T31" i="12"/>
  <c r="S31" i="12"/>
  <c r="R31" i="12"/>
  <c r="Q31" i="12"/>
  <c r="AB30" i="12"/>
  <c r="AA30" i="12"/>
  <c r="Z30" i="12"/>
  <c r="Y30" i="12"/>
  <c r="X30" i="12"/>
  <c r="W30" i="12"/>
  <c r="AL30" i="12" s="1"/>
  <c r="V30" i="12"/>
  <c r="U30" i="12"/>
  <c r="T30" i="12"/>
  <c r="S30" i="12"/>
  <c r="R30" i="12"/>
  <c r="Q30" i="12"/>
  <c r="AB29" i="12"/>
  <c r="AA29" i="12"/>
  <c r="Z29" i="12"/>
  <c r="Y29" i="12"/>
  <c r="X29" i="12"/>
  <c r="W29" i="12"/>
  <c r="AL29" i="12" s="1"/>
  <c r="V29" i="12"/>
  <c r="U29" i="12"/>
  <c r="S29" i="12"/>
  <c r="R29" i="12"/>
  <c r="AI29" i="12" s="1"/>
  <c r="Q29" i="12"/>
  <c r="AB28" i="12"/>
  <c r="AA28" i="12"/>
  <c r="Z28" i="12"/>
  <c r="Y28" i="12"/>
  <c r="X28" i="12"/>
  <c r="W28" i="12"/>
  <c r="AL28" i="12" s="1"/>
  <c r="V28" i="12"/>
  <c r="U28" i="12"/>
  <c r="T28" i="12"/>
  <c r="S28" i="12"/>
  <c r="R28" i="12"/>
  <c r="Q28" i="12"/>
  <c r="AB27" i="12"/>
  <c r="AA27" i="12"/>
  <c r="Z27" i="12"/>
  <c r="Y27" i="12"/>
  <c r="X27" i="12"/>
  <c r="W27" i="12"/>
  <c r="V27" i="12"/>
  <c r="U27" i="12"/>
  <c r="T27" i="12"/>
  <c r="S27" i="12"/>
  <c r="R27" i="12"/>
  <c r="Q27" i="12"/>
  <c r="AB26" i="12"/>
  <c r="AA26" i="12"/>
  <c r="Z26" i="12"/>
  <c r="Y26" i="12"/>
  <c r="X26" i="12"/>
  <c r="W26" i="12"/>
  <c r="AL26" i="12" s="1"/>
  <c r="V26" i="12"/>
  <c r="U26" i="12"/>
  <c r="T26" i="12"/>
  <c r="S26" i="12"/>
  <c r="R26" i="12"/>
  <c r="Q26" i="12"/>
  <c r="AB25" i="12"/>
  <c r="AA25" i="12"/>
  <c r="Z25" i="12"/>
  <c r="Y25" i="12"/>
  <c r="X25" i="12"/>
  <c r="W25" i="12"/>
  <c r="AL25" i="12" s="1"/>
  <c r="V25" i="12"/>
  <c r="U25" i="12"/>
  <c r="T25" i="12"/>
  <c r="S25" i="12"/>
  <c r="R25" i="12"/>
  <c r="Q25" i="12"/>
  <c r="AB24" i="12"/>
  <c r="AA24" i="12"/>
  <c r="Z24" i="12"/>
  <c r="Y24" i="12"/>
  <c r="X24" i="12"/>
  <c r="W24" i="12"/>
  <c r="AL24" i="12" s="1"/>
  <c r="V24" i="12"/>
  <c r="U24" i="12"/>
  <c r="T24" i="12"/>
  <c r="S24" i="12"/>
  <c r="R24" i="12"/>
  <c r="Q24" i="12"/>
  <c r="AB23" i="12"/>
  <c r="AA23" i="12"/>
  <c r="Z23" i="12"/>
  <c r="Y23" i="12"/>
  <c r="X23" i="12"/>
  <c r="W23" i="12"/>
  <c r="AL23" i="12" s="1"/>
  <c r="V23" i="12"/>
  <c r="U23" i="12"/>
  <c r="T23" i="12"/>
  <c r="S23" i="12"/>
  <c r="R23" i="12"/>
  <c r="Q23" i="12"/>
  <c r="AB22" i="12"/>
  <c r="AA22" i="12"/>
  <c r="Z22" i="12"/>
  <c r="Y22" i="12"/>
  <c r="X22" i="12"/>
  <c r="W22" i="12"/>
  <c r="AL22" i="12" s="1"/>
  <c r="V22" i="12"/>
  <c r="U22" i="12"/>
  <c r="T22" i="12"/>
  <c r="S22" i="12"/>
  <c r="R22" i="12"/>
  <c r="Q22" i="12"/>
  <c r="AB21" i="12"/>
  <c r="AA21" i="12"/>
  <c r="Z21" i="12"/>
  <c r="Y21" i="12"/>
  <c r="X21" i="12"/>
  <c r="W21" i="12"/>
  <c r="AL21" i="12" s="1"/>
  <c r="V21" i="12"/>
  <c r="U21" i="12"/>
  <c r="T21" i="12"/>
  <c r="S21" i="12"/>
  <c r="R21" i="12"/>
  <c r="Q21" i="12"/>
  <c r="AB20" i="12"/>
  <c r="AA20" i="12"/>
  <c r="Z20" i="12"/>
  <c r="Y20" i="12"/>
  <c r="X20" i="12"/>
  <c r="W20" i="12"/>
  <c r="AL20" i="12" s="1"/>
  <c r="V20" i="12"/>
  <c r="U20" i="12"/>
  <c r="T20" i="12"/>
  <c r="S20" i="12"/>
  <c r="R20" i="12"/>
  <c r="Q20" i="12"/>
  <c r="AB19" i="12"/>
  <c r="AA19" i="12"/>
  <c r="Z19" i="12"/>
  <c r="Y19" i="12"/>
  <c r="X19" i="12"/>
  <c r="W19" i="12"/>
  <c r="AL19" i="12" s="1"/>
  <c r="V19" i="12"/>
  <c r="U19" i="12"/>
  <c r="T19" i="12"/>
  <c r="S19" i="12"/>
  <c r="R19" i="12"/>
  <c r="Q19" i="12"/>
  <c r="AJ19" i="14" l="1"/>
  <c r="AJ21" i="14"/>
  <c r="AD21" i="14"/>
  <c r="AH27" i="14"/>
  <c r="AL28" i="14"/>
  <c r="AE28" i="14"/>
  <c r="AM30" i="14"/>
  <c r="AD31" i="14"/>
  <c r="AE31" i="14"/>
  <c r="AF19" i="14"/>
  <c r="AM21" i="14"/>
  <c r="AM28" i="14"/>
  <c r="AM31" i="14"/>
  <c r="AI19" i="14"/>
  <c r="AG22" i="14"/>
  <c r="AG23" i="14"/>
  <c r="AK23" i="14"/>
  <c r="AH29" i="14"/>
  <c r="AH30" i="14"/>
  <c r="AD34" i="14"/>
  <c r="AJ28" i="14"/>
  <c r="AE21" i="14"/>
  <c r="AH22" i="14"/>
  <c r="AD23" i="14"/>
  <c r="AE25" i="14"/>
  <c r="AH32" i="14"/>
  <c r="AC53" i="14"/>
  <c r="AD53" i="14" s="1"/>
  <c r="AM25" i="14"/>
  <c r="AM27" i="14"/>
  <c r="AG21" i="14"/>
  <c r="AK22" i="14"/>
  <c r="AD25" i="14"/>
  <c r="AD27" i="14"/>
  <c r="AI21" i="14"/>
  <c r="AE23" i="14"/>
  <c r="AM23" i="14"/>
  <c r="AE24" i="14"/>
  <c r="AC51" i="14"/>
  <c r="AD51" i="14" s="1"/>
  <c r="AG25" i="14"/>
  <c r="AJ30" i="14"/>
  <c r="AE33" i="14"/>
  <c r="AH34" i="14"/>
  <c r="Y53" i="14"/>
  <c r="Z53" i="14" s="1"/>
  <c r="AH21" i="14"/>
  <c r="AJ23" i="14"/>
  <c r="AJ25" i="14"/>
  <c r="AE27" i="14"/>
  <c r="AF33" i="14"/>
  <c r="AM33" i="14"/>
  <c r="AD19" i="14"/>
  <c r="AE20" i="14"/>
  <c r="AL21" i="14"/>
  <c r="AD22" i="14"/>
  <c r="AF24" i="14"/>
  <c r="AL25" i="14"/>
  <c r="AI28" i="14"/>
  <c r="AM29" i="14"/>
  <c r="AJ32" i="14"/>
  <c r="AC59" i="14"/>
  <c r="AD59" i="14" s="1"/>
  <c r="AD33" i="14"/>
  <c r="AI20" i="14"/>
  <c r="AC52" i="14"/>
  <c r="AD52" i="14" s="1"/>
  <c r="AD26" i="14"/>
  <c r="AJ31" i="14"/>
  <c r="AI31" i="14"/>
  <c r="AK31" i="14"/>
  <c r="Y57" i="14"/>
  <c r="Z57" i="14" s="1"/>
  <c r="Y59" i="14"/>
  <c r="Z59" i="14" s="1"/>
  <c r="AK19" i="14"/>
  <c r="AH20" i="14"/>
  <c r="AJ20" i="14"/>
  <c r="AK21" i="14"/>
  <c r="AM24" i="14"/>
  <c r="AH25" i="14"/>
  <c r="AL26" i="14"/>
  <c r="AK26" i="14"/>
  <c r="AG26" i="14"/>
  <c r="AJ26" i="14"/>
  <c r="AJ29" i="14"/>
  <c r="AI29" i="14"/>
  <c r="AK29" i="14"/>
  <c r="AC57" i="14"/>
  <c r="AD57" i="14" s="1"/>
  <c r="AL31" i="14"/>
  <c r="AD32" i="14"/>
  <c r="AC58" i="14"/>
  <c r="AD58" i="14" s="1"/>
  <c r="AG33" i="14"/>
  <c r="AL34" i="14"/>
  <c r="AM34" i="14"/>
  <c r="Y40" i="14"/>
  <c r="Y41" i="14" s="1"/>
  <c r="Y42" i="14" s="1"/>
  <c r="Y52" i="14"/>
  <c r="Z52" i="14" s="1"/>
  <c r="AK20" i="14"/>
  <c r="AM22" i="14"/>
  <c r="AH23" i="14"/>
  <c r="AL24" i="14"/>
  <c r="AI24" i="14"/>
  <c r="AI25" i="14"/>
  <c r="AH26" i="14"/>
  <c r="AE26" i="14"/>
  <c r="AM26" i="14"/>
  <c r="AJ27" i="14"/>
  <c r="AI27" i="14"/>
  <c r="AK27" i="14"/>
  <c r="AC55" i="14"/>
  <c r="AD55" i="14" s="1"/>
  <c r="AD29" i="14"/>
  <c r="AL29" i="14"/>
  <c r="AD30" i="14"/>
  <c r="AC56" i="14"/>
  <c r="AD56" i="14" s="1"/>
  <c r="AG31" i="14"/>
  <c r="AL32" i="14"/>
  <c r="AF34" i="14"/>
  <c r="Y51" i="14"/>
  <c r="Y56" i="14"/>
  <c r="Y58" i="14"/>
  <c r="Z58" i="14" s="1"/>
  <c r="AL19" i="14"/>
  <c r="AC60" i="14"/>
  <c r="AD60" i="14" s="1"/>
  <c r="AB34" i="14"/>
  <c r="AI34" i="14" s="1"/>
  <c r="AD20" i="14"/>
  <c r="AG20" i="14"/>
  <c r="AM20" i="14"/>
  <c r="AL22" i="14"/>
  <c r="AI22" i="14"/>
  <c r="AI23" i="14"/>
  <c r="AH24" i="14"/>
  <c r="AJ24" i="14"/>
  <c r="AK25" i="14"/>
  <c r="AF26" i="14"/>
  <c r="AL27" i="14"/>
  <c r="AD28" i="14"/>
  <c r="U50" i="14"/>
  <c r="U53" i="14" s="1"/>
  <c r="U54" i="14" s="1"/>
  <c r="U55" i="14" s="1"/>
  <c r="AG29" i="14"/>
  <c r="AL30" i="14"/>
  <c r="AE32" i="14"/>
  <c r="AM32" i="14"/>
  <c r="AJ33" i="14"/>
  <c r="AI33" i="14"/>
  <c r="AK33" i="14"/>
  <c r="Y54" i="14"/>
  <c r="Z54" i="14" s="1"/>
  <c r="AC54" i="14"/>
  <c r="AD54" i="14" s="1"/>
  <c r="AG28" i="14"/>
  <c r="AK28" i="14"/>
  <c r="AG30" i="14"/>
  <c r="AK30" i="14"/>
  <c r="AG32" i="14"/>
  <c r="AK32" i="14"/>
  <c r="AG34" i="14"/>
  <c r="AK34" i="14"/>
  <c r="AH28" i="14"/>
  <c r="AL27" i="12"/>
  <c r="AH21" i="12"/>
  <c r="AS25" i="12"/>
  <c r="AQ26" i="12"/>
  <c r="AD27" i="12"/>
  <c r="AQ31" i="12"/>
  <c r="AG21" i="12"/>
  <c r="AS21" i="12"/>
  <c r="AD23" i="12"/>
  <c r="AQ27" i="12"/>
  <c r="AG29" i="12"/>
  <c r="AJ20" i="12"/>
  <c r="AJ21" i="12"/>
  <c r="AJ23" i="12"/>
  <c r="AK24" i="12"/>
  <c r="AG25" i="12"/>
  <c r="AD26" i="12"/>
  <c r="AG26" i="12"/>
  <c r="AJ32" i="12"/>
  <c r="AJ33" i="12"/>
  <c r="AD19" i="12"/>
  <c r="AF22" i="12"/>
  <c r="AP22" i="12"/>
  <c r="AG23" i="12"/>
  <c r="AH26" i="12"/>
  <c r="AJ28" i="12"/>
  <c r="AS29" i="12"/>
  <c r="AD31" i="12"/>
  <c r="AJ19" i="12"/>
  <c r="AK21" i="12"/>
  <c r="AQ22" i="12"/>
  <c r="AJ24" i="12"/>
  <c r="AJ25" i="12"/>
  <c r="AF30" i="12"/>
  <c r="AP30" i="12"/>
  <c r="AP31" i="12"/>
  <c r="AI33" i="12"/>
  <c r="AR33" i="12"/>
  <c r="AF21" i="12"/>
  <c r="AG22" i="12"/>
  <c r="AE24" i="12"/>
  <c r="AR24" i="12"/>
  <c r="AP26" i="12"/>
  <c r="AP34" i="12"/>
  <c r="AG19" i="12"/>
  <c r="AD22" i="12"/>
  <c r="AN20" i="12"/>
  <c r="AI21" i="12"/>
  <c r="AH22" i="12"/>
  <c r="AK23" i="12"/>
  <c r="AK28" i="12"/>
  <c r="AN28" i="12"/>
  <c r="AE28" i="12"/>
  <c r="AF29" i="12"/>
  <c r="AH19" i="12"/>
  <c r="AQ30" i="12"/>
  <c r="AQ34" i="12"/>
  <c r="AR28" i="12"/>
  <c r="AP19" i="12"/>
  <c r="AN24" i="12"/>
  <c r="AK27" i="12"/>
  <c r="AP29" i="12"/>
  <c r="AK32" i="12"/>
  <c r="AQ33" i="12"/>
  <c r="AF26" i="12"/>
  <c r="AS26" i="12"/>
  <c r="AK26" i="12"/>
  <c r="AJ27" i="12"/>
  <c r="AH27" i="12"/>
  <c r="AQ29" i="12"/>
  <c r="AD30" i="12"/>
  <c r="AG30" i="12"/>
  <c r="AJ31" i="12"/>
  <c r="AD33" i="12"/>
  <c r="AG33" i="12"/>
  <c r="AS33" i="12"/>
  <c r="AG34" i="12"/>
  <c r="AK29" i="12"/>
  <c r="AP23" i="12"/>
  <c r="AH23" i="12"/>
  <c r="AJ26" i="12"/>
  <c r="AK31" i="12"/>
  <c r="AP33" i="12"/>
  <c r="AR21" i="12"/>
  <c r="AK19" i="12"/>
  <c r="AQ19" i="12"/>
  <c r="AK20" i="12"/>
  <c r="AQ21" i="12"/>
  <c r="AP21" i="12"/>
  <c r="AQ23" i="12"/>
  <c r="AI25" i="12"/>
  <c r="AR25" i="12"/>
  <c r="AP25" i="12"/>
  <c r="AG27" i="12"/>
  <c r="AH30" i="12"/>
  <c r="AG31" i="12"/>
  <c r="AH31" i="12"/>
  <c r="AN32" i="12"/>
  <c r="AH33" i="12"/>
  <c r="AF33" i="12"/>
  <c r="AH34" i="12"/>
  <c r="AH32" i="12"/>
  <c r="AD32" i="12"/>
  <c r="AG32" i="12"/>
  <c r="AF32" i="12"/>
  <c r="AO25" i="12"/>
  <c r="AO21" i="12"/>
  <c r="AS22" i="12"/>
  <c r="AK22" i="12"/>
  <c r="AK25" i="12"/>
  <c r="AP27" i="12"/>
  <c r="AH28" i="12"/>
  <c r="AD28" i="12"/>
  <c r="AF28" i="12"/>
  <c r="AG28" i="12"/>
  <c r="AQ28" i="12"/>
  <c r="AP28" i="12"/>
  <c r="AS28" i="12"/>
  <c r="AO28" i="12"/>
  <c r="AI28" i="12"/>
  <c r="AR29" i="12"/>
  <c r="AJ29" i="12"/>
  <c r="AJ30" i="12"/>
  <c r="AO33" i="12"/>
  <c r="AS34" i="12"/>
  <c r="AH20" i="12"/>
  <c r="AD20" i="12"/>
  <c r="AG20" i="12"/>
  <c r="AF20" i="12"/>
  <c r="AQ20" i="12"/>
  <c r="AS20" i="12"/>
  <c r="AP20" i="12"/>
  <c r="AO20" i="12"/>
  <c r="AI20" i="12"/>
  <c r="AQ32" i="12"/>
  <c r="AP32" i="12"/>
  <c r="AS32" i="12"/>
  <c r="AO32" i="12"/>
  <c r="AI32" i="12"/>
  <c r="AD34" i="12"/>
  <c r="AK34" i="12"/>
  <c r="AJ22" i="12"/>
  <c r="AJ34" i="12"/>
  <c r="AE20" i="12"/>
  <c r="AR20" i="12"/>
  <c r="AH24" i="12"/>
  <c r="AD24" i="12"/>
  <c r="AF24" i="12"/>
  <c r="AG24" i="12"/>
  <c r="AQ24" i="12"/>
  <c r="AO24" i="12"/>
  <c r="AP24" i="12"/>
  <c r="AS24" i="12"/>
  <c r="AI24" i="12"/>
  <c r="AF25" i="12"/>
  <c r="AO29" i="12"/>
  <c r="AS30" i="12"/>
  <c r="AK30" i="12"/>
  <c r="AE32" i="12"/>
  <c r="AR32" i="12"/>
  <c r="AE19" i="12"/>
  <c r="AN19" i="12"/>
  <c r="AE23" i="12"/>
  <c r="AE31" i="12"/>
  <c r="AI31" i="12"/>
  <c r="AN31" i="12"/>
  <c r="AR31" i="12"/>
  <c r="AK33" i="12"/>
  <c r="AF19" i="12"/>
  <c r="AO19" i="12"/>
  <c r="AS19" i="12"/>
  <c r="AD21" i="12"/>
  <c r="AE22" i="12"/>
  <c r="AI22" i="12"/>
  <c r="AN22" i="12"/>
  <c r="AR22" i="12"/>
  <c r="AF23" i="12"/>
  <c r="AO23" i="12"/>
  <c r="AS23" i="12"/>
  <c r="AD25" i="12"/>
  <c r="AH25" i="12"/>
  <c r="AQ25" i="12"/>
  <c r="AE26" i="12"/>
  <c r="AI26" i="12"/>
  <c r="AN26" i="12"/>
  <c r="AR26" i="12"/>
  <c r="AF27" i="12"/>
  <c r="AO27" i="12"/>
  <c r="AS27" i="12"/>
  <c r="AD29" i="12"/>
  <c r="AH29" i="12"/>
  <c r="AE30" i="12"/>
  <c r="AI30" i="12"/>
  <c r="AN30" i="12"/>
  <c r="AR30" i="12"/>
  <c r="AF31" i="12"/>
  <c r="AO31" i="12"/>
  <c r="AS31" i="12"/>
  <c r="AE34" i="12"/>
  <c r="AI34" i="12"/>
  <c r="AN34" i="12"/>
  <c r="AR34" i="12"/>
  <c r="AI19" i="12"/>
  <c r="AR19" i="12"/>
  <c r="AI23" i="12"/>
  <c r="AN23" i="12"/>
  <c r="AR23" i="12"/>
  <c r="AE27" i="12"/>
  <c r="AI27" i="12"/>
  <c r="AN27" i="12"/>
  <c r="AR27" i="12"/>
  <c r="AE21" i="12"/>
  <c r="AN21" i="12"/>
  <c r="AO22" i="12"/>
  <c r="AE25" i="12"/>
  <c r="AN25" i="12"/>
  <c r="AO26" i="12"/>
  <c r="AE29" i="12"/>
  <c r="AN29" i="12"/>
  <c r="AO30" i="12"/>
  <c r="AE33" i="12"/>
  <c r="AN33" i="12"/>
  <c r="AO34" i="12"/>
  <c r="L40" i="7"/>
  <c r="L20" i="10"/>
  <c r="Z51" i="14" l="1"/>
  <c r="Y55" i="14"/>
  <c r="Z55" i="14" s="1"/>
  <c r="Z56" i="14"/>
  <c r="Y60" i="14"/>
  <c r="Z60" i="14" s="1"/>
  <c r="AJ34" i="14"/>
  <c r="Z48" i="10"/>
  <c r="Z47" i="10"/>
  <c r="Z46" i="10"/>
  <c r="Z39" i="10"/>
  <c r="AB34" i="10"/>
  <c r="AA34" i="10"/>
  <c r="Z34" i="10"/>
  <c r="Y34" i="10"/>
  <c r="X34" i="10"/>
  <c r="W34" i="10"/>
  <c r="AL34" i="10" s="1"/>
  <c r="V34" i="10"/>
  <c r="U34" i="10"/>
  <c r="T34" i="10"/>
  <c r="AI34" i="10" s="1"/>
  <c r="S34" i="10"/>
  <c r="R34" i="10"/>
  <c r="Q34" i="10"/>
  <c r="AB33" i="10"/>
  <c r="AA33" i="10"/>
  <c r="Z33" i="10"/>
  <c r="Y33" i="10"/>
  <c r="X33" i="10"/>
  <c r="W33" i="10"/>
  <c r="AF33" i="10" s="1"/>
  <c r="V33" i="10"/>
  <c r="U33" i="10"/>
  <c r="T33" i="10"/>
  <c r="S33" i="10"/>
  <c r="R33" i="10"/>
  <c r="Q33" i="10"/>
  <c r="AB32" i="10"/>
  <c r="AA32" i="10"/>
  <c r="Z32" i="10"/>
  <c r="Y32" i="10"/>
  <c r="X32" i="10"/>
  <c r="W32" i="10"/>
  <c r="AE32" i="10" s="1"/>
  <c r="V32" i="10"/>
  <c r="U32" i="10"/>
  <c r="T32" i="10"/>
  <c r="S32" i="10"/>
  <c r="R32" i="10"/>
  <c r="Q32" i="10"/>
  <c r="AB31" i="10"/>
  <c r="AA31" i="10"/>
  <c r="Z31" i="10"/>
  <c r="Y31" i="10"/>
  <c r="X31" i="10"/>
  <c r="W31" i="10"/>
  <c r="AF31" i="10" s="1"/>
  <c r="V31" i="10"/>
  <c r="U31" i="10"/>
  <c r="T31" i="10"/>
  <c r="S31" i="10"/>
  <c r="R31" i="10"/>
  <c r="Q31" i="10"/>
  <c r="AB30" i="10"/>
  <c r="AA30" i="10"/>
  <c r="Z30" i="10"/>
  <c r="Y30" i="10"/>
  <c r="X30" i="10"/>
  <c r="W30" i="10"/>
  <c r="V30" i="10"/>
  <c r="U30" i="10"/>
  <c r="T30" i="10"/>
  <c r="AI30" i="10" s="1"/>
  <c r="S30" i="10"/>
  <c r="R30" i="10"/>
  <c r="Q30" i="10"/>
  <c r="AB29" i="10"/>
  <c r="AA29" i="10"/>
  <c r="Z29" i="10"/>
  <c r="Y29" i="10"/>
  <c r="X29" i="10"/>
  <c r="W29" i="10"/>
  <c r="AF29" i="10" s="1"/>
  <c r="V29" i="10"/>
  <c r="U29" i="10"/>
  <c r="T29" i="10"/>
  <c r="S29" i="10"/>
  <c r="R29" i="10"/>
  <c r="Q29" i="10"/>
  <c r="AB28" i="10"/>
  <c r="AA28" i="10"/>
  <c r="Z28" i="10"/>
  <c r="Y28" i="10"/>
  <c r="X28" i="10"/>
  <c r="W28" i="10"/>
  <c r="V28" i="10"/>
  <c r="U28" i="10"/>
  <c r="T28" i="10"/>
  <c r="S28" i="10"/>
  <c r="R28" i="10"/>
  <c r="Q28" i="10"/>
  <c r="U52" i="10" s="1"/>
  <c r="AB27" i="10"/>
  <c r="AA27" i="10"/>
  <c r="Z27" i="10"/>
  <c r="Y27" i="10"/>
  <c r="X27" i="10"/>
  <c r="W27" i="10"/>
  <c r="AF27" i="10" s="1"/>
  <c r="V27" i="10"/>
  <c r="U27" i="10"/>
  <c r="T27" i="10"/>
  <c r="S27" i="10"/>
  <c r="R27" i="10"/>
  <c r="Q27" i="10"/>
  <c r="AB26" i="10"/>
  <c r="AA26" i="10"/>
  <c r="Z26" i="10"/>
  <c r="Y26" i="10"/>
  <c r="X26" i="10"/>
  <c r="W26" i="10"/>
  <c r="V26" i="10"/>
  <c r="U26" i="10"/>
  <c r="T26" i="10"/>
  <c r="S26" i="10"/>
  <c r="R26" i="10"/>
  <c r="Q26" i="10"/>
  <c r="AB25" i="10"/>
  <c r="AA25" i="10"/>
  <c r="Z25" i="10"/>
  <c r="Y25" i="10"/>
  <c r="X25" i="10"/>
  <c r="W25" i="10"/>
  <c r="AF25" i="10" s="1"/>
  <c r="V25" i="10"/>
  <c r="U25" i="10"/>
  <c r="T25" i="10"/>
  <c r="S25" i="10"/>
  <c r="R25" i="10"/>
  <c r="Q25" i="10"/>
  <c r="AB24" i="10"/>
  <c r="AA24" i="10"/>
  <c r="Z24" i="10"/>
  <c r="Y24" i="10"/>
  <c r="X24" i="10"/>
  <c r="W24" i="10"/>
  <c r="V24" i="10"/>
  <c r="U24" i="10"/>
  <c r="T24" i="10"/>
  <c r="AI24" i="10" s="1"/>
  <c r="S24" i="10"/>
  <c r="R24" i="10"/>
  <c r="Q24" i="10"/>
  <c r="AB23" i="10"/>
  <c r="AA23" i="10"/>
  <c r="Z23" i="10"/>
  <c r="Y23" i="10"/>
  <c r="X23" i="10"/>
  <c r="W23" i="10"/>
  <c r="AF23" i="10" s="1"/>
  <c r="V23" i="10"/>
  <c r="U23" i="10"/>
  <c r="T23" i="10"/>
  <c r="S23" i="10"/>
  <c r="R23" i="10"/>
  <c r="Q23" i="10"/>
  <c r="AB22" i="10"/>
  <c r="AA22" i="10"/>
  <c r="AJ22" i="10" s="1"/>
  <c r="Z22" i="10"/>
  <c r="Y22" i="10"/>
  <c r="X22" i="10"/>
  <c r="W22" i="10"/>
  <c r="AD22" i="10" s="1"/>
  <c r="V22" i="10"/>
  <c r="U22" i="10"/>
  <c r="T22" i="10"/>
  <c r="AI22" i="10" s="1"/>
  <c r="S22" i="10"/>
  <c r="R22" i="10"/>
  <c r="Q22" i="10"/>
  <c r="AB21" i="10"/>
  <c r="AA21" i="10"/>
  <c r="Z21" i="10"/>
  <c r="Y21" i="10"/>
  <c r="X21" i="10"/>
  <c r="W21" i="10"/>
  <c r="AF21" i="10" s="1"/>
  <c r="V21" i="10"/>
  <c r="U21" i="10"/>
  <c r="T21" i="10"/>
  <c r="AK21" i="10" s="1"/>
  <c r="S21" i="10"/>
  <c r="R21" i="10"/>
  <c r="Q21" i="10"/>
  <c r="AB20" i="10"/>
  <c r="AA20" i="10"/>
  <c r="Z20" i="10"/>
  <c r="Y20" i="10"/>
  <c r="X20" i="10"/>
  <c r="W20" i="10"/>
  <c r="AD20" i="10" s="1"/>
  <c r="V20" i="10"/>
  <c r="U20" i="10"/>
  <c r="T20" i="10"/>
  <c r="S20" i="10"/>
  <c r="R20" i="10"/>
  <c r="Q20" i="10"/>
  <c r="O20" i="10"/>
  <c r="AB19" i="10"/>
  <c r="AA19" i="10"/>
  <c r="Z19" i="10"/>
  <c r="Y19" i="10"/>
  <c r="X19" i="10"/>
  <c r="W19" i="10"/>
  <c r="AF19" i="10" s="1"/>
  <c r="V19" i="10"/>
  <c r="U19" i="10"/>
  <c r="T19" i="10"/>
  <c r="S19" i="10"/>
  <c r="R19" i="10"/>
  <c r="Q19" i="10"/>
  <c r="O19" i="10"/>
  <c r="O18" i="10"/>
  <c r="O17" i="10"/>
  <c r="O16" i="10"/>
  <c r="O15" i="10"/>
  <c r="O14" i="10"/>
  <c r="O13" i="10"/>
  <c r="O12" i="10"/>
  <c r="O11" i="10"/>
  <c r="O12" i="7"/>
  <c r="O13" i="7"/>
  <c r="O14" i="7"/>
  <c r="O15" i="7"/>
  <c r="O16" i="7"/>
  <c r="O17" i="7"/>
  <c r="O18" i="7"/>
  <c r="O19" i="7"/>
  <c r="O20" i="7"/>
  <c r="O11" i="7"/>
  <c r="AH19" i="10" l="1"/>
  <c r="AJ20" i="10"/>
  <c r="AM19" i="10"/>
  <c r="AE20" i="10"/>
  <c r="AG25" i="10"/>
  <c r="AG27" i="10"/>
  <c r="AK29" i="10"/>
  <c r="AC51" i="10"/>
  <c r="AD51" i="10" s="1"/>
  <c r="AK25" i="10"/>
  <c r="AD27" i="10"/>
  <c r="AJ34" i="10"/>
  <c r="AL32" i="10"/>
  <c r="AE34" i="10"/>
  <c r="AH32" i="10"/>
  <c r="AH24" i="10"/>
  <c r="AE24" i="10"/>
  <c r="AC54" i="10"/>
  <c r="AD54" i="10" s="1"/>
  <c r="AJ28" i="10"/>
  <c r="AE30" i="10"/>
  <c r="AE27" i="10"/>
  <c r="AD24" i="10"/>
  <c r="AJ24" i="10"/>
  <c r="AM27" i="10"/>
  <c r="AL30" i="10"/>
  <c r="AI32" i="10"/>
  <c r="AL19" i="10"/>
  <c r="AD19" i="10"/>
  <c r="AH22" i="10"/>
  <c r="AE22" i="10"/>
  <c r="AH30" i="10"/>
  <c r="AH33" i="10"/>
  <c r="AK34" i="10"/>
  <c r="AH34" i="10"/>
  <c r="AD26" i="10"/>
  <c r="AJ26" i="10"/>
  <c r="Y53" i="10"/>
  <c r="Z53" i="10" s="1"/>
  <c r="AM26" i="10"/>
  <c r="AM28" i="10"/>
  <c r="AL20" i="10"/>
  <c r="AH21" i="10"/>
  <c r="AG21" i="10"/>
  <c r="AM25" i="10"/>
  <c r="AL26" i="10"/>
  <c r="AL28" i="10"/>
  <c r="AH29" i="10"/>
  <c r="AG29" i="10"/>
  <c r="AM34" i="10"/>
  <c r="AC56" i="10"/>
  <c r="AD56" i="10" s="1"/>
  <c r="AK19" i="10"/>
  <c r="AM22" i="10"/>
  <c r="AM24" i="10"/>
  <c r="AD25" i="10"/>
  <c r="AE25" i="10"/>
  <c r="AH26" i="10"/>
  <c r="AE26" i="10"/>
  <c r="AH28" i="10"/>
  <c r="AE28" i="10"/>
  <c r="AD30" i="10"/>
  <c r="AJ30" i="10"/>
  <c r="AM30" i="10"/>
  <c r="AD31" i="10"/>
  <c r="AE31" i="10"/>
  <c r="AD32" i="10"/>
  <c r="AJ32" i="10"/>
  <c r="AM32" i="10"/>
  <c r="AD33" i="10"/>
  <c r="U50" i="10"/>
  <c r="AC58" i="10"/>
  <c r="AD58" i="10" s="1"/>
  <c r="AM20" i="10"/>
  <c r="AH20" i="10"/>
  <c r="AI20" i="10"/>
  <c r="AM21" i="10"/>
  <c r="AL22" i="10"/>
  <c r="AM23" i="10"/>
  <c r="AL24" i="10"/>
  <c r="AH25" i="10"/>
  <c r="AI26" i="10"/>
  <c r="AI28" i="10"/>
  <c r="AM29" i="10"/>
  <c r="AM31" i="10"/>
  <c r="Y52" i="10"/>
  <c r="Z52" i="10" s="1"/>
  <c r="U51" i="10"/>
  <c r="AC60" i="10"/>
  <c r="AD60" i="10" s="1"/>
  <c r="AJ23" i="10"/>
  <c r="AI23" i="10"/>
  <c r="AL23" i="10"/>
  <c r="AC57" i="10"/>
  <c r="AD57" i="10" s="1"/>
  <c r="AJ31" i="10"/>
  <c r="AL31" i="10"/>
  <c r="AI31" i="10"/>
  <c r="AH23" i="10"/>
  <c r="AG23" i="10"/>
  <c r="AH27" i="10"/>
  <c r="AH31" i="10"/>
  <c r="AG31" i="10"/>
  <c r="AE23" i="10"/>
  <c r="AD23" i="10"/>
  <c r="AJ27" i="10"/>
  <c r="AL27" i="10"/>
  <c r="AI27" i="10"/>
  <c r="AJ19" i="10"/>
  <c r="AI19" i="10"/>
  <c r="AJ21" i="10"/>
  <c r="AI21" i="10"/>
  <c r="AL21" i="10"/>
  <c r="AE21" i="10"/>
  <c r="AD21" i="10"/>
  <c r="AK23" i="10"/>
  <c r="AJ25" i="10"/>
  <c r="AL25" i="10"/>
  <c r="AI25" i="10"/>
  <c r="AK27" i="10"/>
  <c r="AJ29" i="10"/>
  <c r="AL29" i="10"/>
  <c r="AI29" i="10"/>
  <c r="AC55" i="10"/>
  <c r="AD55" i="10" s="1"/>
  <c r="AE29" i="10"/>
  <c r="AD29" i="10"/>
  <c r="AK31" i="10"/>
  <c r="AC59" i="10"/>
  <c r="AD59" i="10" s="1"/>
  <c r="AG33" i="10"/>
  <c r="AJ33" i="10"/>
  <c r="AK33" i="10"/>
  <c r="AI33" i="10"/>
  <c r="AL33" i="10"/>
  <c r="AF34" i="10"/>
  <c r="Y54" i="10"/>
  <c r="Z54" i="10" s="1"/>
  <c r="AG20" i="10"/>
  <c r="AG22" i="10"/>
  <c r="AK22" i="10"/>
  <c r="AG24" i="10"/>
  <c r="AK24" i="10"/>
  <c r="AG26" i="10"/>
  <c r="AK26" i="10"/>
  <c r="AG28" i="10"/>
  <c r="AK28" i="10"/>
  <c r="AG30" i="10"/>
  <c r="AK30" i="10"/>
  <c r="AG32" i="10"/>
  <c r="AK32" i="10"/>
  <c r="AE33" i="10"/>
  <c r="AM33" i="10"/>
  <c r="AG34" i="10"/>
  <c r="Y40" i="10"/>
  <c r="Y41" i="10" s="1"/>
  <c r="Y42" i="10" s="1"/>
  <c r="Y51" i="10"/>
  <c r="AC53" i="10"/>
  <c r="AD53" i="10" s="1"/>
  <c r="Y56" i="10"/>
  <c r="Y57" i="10"/>
  <c r="Z57" i="10" s="1"/>
  <c r="Y58" i="10"/>
  <c r="Z58" i="10" s="1"/>
  <c r="Y59" i="10"/>
  <c r="Z59" i="10" s="1"/>
  <c r="AF20" i="10"/>
  <c r="AF22" i="10"/>
  <c r="AF24" i="10"/>
  <c r="AF26" i="10"/>
  <c r="AF28" i="10"/>
  <c r="AF30" i="10"/>
  <c r="AF32" i="10"/>
  <c r="AC52" i="10"/>
  <c r="AD52" i="10" s="1"/>
  <c r="AK20" i="10"/>
  <c r="AG19" i="10"/>
  <c r="AD28" i="10"/>
  <c r="AD34" i="10"/>
  <c r="Z39" i="7"/>
  <c r="T30" i="7"/>
  <c r="T31" i="7"/>
  <c r="T32" i="7"/>
  <c r="T33" i="7"/>
  <c r="T34" i="7"/>
  <c r="Z48" i="7"/>
  <c r="Z47" i="7"/>
  <c r="Z46" i="7"/>
  <c r="U52" i="7"/>
  <c r="P30" i="9"/>
  <c r="P29" i="9"/>
  <c r="P28" i="9"/>
  <c r="P27" i="9"/>
  <c r="P26" i="9"/>
  <c r="P24" i="9"/>
  <c r="P23" i="9"/>
  <c r="P22" i="9"/>
  <c r="P21" i="9"/>
  <c r="P19" i="9"/>
  <c r="P18" i="9"/>
  <c r="P16" i="9"/>
  <c r="P15" i="9"/>
  <c r="P14" i="9"/>
  <c r="P13" i="9"/>
  <c r="AA32" i="8"/>
  <c r="U32" i="8"/>
  <c r="M32" i="8"/>
  <c r="G32" i="8"/>
  <c r="B32" i="8" s="1"/>
  <c r="B33" i="8" s="1"/>
  <c r="DU29" i="8"/>
  <c r="DU30" i="8" s="1"/>
  <c r="DW18" i="8"/>
  <c r="DW14" i="8"/>
  <c r="DW9" i="8"/>
  <c r="DW12" i="8" s="1"/>
  <c r="U53" i="10" l="1"/>
  <c r="U54" i="10" s="1"/>
  <c r="U55" i="10" s="1"/>
  <c r="Z51" i="10"/>
  <c r="Y55" i="10"/>
  <c r="Z55" i="10" s="1"/>
  <c r="Z56" i="10"/>
  <c r="Y60" i="10"/>
  <c r="Z60" i="10" s="1"/>
  <c r="DO30" i="8"/>
  <c r="DV30" i="8"/>
  <c r="DU31" i="8"/>
  <c r="DV31" i="8" s="1"/>
  <c r="AB34" i="7" l="1"/>
  <c r="AA34" i="7"/>
  <c r="Z34" i="7"/>
  <c r="Y34" i="7"/>
  <c r="X34" i="7"/>
  <c r="W34" i="7"/>
  <c r="V34" i="7"/>
  <c r="U34" i="7"/>
  <c r="AI34" i="7"/>
  <c r="S34" i="7"/>
  <c r="R34" i="7"/>
  <c r="Q34" i="7"/>
  <c r="AG34" i="7" s="1"/>
  <c r="AB33" i="7"/>
  <c r="AA33" i="7"/>
  <c r="Z33" i="7"/>
  <c r="Y33" i="7"/>
  <c r="X33" i="7"/>
  <c r="W33" i="7"/>
  <c r="V33" i="7"/>
  <c r="U33" i="7"/>
  <c r="AI33" i="7"/>
  <c r="S33" i="7"/>
  <c r="R33" i="7"/>
  <c r="Q33" i="7"/>
  <c r="AG33" i="7" s="1"/>
  <c r="AB32" i="7"/>
  <c r="AA32" i="7"/>
  <c r="Z32" i="7"/>
  <c r="Y32" i="7"/>
  <c r="X32" i="7"/>
  <c r="W32" i="7"/>
  <c r="V32" i="7"/>
  <c r="U32" i="7"/>
  <c r="AI32" i="7"/>
  <c r="S32" i="7"/>
  <c r="R32" i="7"/>
  <c r="Q32" i="7"/>
  <c r="AG32" i="7" s="1"/>
  <c r="AB31" i="7"/>
  <c r="AA31" i="7"/>
  <c r="Z31" i="7"/>
  <c r="Y31" i="7"/>
  <c r="X31" i="7"/>
  <c r="W31" i="7"/>
  <c r="V31" i="7"/>
  <c r="U31" i="7"/>
  <c r="AI31" i="7"/>
  <c r="S31" i="7"/>
  <c r="R31" i="7"/>
  <c r="Q31" i="7"/>
  <c r="AG31" i="7" s="1"/>
  <c r="AB30" i="7"/>
  <c r="AA30" i="7"/>
  <c r="Z30" i="7"/>
  <c r="Y30" i="7"/>
  <c r="X30" i="7"/>
  <c r="W30" i="7"/>
  <c r="V30" i="7"/>
  <c r="U30" i="7"/>
  <c r="AI30" i="7"/>
  <c r="S30" i="7"/>
  <c r="R30" i="7"/>
  <c r="Q30" i="7"/>
  <c r="AG30" i="7" s="1"/>
  <c r="AB29" i="7"/>
  <c r="AA29" i="7"/>
  <c r="Z29" i="7"/>
  <c r="Y29" i="7"/>
  <c r="X29" i="7"/>
  <c r="W29" i="7"/>
  <c r="V29" i="7"/>
  <c r="U29" i="7"/>
  <c r="T29" i="7"/>
  <c r="AI29" i="7" s="1"/>
  <c r="S29" i="7"/>
  <c r="R29" i="7"/>
  <c r="Q29" i="7"/>
  <c r="AG29" i="7" s="1"/>
  <c r="AB28" i="7"/>
  <c r="AA28" i="7"/>
  <c r="Z28" i="7"/>
  <c r="Y28" i="7"/>
  <c r="X28" i="7"/>
  <c r="W28" i="7"/>
  <c r="V28" i="7"/>
  <c r="U28" i="7"/>
  <c r="U51" i="7" s="1"/>
  <c r="T28" i="7"/>
  <c r="AI28" i="7" s="1"/>
  <c r="S28" i="7"/>
  <c r="R28" i="7"/>
  <c r="Q28" i="7"/>
  <c r="AG28" i="7" s="1"/>
  <c r="AB27" i="7"/>
  <c r="AA27" i="7"/>
  <c r="Z27" i="7"/>
  <c r="Y27" i="7"/>
  <c r="X27" i="7"/>
  <c r="W27" i="7"/>
  <c r="V27" i="7"/>
  <c r="U27" i="7"/>
  <c r="T27" i="7"/>
  <c r="AI27" i="7" s="1"/>
  <c r="S27" i="7"/>
  <c r="R27" i="7"/>
  <c r="Q27" i="7"/>
  <c r="AG27" i="7" s="1"/>
  <c r="AB26" i="7"/>
  <c r="AA26" i="7"/>
  <c r="Z26" i="7"/>
  <c r="Y26" i="7"/>
  <c r="X26" i="7"/>
  <c r="W26" i="7"/>
  <c r="AF26" i="7" s="1"/>
  <c r="V26" i="7"/>
  <c r="U26" i="7"/>
  <c r="T26" i="7"/>
  <c r="AI26" i="7" s="1"/>
  <c r="S26" i="7"/>
  <c r="R26" i="7"/>
  <c r="Q26" i="7"/>
  <c r="AB25" i="7"/>
  <c r="AA25" i="7"/>
  <c r="Z25" i="7"/>
  <c r="Y25" i="7"/>
  <c r="X25" i="7"/>
  <c r="W25" i="7"/>
  <c r="V25" i="7"/>
  <c r="U25" i="7"/>
  <c r="T25" i="7"/>
  <c r="AI25" i="7" s="1"/>
  <c r="S25" i="7"/>
  <c r="R25" i="7"/>
  <c r="Q25" i="7"/>
  <c r="AB24" i="7"/>
  <c r="AA24" i="7"/>
  <c r="Z24" i="7"/>
  <c r="Y24" i="7"/>
  <c r="X24" i="7"/>
  <c r="W24" i="7"/>
  <c r="AM24" i="7" s="1"/>
  <c r="V24" i="7"/>
  <c r="U24" i="7"/>
  <c r="T24" i="7"/>
  <c r="AG24" i="7" s="1"/>
  <c r="S24" i="7"/>
  <c r="R24" i="7"/>
  <c r="Q24" i="7"/>
  <c r="AB23" i="7"/>
  <c r="AA23" i="7"/>
  <c r="Z23" i="7"/>
  <c r="Y23" i="7"/>
  <c r="X23" i="7"/>
  <c r="W23" i="7"/>
  <c r="V23" i="7"/>
  <c r="U23" i="7"/>
  <c r="T23" i="7"/>
  <c r="S23" i="7"/>
  <c r="R23" i="7"/>
  <c r="Q23" i="7"/>
  <c r="AB22" i="7"/>
  <c r="AA22" i="7"/>
  <c r="Z22" i="7"/>
  <c r="Y22" i="7"/>
  <c r="X22" i="7"/>
  <c r="AE22" i="7" s="1"/>
  <c r="W22" i="7"/>
  <c r="AM22" i="7" s="1"/>
  <c r="V22" i="7"/>
  <c r="U22" i="7"/>
  <c r="T22" i="7"/>
  <c r="S22" i="7"/>
  <c r="R22" i="7"/>
  <c r="Q22" i="7"/>
  <c r="AB21" i="7"/>
  <c r="AA21" i="7"/>
  <c r="Z21" i="7"/>
  <c r="Y21" i="7"/>
  <c r="X21" i="7"/>
  <c r="AE21" i="7" s="1"/>
  <c r="W21" i="7"/>
  <c r="V21" i="7"/>
  <c r="U21" i="7"/>
  <c r="T21" i="7"/>
  <c r="S21" i="7"/>
  <c r="R21" i="7"/>
  <c r="Q21" i="7"/>
  <c r="AB20" i="7"/>
  <c r="AA20" i="7"/>
  <c r="Z20" i="7"/>
  <c r="Y20" i="7"/>
  <c r="X20" i="7"/>
  <c r="AE20" i="7" s="1"/>
  <c r="W20" i="7"/>
  <c r="AM20" i="7" s="1"/>
  <c r="V20" i="7"/>
  <c r="U20" i="7"/>
  <c r="T20" i="7"/>
  <c r="S20" i="7"/>
  <c r="R20" i="7"/>
  <c r="Q20" i="7"/>
  <c r="AB19" i="7"/>
  <c r="AA19" i="7"/>
  <c r="Z19" i="7"/>
  <c r="Y19" i="7"/>
  <c r="X19" i="7"/>
  <c r="W19" i="7"/>
  <c r="V19" i="7"/>
  <c r="U19" i="7"/>
  <c r="T19" i="7"/>
  <c r="S19" i="7"/>
  <c r="R19" i="7"/>
  <c r="Q19" i="7"/>
  <c r="AI20" i="7" l="1"/>
  <c r="AG20" i="7"/>
  <c r="AI23" i="7"/>
  <c r="AG23" i="7"/>
  <c r="AC51" i="7"/>
  <c r="AD51" i="7" s="1"/>
  <c r="Y51" i="7"/>
  <c r="AI19" i="7"/>
  <c r="AG19" i="7"/>
  <c r="AI21" i="7"/>
  <c r="AG21" i="7"/>
  <c r="AI22" i="7"/>
  <c r="AG22" i="7"/>
  <c r="AG25" i="7"/>
  <c r="AG26" i="7"/>
  <c r="AC53" i="7"/>
  <c r="AD53" i="7" s="1"/>
  <c r="Y53" i="7"/>
  <c r="Z53" i="7" s="1"/>
  <c r="AC54" i="7"/>
  <c r="AD54" i="7" s="1"/>
  <c r="U50" i="7"/>
  <c r="U53" i="7" s="1"/>
  <c r="U54" i="7" s="1"/>
  <c r="U55" i="7" s="1"/>
  <c r="Y54" i="7"/>
  <c r="Z54" i="7" s="1"/>
  <c r="AC55" i="7"/>
  <c r="AD55" i="7" s="1"/>
  <c r="AE30" i="7"/>
  <c r="AC56" i="7"/>
  <c r="AD56" i="7" s="1"/>
  <c r="Y56" i="7"/>
  <c r="AC57" i="7"/>
  <c r="AD57" i="7" s="1"/>
  <c r="Y57" i="7"/>
  <c r="Z57" i="7" s="1"/>
  <c r="AC58" i="7"/>
  <c r="AD58" i="7" s="1"/>
  <c r="Y58" i="7"/>
  <c r="Z58" i="7" s="1"/>
  <c r="AC59" i="7"/>
  <c r="AD59" i="7" s="1"/>
  <c r="Y59" i="7"/>
  <c r="Z59" i="7" s="1"/>
  <c r="AM34" i="7"/>
  <c r="AC60" i="7"/>
  <c r="AD60" i="7" s="1"/>
  <c r="AC52" i="7"/>
  <c r="AD52" i="7" s="1"/>
  <c r="Y40" i="7"/>
  <c r="Y41" i="7" s="1"/>
  <c r="Y42" i="7" s="1"/>
  <c r="Y52" i="7"/>
  <c r="Z52" i="7" s="1"/>
  <c r="AM26" i="7"/>
  <c r="AE29" i="7"/>
  <c r="AD19" i="7"/>
  <c r="AF22" i="7"/>
  <c r="AD23" i="7"/>
  <c r="AE25" i="7"/>
  <c r="AE26" i="7"/>
  <c r="AF30" i="7"/>
  <c r="AD31" i="7"/>
  <c r="AE31" i="7"/>
  <c r="AM32" i="7"/>
  <c r="AE32" i="7"/>
  <c r="AD33" i="7"/>
  <c r="AE33" i="7"/>
  <c r="AD27" i="7"/>
  <c r="AE27" i="7"/>
  <c r="AM28" i="7"/>
  <c r="AE28" i="7"/>
  <c r="AE23" i="7"/>
  <c r="AE24" i="7"/>
  <c r="AM30" i="7"/>
  <c r="AE34" i="7"/>
  <c r="AF20" i="7"/>
  <c r="AD21" i="7"/>
  <c r="AF24" i="7"/>
  <c r="AD25" i="7"/>
  <c r="AF28" i="7"/>
  <c r="AD29" i="7"/>
  <c r="AF32" i="7"/>
  <c r="AF19" i="7"/>
  <c r="AD20" i="7"/>
  <c r="AF21" i="7"/>
  <c r="AD22" i="7"/>
  <c r="AF23" i="7"/>
  <c r="AD24" i="7"/>
  <c r="AF25" i="7"/>
  <c r="AD26" i="7"/>
  <c r="AF27" i="7"/>
  <c r="AD28" i="7"/>
  <c r="AF29" i="7"/>
  <c r="AD30" i="7"/>
  <c r="AF31" i="7"/>
  <c r="AD32" i="7"/>
  <c r="AF33" i="7"/>
  <c r="AM19" i="7"/>
  <c r="AM21" i="7"/>
  <c r="AM23" i="7"/>
  <c r="AM25" i="7"/>
  <c r="AM27" i="7"/>
  <c r="AM29" i="7"/>
  <c r="AM31" i="7"/>
  <c r="AM33" i="7"/>
  <c r="AK19" i="7"/>
  <c r="AH19" i="7"/>
  <c r="AK20" i="7"/>
  <c r="AH20" i="7"/>
  <c r="AK21" i="7"/>
  <c r="AH21" i="7"/>
  <c r="AK22" i="7"/>
  <c r="AH22" i="7"/>
  <c r="AK23" i="7"/>
  <c r="AH23" i="7"/>
  <c r="AK24" i="7"/>
  <c r="AH24" i="7"/>
  <c r="AK25" i="7"/>
  <c r="AH25" i="7"/>
  <c r="AK26" i="7"/>
  <c r="AH26" i="7"/>
  <c r="AK27" i="7"/>
  <c r="AH27" i="7"/>
  <c r="AK28" i="7"/>
  <c r="AH28" i="7"/>
  <c r="AK29" i="7"/>
  <c r="AH29" i="7"/>
  <c r="AK30" i="7"/>
  <c r="AH30" i="7"/>
  <c r="AK31" i="7"/>
  <c r="AH31" i="7"/>
  <c r="AK32" i="7"/>
  <c r="AH32" i="7"/>
  <c r="AK33" i="7"/>
  <c r="AH33" i="7"/>
  <c r="AK34" i="7"/>
  <c r="AH34" i="7"/>
  <c r="AD34" i="7"/>
  <c r="AF34" i="7"/>
  <c r="AI24" i="7"/>
  <c r="AJ19" i="7"/>
  <c r="AJ20" i="7"/>
  <c r="AJ21" i="7"/>
  <c r="AJ22" i="7"/>
  <c r="AJ23" i="7"/>
  <c r="AJ24" i="7"/>
  <c r="AJ25" i="7"/>
  <c r="AJ26" i="7"/>
  <c r="AJ27" i="7"/>
  <c r="AJ28" i="7"/>
  <c r="AJ29" i="7"/>
  <c r="AJ30" i="7"/>
  <c r="AJ31" i="7"/>
  <c r="AJ32" i="7"/>
  <c r="AJ33" i="7"/>
  <c r="AJ34" i="7"/>
  <c r="AL19" i="7"/>
  <c r="AL20" i="7"/>
  <c r="AL21" i="7"/>
  <c r="AL22" i="7"/>
  <c r="AL23" i="7"/>
  <c r="AL24" i="7"/>
  <c r="AL25" i="7"/>
  <c r="AL26" i="7"/>
  <c r="AL27" i="7"/>
  <c r="AL28" i="7"/>
  <c r="AL29" i="7"/>
  <c r="AL30" i="7"/>
  <c r="AL31" i="7"/>
  <c r="AL32" i="7"/>
  <c r="AL33" i="7"/>
  <c r="AL34" i="7"/>
  <c r="Z56" i="7" l="1"/>
  <c r="Y60" i="7"/>
  <c r="Z60" i="7" s="1"/>
  <c r="Y55" i="7"/>
  <c r="Z55" i="7" s="1"/>
  <c r="Z51" i="7"/>
  <c r="L40" i="6"/>
  <c r="K40" i="6"/>
  <c r="D40" i="6"/>
  <c r="T34" i="6" s="1"/>
  <c r="AD34" i="6" s="1"/>
  <c r="D35" i="6"/>
  <c r="AB34" i="6"/>
  <c r="AA34" i="6"/>
  <c r="Z34" i="6"/>
  <c r="AQ34" i="6" s="1"/>
  <c r="Y34" i="6"/>
  <c r="X34" i="6"/>
  <c r="W34" i="6"/>
  <c r="AL34" i="6" s="1"/>
  <c r="V34" i="6"/>
  <c r="U34" i="6"/>
  <c r="S34" i="6"/>
  <c r="R34" i="6"/>
  <c r="Q34" i="6"/>
  <c r="AB33" i="6"/>
  <c r="AA33" i="6"/>
  <c r="Z33" i="6"/>
  <c r="AP33" i="6" s="1"/>
  <c r="Y33" i="6"/>
  <c r="X33" i="6"/>
  <c r="W33" i="6"/>
  <c r="AL33" i="6" s="1"/>
  <c r="V33" i="6"/>
  <c r="U33" i="6"/>
  <c r="T33" i="6"/>
  <c r="AJ33" i="6" s="1"/>
  <c r="S33" i="6"/>
  <c r="R33" i="6"/>
  <c r="Q33" i="6"/>
  <c r="AB32" i="6"/>
  <c r="AA32" i="6"/>
  <c r="AI32" i="6" s="1"/>
  <c r="Z32" i="6"/>
  <c r="Y32" i="6"/>
  <c r="X32" i="6"/>
  <c r="AN32" i="6" s="1"/>
  <c r="W32" i="6"/>
  <c r="AL32" i="6" s="1"/>
  <c r="V32" i="6"/>
  <c r="U32" i="6"/>
  <c r="T32" i="6"/>
  <c r="AJ32" i="6" s="1"/>
  <c r="S32" i="6"/>
  <c r="R32" i="6"/>
  <c r="Q32" i="6"/>
  <c r="AL31" i="6"/>
  <c r="AB31" i="6"/>
  <c r="AA31" i="6"/>
  <c r="Z31" i="6"/>
  <c r="AR31" i="6" s="1"/>
  <c r="Y31" i="6"/>
  <c r="X31" i="6"/>
  <c r="W31" i="6"/>
  <c r="V31" i="6"/>
  <c r="U31" i="6"/>
  <c r="T31" i="6"/>
  <c r="S31" i="6"/>
  <c r="R31" i="6"/>
  <c r="AH31" i="6" s="1"/>
  <c r="Q31" i="6"/>
  <c r="AJ31" i="6" s="1"/>
  <c r="AB30" i="6"/>
  <c r="AA30" i="6"/>
  <c r="Z30" i="6"/>
  <c r="AS30" i="6" s="1"/>
  <c r="Y30" i="6"/>
  <c r="X30" i="6"/>
  <c r="W30" i="6"/>
  <c r="AL30" i="6" s="1"/>
  <c r="V30" i="6"/>
  <c r="U30" i="6"/>
  <c r="T30" i="6"/>
  <c r="S30" i="6"/>
  <c r="R30" i="6"/>
  <c r="AF30" i="6" s="1"/>
  <c r="Q30" i="6"/>
  <c r="AF29" i="6"/>
  <c r="AB29" i="6"/>
  <c r="AA29" i="6"/>
  <c r="AQ29" i="6" s="1"/>
  <c r="Z29" i="6"/>
  <c r="AO29" i="6" s="1"/>
  <c r="Y29" i="6"/>
  <c r="X29" i="6"/>
  <c r="W29" i="6"/>
  <c r="AL29" i="6" s="1"/>
  <c r="V29" i="6"/>
  <c r="U29" i="6"/>
  <c r="AH29" i="6" s="1"/>
  <c r="T29" i="6"/>
  <c r="AD29" i="6" s="1"/>
  <c r="S29" i="6"/>
  <c r="R29" i="6"/>
  <c r="AI29" i="6" s="1"/>
  <c r="Q29" i="6"/>
  <c r="AB28" i="6"/>
  <c r="AA28" i="6"/>
  <c r="Z28" i="6"/>
  <c r="Y28" i="6"/>
  <c r="X28" i="6"/>
  <c r="W28" i="6"/>
  <c r="AL28" i="6" s="1"/>
  <c r="V28" i="6"/>
  <c r="U28" i="6"/>
  <c r="T28" i="6"/>
  <c r="S28" i="6"/>
  <c r="R28" i="6"/>
  <c r="Q28" i="6"/>
  <c r="AJ27" i="6"/>
  <c r="AB27" i="6"/>
  <c r="AA27" i="6"/>
  <c r="Z27" i="6"/>
  <c r="Y27" i="6"/>
  <c r="X27" i="6"/>
  <c r="W27" i="6"/>
  <c r="AL27" i="6" s="1"/>
  <c r="V27" i="6"/>
  <c r="U27" i="6"/>
  <c r="T27" i="6"/>
  <c r="S27" i="6"/>
  <c r="R27" i="6"/>
  <c r="AG27" i="6" s="1"/>
  <c r="Q27" i="6"/>
  <c r="AB26" i="6"/>
  <c r="AA26" i="6"/>
  <c r="Z26" i="6"/>
  <c r="Y26" i="6"/>
  <c r="X26" i="6"/>
  <c r="W26" i="6"/>
  <c r="AL26" i="6" s="1"/>
  <c r="V26" i="6"/>
  <c r="U26" i="6"/>
  <c r="T26" i="6"/>
  <c r="S26" i="6"/>
  <c r="R26" i="6"/>
  <c r="AF26" i="6" s="1"/>
  <c r="Q26" i="6"/>
  <c r="AJ26" i="6" s="1"/>
  <c r="AB25" i="6"/>
  <c r="AA25" i="6"/>
  <c r="Z25" i="6"/>
  <c r="Y25" i="6"/>
  <c r="X25" i="6"/>
  <c r="W25" i="6"/>
  <c r="AL25" i="6" s="1"/>
  <c r="V25" i="6"/>
  <c r="U25" i="6"/>
  <c r="AP25" i="6" s="1"/>
  <c r="T25" i="6"/>
  <c r="S25" i="6"/>
  <c r="R25" i="6"/>
  <c r="AF25" i="6" s="1"/>
  <c r="Q25" i="6"/>
  <c r="AB24" i="6"/>
  <c r="AA24" i="6"/>
  <c r="Z24" i="6"/>
  <c r="Y24" i="6"/>
  <c r="X24" i="6"/>
  <c r="AG24" i="6" s="1"/>
  <c r="W24" i="6"/>
  <c r="AL24" i="6" s="1"/>
  <c r="V24" i="6"/>
  <c r="U24" i="6"/>
  <c r="T24" i="6"/>
  <c r="S24" i="6"/>
  <c r="R24" i="6"/>
  <c r="Q24" i="6"/>
  <c r="AB23" i="6"/>
  <c r="AA23" i="6"/>
  <c r="Z23" i="6"/>
  <c r="Y23" i="6"/>
  <c r="X23" i="6"/>
  <c r="W23" i="6"/>
  <c r="V23" i="6"/>
  <c r="U23" i="6"/>
  <c r="T23" i="6"/>
  <c r="S23" i="6"/>
  <c r="R23" i="6"/>
  <c r="Q23" i="6"/>
  <c r="AL22" i="6"/>
  <c r="AB22" i="6"/>
  <c r="AA22" i="6"/>
  <c r="Z22" i="6"/>
  <c r="Y22" i="6"/>
  <c r="X22" i="6"/>
  <c r="W22" i="6"/>
  <c r="V22" i="6"/>
  <c r="U22" i="6"/>
  <c r="T22" i="6"/>
  <c r="S22" i="6"/>
  <c r="R22" i="6"/>
  <c r="AF22" i="6" s="1"/>
  <c r="Q22" i="6"/>
  <c r="AB21" i="6"/>
  <c r="AA21" i="6"/>
  <c r="Z21" i="6"/>
  <c r="AR21" i="6" s="1"/>
  <c r="Y21" i="6"/>
  <c r="X21" i="6"/>
  <c r="W21" i="6"/>
  <c r="V21" i="6"/>
  <c r="U21" i="6"/>
  <c r="T21" i="6"/>
  <c r="S21" i="6"/>
  <c r="R21" i="6"/>
  <c r="AI21" i="6" s="1"/>
  <c r="Q21" i="6"/>
  <c r="AB20" i="6"/>
  <c r="AA20" i="6"/>
  <c r="Z20" i="6"/>
  <c r="AQ20" i="6" s="1"/>
  <c r="Y20" i="6"/>
  <c r="X20" i="6"/>
  <c r="W20" i="6"/>
  <c r="AL20" i="6" s="1"/>
  <c r="V20" i="6"/>
  <c r="U20" i="6"/>
  <c r="T20" i="6"/>
  <c r="S20" i="6"/>
  <c r="R20" i="6"/>
  <c r="AI20" i="6" s="1"/>
  <c r="Q20" i="6"/>
  <c r="AB19" i="6"/>
  <c r="AA19" i="6"/>
  <c r="Z19" i="6"/>
  <c r="AS19" i="6" s="1"/>
  <c r="Y19" i="6"/>
  <c r="X19" i="6"/>
  <c r="W19" i="6"/>
  <c r="AL19" i="6" s="1"/>
  <c r="V19" i="6"/>
  <c r="U19" i="6"/>
  <c r="T19" i="6"/>
  <c r="S19" i="6"/>
  <c r="R19" i="6"/>
  <c r="Q19" i="6"/>
  <c r="AI19" i="6" l="1"/>
  <c r="AS24" i="6"/>
  <c r="AJ25" i="6"/>
  <c r="AK31" i="6"/>
  <c r="AQ31" i="6"/>
  <c r="AN19" i="6"/>
  <c r="AG23" i="6"/>
  <c r="AS23" i="6"/>
  <c r="AK21" i="6"/>
  <c r="AK22" i="6"/>
  <c r="AI25" i="6"/>
  <c r="AQ25" i="6"/>
  <c r="AP26" i="6"/>
  <c r="AD26" i="6"/>
  <c r="AD31" i="6"/>
  <c r="AE32" i="6"/>
  <c r="AS32" i="6"/>
  <c r="AG34" i="6"/>
  <c r="AF21" i="6"/>
  <c r="AK19" i="6"/>
  <c r="AO20" i="6"/>
  <c r="AO21" i="6"/>
  <c r="AG21" i="6"/>
  <c r="AO23" i="6"/>
  <c r="AH25" i="6"/>
  <c r="AP27" i="6"/>
  <c r="AR32" i="6"/>
  <c r="AQ33" i="6"/>
  <c r="AS33" i="6"/>
  <c r="AP20" i="6"/>
  <c r="AR23" i="6"/>
  <c r="AI24" i="6"/>
  <c r="AP24" i="6"/>
  <c r="AO25" i="6"/>
  <c r="AK26" i="6"/>
  <c r="AR29" i="6"/>
  <c r="AG29" i="6"/>
  <c r="AS29" i="6"/>
  <c r="AD30" i="6"/>
  <c r="AP30" i="6"/>
  <c r="AI31" i="6"/>
  <c r="AD33" i="6"/>
  <c r="AG33" i="6"/>
  <c r="AH34" i="6"/>
  <c r="AS21" i="6"/>
  <c r="AH23" i="6"/>
  <c r="AH30" i="6"/>
  <c r="AI23" i="6"/>
  <c r="AN23" i="6"/>
  <c r="AN24" i="6"/>
  <c r="AI26" i="6"/>
  <c r="AP29" i="6"/>
  <c r="AJ19" i="6"/>
  <c r="AD19" i="6"/>
  <c r="AO19" i="6"/>
  <c r="AG19" i="6"/>
  <c r="AH19" i="6"/>
  <c r="AK20" i="6"/>
  <c r="AE20" i="6"/>
  <c r="AJ21" i="6"/>
  <c r="AH21" i="6"/>
  <c r="AD21" i="6"/>
  <c r="AQ21" i="6"/>
  <c r="AJ23" i="6"/>
  <c r="AD23" i="6"/>
  <c r="AK24" i="6"/>
  <c r="AE24" i="6"/>
  <c r="AK25" i="6"/>
  <c r="AG25" i="6"/>
  <c r="AS25" i="6"/>
  <c r="AJ29" i="6"/>
  <c r="AG30" i="6"/>
  <c r="AQ30" i="6"/>
  <c r="AH33" i="6"/>
  <c r="AF34" i="6"/>
  <c r="AP21" i="6"/>
  <c r="AS22" i="6"/>
  <c r="AO22" i="6"/>
  <c r="AE22" i="6"/>
  <c r="AQ22" i="6"/>
  <c r="AF23" i="6"/>
  <c r="AL23" i="6"/>
  <c r="AE27" i="6"/>
  <c r="AQ27" i="6"/>
  <c r="AH28" i="6"/>
  <c r="AD28" i="6"/>
  <c r="AQ28" i="6"/>
  <c r="AP28" i="6"/>
  <c r="AF28" i="6"/>
  <c r="AN28" i="6"/>
  <c r="AK34" i="6"/>
  <c r="AJ20" i="6"/>
  <c r="AG22" i="6"/>
  <c r="AR22" i="6"/>
  <c r="AK23" i="6"/>
  <c r="AO24" i="6"/>
  <c r="AD25" i="6"/>
  <c r="AS26" i="6"/>
  <c r="AO26" i="6"/>
  <c r="AE26" i="6"/>
  <c r="AQ26" i="6"/>
  <c r="AF27" i="6"/>
  <c r="AR27" i="6"/>
  <c r="AG28" i="6"/>
  <c r="AO28" i="6"/>
  <c r="AK32" i="6"/>
  <c r="AK33" i="6"/>
  <c r="AJ34" i="6"/>
  <c r="AP19" i="6"/>
  <c r="AE19" i="6"/>
  <c r="AQ19" i="6"/>
  <c r="AH20" i="6"/>
  <c r="AD20" i="6"/>
  <c r="AF20" i="6"/>
  <c r="AR20" i="6"/>
  <c r="AL21" i="6"/>
  <c r="AH22" i="6"/>
  <c r="AN22" i="6"/>
  <c r="AJ24" i="6"/>
  <c r="AR25" i="6"/>
  <c r="AG26" i="6"/>
  <c r="AR26" i="6"/>
  <c r="AK27" i="6"/>
  <c r="AH27" i="6"/>
  <c r="AN27" i="6"/>
  <c r="AS27" i="6"/>
  <c r="AK28" i="6"/>
  <c r="AI28" i="6"/>
  <c r="AR28" i="6"/>
  <c r="AK30" i="6"/>
  <c r="AF33" i="6"/>
  <c r="AO33" i="6"/>
  <c r="AS34" i="6"/>
  <c r="AP34" i="6"/>
  <c r="AF19" i="6"/>
  <c r="AR19" i="6"/>
  <c r="AG20" i="6"/>
  <c r="AN20" i="6"/>
  <c r="AS20" i="6"/>
  <c r="AJ22" i="6"/>
  <c r="AD22" i="6"/>
  <c r="AI22" i="6"/>
  <c r="AP22" i="6"/>
  <c r="AP23" i="6"/>
  <c r="AE23" i="6"/>
  <c r="AQ23" i="6"/>
  <c r="AH24" i="6"/>
  <c r="AD24" i="6"/>
  <c r="AQ24" i="6"/>
  <c r="AF24" i="6"/>
  <c r="AR24" i="6"/>
  <c r="AH26" i="6"/>
  <c r="AN26" i="6"/>
  <c r="AD27" i="6"/>
  <c r="AI27" i="6"/>
  <c r="AO27" i="6"/>
  <c r="AE28" i="6"/>
  <c r="AJ28" i="6"/>
  <c r="AS28" i="6"/>
  <c r="AK29" i="6"/>
  <c r="AJ30" i="6"/>
  <c r="AG31" i="6"/>
  <c r="AF31" i="6"/>
  <c r="AP31" i="6"/>
  <c r="AS31" i="6"/>
  <c r="AO31" i="6"/>
  <c r="AE31" i="6"/>
  <c r="AN31" i="6"/>
  <c r="AH32" i="6"/>
  <c r="AD32" i="6"/>
  <c r="AG32" i="6"/>
  <c r="AQ32" i="6"/>
  <c r="AP32" i="6"/>
  <c r="AF32" i="6"/>
  <c r="AO32" i="6"/>
  <c r="AI33" i="6"/>
  <c r="AR33" i="6"/>
  <c r="AE30" i="6"/>
  <c r="AI30" i="6"/>
  <c r="AN30" i="6"/>
  <c r="AR30" i="6"/>
  <c r="AE34" i="6"/>
  <c r="AI34" i="6"/>
  <c r="AN34" i="6"/>
  <c r="AR34" i="6"/>
  <c r="AE21" i="6"/>
  <c r="AN21" i="6"/>
  <c r="AE25" i="6"/>
  <c r="AN25" i="6"/>
  <c r="AE29" i="6"/>
  <c r="AN29" i="6"/>
  <c r="AO30" i="6"/>
  <c r="AE33" i="6"/>
  <c r="AN33" i="6"/>
  <c r="AO34" i="6"/>
  <c r="AE31" i="4"/>
  <c r="AB34" i="5"/>
  <c r="AA34" i="5"/>
  <c r="Z34" i="5"/>
  <c r="Y34" i="5"/>
  <c r="X34" i="5"/>
  <c r="W34" i="5"/>
  <c r="AL34" i="5" s="1"/>
  <c r="V34" i="5"/>
  <c r="U34" i="5"/>
  <c r="T34" i="5"/>
  <c r="S34" i="5"/>
  <c r="R34" i="5"/>
  <c r="Q34" i="5"/>
  <c r="AB33" i="5"/>
  <c r="AA33" i="5"/>
  <c r="Z33" i="5"/>
  <c r="Y33" i="5"/>
  <c r="X33" i="5"/>
  <c r="W33" i="5"/>
  <c r="AL33" i="5" s="1"/>
  <c r="V33" i="5"/>
  <c r="U33" i="5"/>
  <c r="T33" i="5"/>
  <c r="S33" i="5"/>
  <c r="R33" i="5"/>
  <c r="Q33" i="5"/>
  <c r="AB32" i="5"/>
  <c r="AA32" i="5"/>
  <c r="Z32" i="5"/>
  <c r="Y32" i="5"/>
  <c r="X32" i="5"/>
  <c r="W32" i="5"/>
  <c r="AL32" i="5" s="1"/>
  <c r="V32" i="5"/>
  <c r="U32" i="5"/>
  <c r="T32" i="5"/>
  <c r="S32" i="5"/>
  <c r="R32" i="5"/>
  <c r="Q32" i="5"/>
  <c r="AB31" i="5"/>
  <c r="AA31" i="5"/>
  <c r="Z31" i="5"/>
  <c r="Y31" i="5"/>
  <c r="X31" i="5"/>
  <c r="W31" i="5"/>
  <c r="AL31" i="5" s="1"/>
  <c r="V31" i="5"/>
  <c r="U31" i="5"/>
  <c r="T31" i="5"/>
  <c r="S31" i="5"/>
  <c r="R31" i="5"/>
  <c r="Q31" i="5"/>
  <c r="AB30" i="5"/>
  <c r="AA30" i="5"/>
  <c r="Z30" i="5"/>
  <c r="Y30" i="5"/>
  <c r="X30" i="5"/>
  <c r="W30" i="5"/>
  <c r="AL30" i="5" s="1"/>
  <c r="V30" i="5"/>
  <c r="U30" i="5"/>
  <c r="T30" i="5"/>
  <c r="S30" i="5"/>
  <c r="R30" i="5"/>
  <c r="Q30" i="5"/>
  <c r="AB29" i="5"/>
  <c r="AA29" i="5"/>
  <c r="Z29" i="5"/>
  <c r="Y29" i="5"/>
  <c r="X29" i="5"/>
  <c r="W29" i="5"/>
  <c r="AL29" i="5" s="1"/>
  <c r="V29" i="5"/>
  <c r="U29" i="5"/>
  <c r="T29" i="5"/>
  <c r="S29" i="5"/>
  <c r="R29" i="5"/>
  <c r="Q29" i="5"/>
  <c r="AB28" i="5"/>
  <c r="AA28" i="5"/>
  <c r="Z28" i="5"/>
  <c r="Y28" i="5"/>
  <c r="X28" i="5"/>
  <c r="W28" i="5"/>
  <c r="AL28" i="5" s="1"/>
  <c r="V28" i="5"/>
  <c r="U28" i="5"/>
  <c r="T28" i="5"/>
  <c r="S28" i="5"/>
  <c r="R28" i="5"/>
  <c r="Q28" i="5"/>
  <c r="AB27" i="5"/>
  <c r="AA27" i="5"/>
  <c r="Z27" i="5"/>
  <c r="Y27" i="5"/>
  <c r="X27" i="5"/>
  <c r="W27" i="5"/>
  <c r="AL27" i="5" s="1"/>
  <c r="V27" i="5"/>
  <c r="U27" i="5"/>
  <c r="T27" i="5"/>
  <c r="S27" i="5"/>
  <c r="R27" i="5"/>
  <c r="Q27" i="5"/>
  <c r="AB26" i="5"/>
  <c r="AA26" i="5"/>
  <c r="Z26" i="5"/>
  <c r="Y26" i="5"/>
  <c r="X26" i="5"/>
  <c r="W26" i="5"/>
  <c r="AL26" i="5" s="1"/>
  <c r="V26" i="5"/>
  <c r="U26" i="5"/>
  <c r="T26" i="5"/>
  <c r="S26" i="5"/>
  <c r="R26" i="5"/>
  <c r="Q26" i="5"/>
  <c r="AB25" i="5"/>
  <c r="AA25" i="5"/>
  <c r="Z25" i="5"/>
  <c r="Y25" i="5"/>
  <c r="X25" i="5"/>
  <c r="W25" i="5"/>
  <c r="AL25" i="5" s="1"/>
  <c r="V25" i="5"/>
  <c r="U25" i="5"/>
  <c r="T25" i="5"/>
  <c r="S25" i="5"/>
  <c r="R25" i="5"/>
  <c r="Q25" i="5"/>
  <c r="AB24" i="5"/>
  <c r="AA24" i="5"/>
  <c r="Z24" i="5"/>
  <c r="Y24" i="5"/>
  <c r="X24" i="5"/>
  <c r="W24" i="5"/>
  <c r="AL24" i="5" s="1"/>
  <c r="V24" i="5"/>
  <c r="U24" i="5"/>
  <c r="T24" i="5"/>
  <c r="S24" i="5"/>
  <c r="R24" i="5"/>
  <c r="Q24" i="5"/>
  <c r="AB23" i="5"/>
  <c r="AA23" i="5"/>
  <c r="Z23" i="5"/>
  <c r="Y23" i="5"/>
  <c r="X23" i="5"/>
  <c r="W23" i="5"/>
  <c r="AL23" i="5" s="1"/>
  <c r="V23" i="5"/>
  <c r="U23" i="5"/>
  <c r="T23" i="5"/>
  <c r="S23" i="5"/>
  <c r="R23" i="5"/>
  <c r="Q23" i="5"/>
  <c r="AB22" i="5"/>
  <c r="AA22" i="5"/>
  <c r="Z22" i="5"/>
  <c r="Y22" i="5"/>
  <c r="X22" i="5"/>
  <c r="W22" i="5"/>
  <c r="AL22" i="5" s="1"/>
  <c r="V22" i="5"/>
  <c r="U22" i="5"/>
  <c r="T22" i="5"/>
  <c r="S22" i="5"/>
  <c r="R22" i="5"/>
  <c r="Q22" i="5"/>
  <c r="AB21" i="5"/>
  <c r="AA21" i="5"/>
  <c r="Z21" i="5"/>
  <c r="Y21" i="5"/>
  <c r="X21" i="5"/>
  <c r="W21" i="5"/>
  <c r="V21" i="5"/>
  <c r="U21" i="5"/>
  <c r="T21" i="5"/>
  <c r="S21" i="5"/>
  <c r="R21" i="5"/>
  <c r="Q21" i="5"/>
  <c r="AB20" i="5"/>
  <c r="AA20" i="5"/>
  <c r="Z20" i="5"/>
  <c r="Y20" i="5"/>
  <c r="X20" i="5"/>
  <c r="W20" i="5"/>
  <c r="V20" i="5"/>
  <c r="U20" i="5"/>
  <c r="T20" i="5"/>
  <c r="S20" i="5"/>
  <c r="R20" i="5"/>
  <c r="Q20" i="5"/>
  <c r="AB19" i="5"/>
  <c r="AA19" i="5"/>
  <c r="Z19" i="5"/>
  <c r="Y19" i="5"/>
  <c r="X19" i="5"/>
  <c r="W19" i="5"/>
  <c r="AL19" i="5" s="1"/>
  <c r="V19" i="5"/>
  <c r="U19" i="5"/>
  <c r="T19" i="5"/>
  <c r="S19" i="5"/>
  <c r="R19" i="5"/>
  <c r="Q19" i="5"/>
  <c r="AB34" i="4"/>
  <c r="AA34" i="4"/>
  <c r="Z34" i="4"/>
  <c r="Y34" i="4"/>
  <c r="X34" i="4"/>
  <c r="W34" i="4"/>
  <c r="AK34" i="4" s="1"/>
  <c r="V34" i="4"/>
  <c r="U34" i="4"/>
  <c r="AF34" i="4" s="1"/>
  <c r="T34" i="4"/>
  <c r="AG34" i="4" s="1"/>
  <c r="S34" i="4"/>
  <c r="R34" i="4"/>
  <c r="Q34" i="4"/>
  <c r="AI34" i="4" s="1"/>
  <c r="AB33" i="4"/>
  <c r="AA33" i="4"/>
  <c r="Z33" i="4"/>
  <c r="Y33" i="4"/>
  <c r="X33" i="4"/>
  <c r="W33" i="4"/>
  <c r="AK33" i="4" s="1"/>
  <c r="V33" i="4"/>
  <c r="U33" i="4"/>
  <c r="T33" i="4"/>
  <c r="AG33" i="4" s="1"/>
  <c r="S33" i="4"/>
  <c r="R33" i="4"/>
  <c r="Q33" i="4"/>
  <c r="AI33" i="4" s="1"/>
  <c r="AB32" i="4"/>
  <c r="AA32" i="4"/>
  <c r="Z32" i="4"/>
  <c r="Y32" i="4"/>
  <c r="X32" i="4"/>
  <c r="AD32" i="4" s="1"/>
  <c r="W32" i="4"/>
  <c r="AK32" i="4" s="1"/>
  <c r="V32" i="4"/>
  <c r="U32" i="4"/>
  <c r="T32" i="4"/>
  <c r="AG32" i="4" s="1"/>
  <c r="S32" i="4"/>
  <c r="R32" i="4"/>
  <c r="Q32" i="4"/>
  <c r="AB31" i="4"/>
  <c r="AA31" i="4"/>
  <c r="Z31" i="4"/>
  <c r="Y31" i="4"/>
  <c r="X31" i="4"/>
  <c r="W31" i="4"/>
  <c r="AK31" i="4" s="1"/>
  <c r="V31" i="4"/>
  <c r="U31" i="4"/>
  <c r="T31" i="4"/>
  <c r="AG31" i="4" s="1"/>
  <c r="S31" i="4"/>
  <c r="R31" i="4"/>
  <c r="Q31" i="4"/>
  <c r="AB30" i="4"/>
  <c r="AA30" i="4"/>
  <c r="Z30" i="4"/>
  <c r="Y30" i="4"/>
  <c r="X30" i="4"/>
  <c r="W30" i="4"/>
  <c r="AK30" i="4" s="1"/>
  <c r="V30" i="4"/>
  <c r="U30" i="4"/>
  <c r="T30" i="4"/>
  <c r="AG30" i="4" s="1"/>
  <c r="S30" i="4"/>
  <c r="R30" i="4"/>
  <c r="Q30" i="4"/>
  <c r="AE29" i="4"/>
  <c r="AB29" i="4"/>
  <c r="AA29" i="4"/>
  <c r="Z29" i="4"/>
  <c r="Y29" i="4"/>
  <c r="X29" i="4"/>
  <c r="W29" i="4"/>
  <c r="AK29" i="4" s="1"/>
  <c r="V29" i="4"/>
  <c r="U29" i="4"/>
  <c r="T29" i="4"/>
  <c r="AG29" i="4" s="1"/>
  <c r="S29" i="4"/>
  <c r="R29" i="4"/>
  <c r="Q29" i="4"/>
  <c r="AB28" i="4"/>
  <c r="AA28" i="4"/>
  <c r="Z28" i="4"/>
  <c r="Y28" i="4"/>
  <c r="X28" i="4"/>
  <c r="W28" i="4"/>
  <c r="AK28" i="4" s="1"/>
  <c r="V28" i="4"/>
  <c r="U28" i="4"/>
  <c r="AF28" i="4" s="1"/>
  <c r="T28" i="4"/>
  <c r="AG28" i="4" s="1"/>
  <c r="S28" i="4"/>
  <c r="R28" i="4"/>
  <c r="Q28" i="4"/>
  <c r="AI28" i="4" s="1"/>
  <c r="AB27" i="4"/>
  <c r="AA27" i="4"/>
  <c r="Z27" i="4"/>
  <c r="Y27" i="4"/>
  <c r="X27" i="4"/>
  <c r="W27" i="4"/>
  <c r="AK27" i="4" s="1"/>
  <c r="V27" i="4"/>
  <c r="U27" i="4"/>
  <c r="T27" i="4"/>
  <c r="AG27" i="4" s="1"/>
  <c r="S27" i="4"/>
  <c r="R27" i="4"/>
  <c r="Q27" i="4"/>
  <c r="AB26" i="4"/>
  <c r="AA26" i="4"/>
  <c r="AH26" i="4" s="1"/>
  <c r="Z26" i="4"/>
  <c r="Y26" i="4"/>
  <c r="X26" i="4"/>
  <c r="W26" i="4"/>
  <c r="AK26" i="4" s="1"/>
  <c r="V26" i="4"/>
  <c r="U26" i="4"/>
  <c r="AF26" i="4" s="1"/>
  <c r="T26" i="4"/>
  <c r="AG26" i="4" s="1"/>
  <c r="S26" i="4"/>
  <c r="R26" i="4"/>
  <c r="Q26" i="4"/>
  <c r="AI26" i="4" s="1"/>
  <c r="AD25" i="4"/>
  <c r="AB25" i="4"/>
  <c r="AA25" i="4"/>
  <c r="Z25" i="4"/>
  <c r="Y25" i="4"/>
  <c r="X25" i="4"/>
  <c r="W25" i="4"/>
  <c r="AK25" i="4" s="1"/>
  <c r="V25" i="4"/>
  <c r="U25" i="4"/>
  <c r="AF25" i="4" s="1"/>
  <c r="T25" i="4"/>
  <c r="AG25" i="4" s="1"/>
  <c r="S25" i="4"/>
  <c r="R25" i="4"/>
  <c r="Q25" i="4"/>
  <c r="AI25" i="4" s="1"/>
  <c r="AB24" i="4"/>
  <c r="AA24" i="4"/>
  <c r="Z24" i="4"/>
  <c r="Y24" i="4"/>
  <c r="X24" i="4"/>
  <c r="W24" i="4"/>
  <c r="AK24" i="4" s="1"/>
  <c r="V24" i="4"/>
  <c r="U24" i="4"/>
  <c r="T24" i="4"/>
  <c r="AG24" i="4" s="1"/>
  <c r="S24" i="4"/>
  <c r="R24" i="4"/>
  <c r="Q24" i="4"/>
  <c r="AB23" i="4"/>
  <c r="AA23" i="4"/>
  <c r="Z23" i="4"/>
  <c r="Y23" i="4"/>
  <c r="X23" i="4"/>
  <c r="W23" i="4"/>
  <c r="AK23" i="4" s="1"/>
  <c r="V23" i="4"/>
  <c r="U23" i="4"/>
  <c r="T23" i="4"/>
  <c r="AG23" i="4" s="1"/>
  <c r="S23" i="4"/>
  <c r="R23" i="4"/>
  <c r="Q23" i="4"/>
  <c r="AB22" i="4"/>
  <c r="AA22" i="4"/>
  <c r="Z22" i="4"/>
  <c r="Y22" i="4"/>
  <c r="X22" i="4"/>
  <c r="W22" i="4"/>
  <c r="AK22" i="4" s="1"/>
  <c r="V22" i="4"/>
  <c r="U22" i="4"/>
  <c r="T22" i="4"/>
  <c r="AG22" i="4" s="1"/>
  <c r="S22" i="4"/>
  <c r="R22" i="4"/>
  <c r="Q22" i="4"/>
  <c r="AE21" i="4"/>
  <c r="AB21" i="4"/>
  <c r="AA21" i="4"/>
  <c r="Z21" i="4"/>
  <c r="Y21" i="4"/>
  <c r="X21" i="4"/>
  <c r="AD21" i="4" s="1"/>
  <c r="W21" i="4"/>
  <c r="AK21" i="4" s="1"/>
  <c r="V21" i="4"/>
  <c r="U21" i="4"/>
  <c r="T21" i="4"/>
  <c r="AG21" i="4" s="1"/>
  <c r="S21" i="4"/>
  <c r="R21" i="4"/>
  <c r="Q21" i="4"/>
  <c r="AD20" i="4"/>
  <c r="AB20" i="4"/>
  <c r="AA20" i="4"/>
  <c r="Z20" i="4"/>
  <c r="Y20" i="4"/>
  <c r="X20" i="4"/>
  <c r="W20" i="4"/>
  <c r="AK20" i="4" s="1"/>
  <c r="V20" i="4"/>
  <c r="U20" i="4"/>
  <c r="AF20" i="4" s="1"/>
  <c r="T20" i="4"/>
  <c r="AG20" i="4" s="1"/>
  <c r="S20" i="4"/>
  <c r="R20" i="4"/>
  <c r="Q20" i="4"/>
  <c r="AI20" i="4" s="1"/>
  <c r="AB19" i="4"/>
  <c r="AA19" i="4"/>
  <c r="Z19" i="4"/>
  <c r="Y19" i="4"/>
  <c r="X19" i="4"/>
  <c r="W19" i="4"/>
  <c r="AK19" i="4" s="1"/>
  <c r="V19" i="4"/>
  <c r="U19" i="4"/>
  <c r="T19" i="4"/>
  <c r="AG19" i="4" s="1"/>
  <c r="S19" i="4"/>
  <c r="R19" i="4"/>
  <c r="Q19" i="4"/>
  <c r="Q34" i="1"/>
  <c r="Q33" i="1"/>
  <c r="Q32" i="1"/>
  <c r="Q31" i="1"/>
  <c r="Q30" i="1"/>
  <c r="Q29" i="1"/>
  <c r="Q28" i="1"/>
  <c r="Q27" i="1"/>
  <c r="Q26" i="1"/>
  <c r="Q25" i="1"/>
  <c r="Q24" i="1"/>
  <c r="Q23" i="1"/>
  <c r="Q22" i="1"/>
  <c r="Q21" i="1"/>
  <c r="Q20" i="1"/>
  <c r="Q19" i="1"/>
  <c r="AL21" i="5" l="1"/>
  <c r="AS19" i="5"/>
  <c r="AO19" i="5"/>
  <c r="AN19" i="5"/>
  <c r="AR19" i="5"/>
  <c r="AP19" i="5"/>
  <c r="AQ19" i="5"/>
  <c r="AS20" i="5"/>
  <c r="AR20" i="5"/>
  <c r="AQ20" i="5"/>
  <c r="AO20" i="5"/>
  <c r="AN20" i="5"/>
  <c r="AP20" i="5"/>
  <c r="AS21" i="5"/>
  <c r="AR21" i="5"/>
  <c r="AQ21" i="5"/>
  <c r="AN21" i="5"/>
  <c r="AP21" i="5"/>
  <c r="AO21" i="5"/>
  <c r="AQ27" i="5"/>
  <c r="AS27" i="5"/>
  <c r="AP27" i="5"/>
  <c r="AN27" i="5"/>
  <c r="AO27" i="5"/>
  <c r="AR27" i="5"/>
  <c r="AS28" i="5"/>
  <c r="AR28" i="5"/>
  <c r="AQ28" i="5"/>
  <c r="AO28" i="5"/>
  <c r="AN28" i="5"/>
  <c r="AP28" i="5"/>
  <c r="AS29" i="5"/>
  <c r="AR29" i="5"/>
  <c r="AQ29" i="5"/>
  <c r="AN29" i="5"/>
  <c r="AO29" i="5"/>
  <c r="AP29" i="5"/>
  <c r="AS31" i="5"/>
  <c r="AR31" i="5"/>
  <c r="AQ31" i="5"/>
  <c r="AP31" i="5"/>
  <c r="AO31" i="5"/>
  <c r="AN31" i="5"/>
  <c r="AS32" i="5"/>
  <c r="AR32" i="5"/>
  <c r="AQ32" i="5"/>
  <c r="AO32" i="5"/>
  <c r="AN32" i="5"/>
  <c r="AP32" i="5"/>
  <c r="AO22" i="5"/>
  <c r="AP22" i="5"/>
  <c r="AS22" i="5"/>
  <c r="AR22" i="5"/>
  <c r="AQ22" i="5"/>
  <c r="AN22" i="5"/>
  <c r="AP23" i="5"/>
  <c r="AR23" i="5"/>
  <c r="AO23" i="5"/>
  <c r="AS23" i="5"/>
  <c r="AQ23" i="5"/>
  <c r="AN23" i="5"/>
  <c r="AS24" i="5"/>
  <c r="AR24" i="5"/>
  <c r="AQ24" i="5"/>
  <c r="AO24" i="5"/>
  <c r="AN24" i="5"/>
  <c r="AP24" i="5"/>
  <c r="AP25" i="5"/>
  <c r="AS25" i="5"/>
  <c r="AR25" i="5"/>
  <c r="AQ25" i="5"/>
  <c r="AN25" i="5"/>
  <c r="AO25" i="5"/>
  <c r="AO26" i="5"/>
  <c r="AP26" i="5"/>
  <c r="AS26" i="5"/>
  <c r="AR26" i="5"/>
  <c r="AQ26" i="5"/>
  <c r="AN26" i="5"/>
  <c r="AO30" i="5"/>
  <c r="AP30" i="5"/>
  <c r="AS30" i="5"/>
  <c r="AR30" i="5"/>
  <c r="AQ30" i="5"/>
  <c r="AN30" i="5"/>
  <c r="AS33" i="5"/>
  <c r="AR33" i="5"/>
  <c r="AQ33" i="5"/>
  <c r="AN33" i="5"/>
  <c r="AP33" i="5"/>
  <c r="AO33" i="5"/>
  <c r="AO34" i="5"/>
  <c r="AP34" i="5"/>
  <c r="AS34" i="5"/>
  <c r="AR34" i="5"/>
  <c r="AQ34" i="5"/>
  <c r="AN34" i="5"/>
  <c r="AD19" i="5"/>
  <c r="AH19" i="5"/>
  <c r="AE19" i="5"/>
  <c r="AI19" i="5"/>
  <c r="AF19" i="5"/>
  <c r="AG19" i="5"/>
  <c r="AF20" i="5"/>
  <c r="AG20" i="5"/>
  <c r="AD20" i="5"/>
  <c r="AH20" i="5"/>
  <c r="AE20" i="5"/>
  <c r="AI20" i="5"/>
  <c r="AD21" i="5"/>
  <c r="AH21" i="5"/>
  <c r="AE21" i="5"/>
  <c r="AI21" i="5"/>
  <c r="AF21" i="5"/>
  <c r="AG21" i="5"/>
  <c r="AF22" i="5"/>
  <c r="AG22" i="5"/>
  <c r="AD22" i="5"/>
  <c r="AH22" i="5"/>
  <c r="AE22" i="5"/>
  <c r="AI22" i="5"/>
  <c r="AD23" i="5"/>
  <c r="AH23" i="5"/>
  <c r="AE23" i="5"/>
  <c r="AI23" i="5"/>
  <c r="AF23" i="5"/>
  <c r="AG23" i="5"/>
  <c r="AF24" i="5"/>
  <c r="AG24" i="5"/>
  <c r="AD24" i="5"/>
  <c r="AH24" i="5"/>
  <c r="AE24" i="5"/>
  <c r="AI24" i="5"/>
  <c r="AI25" i="5"/>
  <c r="AG25" i="5"/>
  <c r="AH25" i="5"/>
  <c r="AI26" i="5"/>
  <c r="AG26" i="5"/>
  <c r="AH26" i="5"/>
  <c r="AI27" i="5"/>
  <c r="AG27" i="5"/>
  <c r="AH27" i="5"/>
  <c r="AH28" i="5"/>
  <c r="AI28" i="5"/>
  <c r="AG28" i="5"/>
  <c r="AH29" i="5"/>
  <c r="AI29" i="5"/>
  <c r="AG29" i="5"/>
  <c r="AI30" i="5"/>
  <c r="AG30" i="5"/>
  <c r="AH30" i="5"/>
  <c r="AI31" i="5"/>
  <c r="AG31" i="5"/>
  <c r="AH31" i="5"/>
  <c r="AH32" i="5"/>
  <c r="AI32" i="5"/>
  <c r="AG32" i="5"/>
  <c r="AH33" i="5"/>
  <c r="AI33" i="5"/>
  <c r="AG33" i="5"/>
  <c r="AI34" i="5"/>
  <c r="AG34" i="5"/>
  <c r="AH34" i="5"/>
  <c r="AD25" i="5"/>
  <c r="AF25" i="5"/>
  <c r="AE25" i="5"/>
  <c r="AF26" i="5"/>
  <c r="AE26" i="5"/>
  <c r="AD26" i="5"/>
  <c r="AF27" i="5"/>
  <c r="AE27" i="5"/>
  <c r="AD27" i="5"/>
  <c r="AF28" i="5"/>
  <c r="AE28" i="5"/>
  <c r="AD28" i="5"/>
  <c r="AE29" i="5"/>
  <c r="AF29" i="5"/>
  <c r="AD29" i="5"/>
  <c r="AF30" i="5"/>
  <c r="AD30" i="5"/>
  <c r="AE30" i="5"/>
  <c r="AF31" i="5"/>
  <c r="AD31" i="5"/>
  <c r="AE31" i="5"/>
  <c r="AE32" i="5"/>
  <c r="AF32" i="5"/>
  <c r="AD32" i="5"/>
  <c r="AE33" i="5"/>
  <c r="AF33" i="5"/>
  <c r="AD33" i="5"/>
  <c r="AF34" i="5"/>
  <c r="AD34" i="5"/>
  <c r="AE34" i="5"/>
  <c r="AJ21" i="5"/>
  <c r="AJ33" i="5"/>
  <c r="AJ23" i="5"/>
  <c r="AJ27" i="5"/>
  <c r="AJ19" i="5"/>
  <c r="AJ29" i="5"/>
  <c r="AJ25" i="5"/>
  <c r="AJ31" i="5"/>
  <c r="AL20" i="5"/>
  <c r="AJ22" i="5"/>
  <c r="AJ26" i="5"/>
  <c r="AJ30" i="5"/>
  <c r="AJ34" i="5"/>
  <c r="AJ20" i="5"/>
  <c r="AJ24" i="5"/>
  <c r="AJ28" i="5"/>
  <c r="AJ32" i="5"/>
  <c r="AK19" i="5"/>
  <c r="AK20" i="5"/>
  <c r="AK21" i="5"/>
  <c r="AK22" i="5"/>
  <c r="AK23" i="5"/>
  <c r="AK24" i="5"/>
  <c r="AK25" i="5"/>
  <c r="AK26" i="5"/>
  <c r="AK27" i="5"/>
  <c r="AK28" i="5"/>
  <c r="AK29" i="5"/>
  <c r="AK30" i="5"/>
  <c r="AK31" i="5"/>
  <c r="AK32" i="5"/>
  <c r="AK33" i="5"/>
  <c r="AK34" i="5"/>
  <c r="AI21" i="4"/>
  <c r="AF21" i="4"/>
  <c r="AH22" i="4"/>
  <c r="AE25" i="4"/>
  <c r="AI30" i="4"/>
  <c r="AF30" i="4"/>
  <c r="AI32" i="4"/>
  <c r="AF32" i="4"/>
  <c r="AD28" i="4"/>
  <c r="AF33" i="4"/>
  <c r="AD33" i="4"/>
  <c r="AI22" i="4"/>
  <c r="AF22" i="4"/>
  <c r="AI24" i="4"/>
  <c r="AF24" i="4"/>
  <c r="AD24" i="4"/>
  <c r="AI29" i="4"/>
  <c r="AF29" i="4"/>
  <c r="AD29" i="4"/>
  <c r="AH30" i="4"/>
  <c r="AE33" i="4"/>
  <c r="AI19" i="4"/>
  <c r="AF19" i="4"/>
  <c r="AD19" i="4"/>
  <c r="AE20" i="4"/>
  <c r="AH21" i="4"/>
  <c r="AI23" i="4"/>
  <c r="AF23" i="4"/>
  <c r="AD23" i="4"/>
  <c r="AE24" i="4"/>
  <c r="AH25" i="4"/>
  <c r="AI27" i="4"/>
  <c r="AF27" i="4"/>
  <c r="AD27" i="4"/>
  <c r="AE28" i="4"/>
  <c r="AH29" i="4"/>
  <c r="AI31" i="4"/>
  <c r="AF31" i="4"/>
  <c r="AD31" i="4"/>
  <c r="AE32" i="4"/>
  <c r="AH33" i="4"/>
  <c r="AE19" i="4"/>
  <c r="AH20" i="4"/>
  <c r="AD22" i="4"/>
  <c r="AE23" i="4"/>
  <c r="AH24" i="4"/>
  <c r="AD26" i="4"/>
  <c r="AE27" i="4"/>
  <c r="AH28" i="4"/>
  <c r="AD30" i="4"/>
  <c r="AH32" i="4"/>
  <c r="AD34" i="4"/>
  <c r="AH19" i="4"/>
  <c r="AE22" i="4"/>
  <c r="AH23" i="4"/>
  <c r="AE26" i="4"/>
  <c r="AH27" i="4"/>
  <c r="AE30" i="4"/>
  <c r="AH31" i="4"/>
  <c r="AH34" i="4"/>
  <c r="AE34" i="4"/>
  <c r="AJ19" i="4"/>
  <c r="AJ20" i="4"/>
  <c r="AJ21" i="4"/>
  <c r="AJ22" i="4"/>
  <c r="AJ23" i="4"/>
  <c r="AJ24" i="4"/>
  <c r="AJ25" i="4"/>
  <c r="AJ26" i="4"/>
  <c r="AJ27" i="4"/>
  <c r="AJ28" i="4"/>
  <c r="AJ29" i="4"/>
  <c r="AJ30" i="4"/>
  <c r="AJ31" i="4"/>
  <c r="AJ32" i="4"/>
  <c r="AJ33" i="4"/>
  <c r="AJ34" i="4"/>
  <c r="AE56" i="2"/>
  <c r="AC56" i="2"/>
  <c r="AD56" i="2" s="1"/>
  <c r="AB56" i="2"/>
  <c r="AA56" i="2"/>
  <c r="Y56" i="2"/>
  <c r="Z56" i="2" s="1"/>
  <c r="X56" i="2"/>
  <c r="W56" i="2"/>
  <c r="V56" i="2"/>
  <c r="U56" i="2"/>
  <c r="T56" i="2"/>
  <c r="AF56" i="2" s="1"/>
  <c r="S56" i="2"/>
  <c r="R56" i="2"/>
  <c r="AE55" i="2"/>
  <c r="AC55" i="2"/>
  <c r="AB55" i="2"/>
  <c r="AA55" i="2"/>
  <c r="Y55" i="2"/>
  <c r="X55" i="2"/>
  <c r="AD55" i="2" s="1"/>
  <c r="W55" i="2"/>
  <c r="V55" i="2"/>
  <c r="U55" i="2" s="1"/>
  <c r="T55" i="2"/>
  <c r="AF55" i="2" s="1"/>
  <c r="S55" i="2"/>
  <c r="R55" i="2"/>
  <c r="AE54" i="2"/>
  <c r="AC54" i="2"/>
  <c r="AB54" i="2"/>
  <c r="AA54" i="2"/>
  <c r="Y54" i="2"/>
  <c r="X54" i="2"/>
  <c r="AD54" i="2" s="1"/>
  <c r="W54" i="2"/>
  <c r="V54" i="2"/>
  <c r="U54" i="2"/>
  <c r="T54" i="2"/>
  <c r="AF54" i="2" s="1"/>
  <c r="S54" i="2"/>
  <c r="R54" i="2"/>
  <c r="AE53" i="2"/>
  <c r="AD53" i="2"/>
  <c r="AC53" i="2"/>
  <c r="AB53" i="2"/>
  <c r="AA53" i="2"/>
  <c r="Z53" i="2"/>
  <c r="Y53" i="2"/>
  <c r="X53" i="2"/>
  <c r="W53" i="2"/>
  <c r="V53" i="2"/>
  <c r="U53" i="2" s="1"/>
  <c r="T53" i="2"/>
  <c r="AF53" i="2" s="1"/>
  <c r="S53" i="2"/>
  <c r="R53" i="2"/>
  <c r="AE52" i="2"/>
  <c r="AC52" i="2"/>
  <c r="AD52" i="2" s="1"/>
  <c r="AB52" i="2"/>
  <c r="AA52" i="2"/>
  <c r="Y52" i="2"/>
  <c r="Z52" i="2" s="1"/>
  <c r="X52" i="2"/>
  <c r="W52" i="2"/>
  <c r="V52" i="2"/>
  <c r="U52" i="2"/>
  <c r="T52" i="2"/>
  <c r="AF52" i="2" s="1"/>
  <c r="S52" i="2"/>
  <c r="R52" i="2"/>
  <c r="AE51" i="2"/>
  <c r="AC51" i="2"/>
  <c r="AB51" i="2"/>
  <c r="AA51" i="2"/>
  <c r="Y51" i="2"/>
  <c r="X51" i="2"/>
  <c r="AD51" i="2" s="1"/>
  <c r="W51" i="2"/>
  <c r="V51" i="2"/>
  <c r="U51" i="2" s="1"/>
  <c r="T51" i="2"/>
  <c r="AF51" i="2" s="1"/>
  <c r="S51" i="2"/>
  <c r="R51" i="2"/>
  <c r="AE50" i="2"/>
  <c r="AC50" i="2"/>
  <c r="AB50" i="2"/>
  <c r="AA50" i="2"/>
  <c r="Y50" i="2"/>
  <c r="X50" i="2"/>
  <c r="AD50" i="2" s="1"/>
  <c r="W50" i="2"/>
  <c r="V50" i="2"/>
  <c r="T50" i="2"/>
  <c r="U50" i="2" s="1"/>
  <c r="S50" i="2"/>
  <c r="R50" i="2"/>
  <c r="AE49" i="2"/>
  <c r="AD49" i="2"/>
  <c r="AC49" i="2"/>
  <c r="AB49" i="2"/>
  <c r="AA49" i="2"/>
  <c r="Z49" i="2"/>
  <c r="Y49" i="2"/>
  <c r="X49" i="2"/>
  <c r="W49" i="2"/>
  <c r="V49" i="2"/>
  <c r="U49" i="2" s="1"/>
  <c r="T49" i="2"/>
  <c r="AF49" i="2" s="1"/>
  <c r="S49" i="2"/>
  <c r="R49" i="2"/>
  <c r="AE48" i="2"/>
  <c r="AC48" i="2"/>
  <c r="AD48" i="2" s="1"/>
  <c r="AB48" i="2"/>
  <c r="AA48" i="2"/>
  <c r="Y48" i="2"/>
  <c r="Z48" i="2" s="1"/>
  <c r="X48" i="2"/>
  <c r="W48" i="2"/>
  <c r="V48" i="2"/>
  <c r="U48" i="2"/>
  <c r="T48" i="2"/>
  <c r="AF48" i="2" s="1"/>
  <c r="S48" i="2"/>
  <c r="R48" i="2"/>
  <c r="AE47" i="2"/>
  <c r="AC47" i="2"/>
  <c r="AB47" i="2"/>
  <c r="AA47" i="2"/>
  <c r="Y47" i="2"/>
  <c r="X47" i="2"/>
  <c r="AD47" i="2" s="1"/>
  <c r="W47" i="2"/>
  <c r="V47" i="2"/>
  <c r="T47" i="2"/>
  <c r="U47" i="2" s="1"/>
  <c r="S47" i="2"/>
  <c r="R47" i="2"/>
  <c r="AE46" i="2"/>
  <c r="AC46" i="2"/>
  <c r="AB46" i="2"/>
  <c r="AA46" i="2"/>
  <c r="Y46" i="2"/>
  <c r="X46" i="2"/>
  <c r="AD46" i="2" s="1"/>
  <c r="W46" i="2"/>
  <c r="V46" i="2"/>
  <c r="T46" i="2"/>
  <c r="U46" i="2" s="1"/>
  <c r="S46" i="2"/>
  <c r="R46" i="2"/>
  <c r="AE45" i="2"/>
  <c r="AF45" i="2" s="1"/>
  <c r="AD45" i="2"/>
  <c r="AC45" i="2"/>
  <c r="AB45" i="2"/>
  <c r="AA45" i="2"/>
  <c r="Z45" i="2"/>
  <c r="Y45" i="2"/>
  <c r="X45" i="2"/>
  <c r="W45" i="2"/>
  <c r="V45" i="2"/>
  <c r="T45" i="2"/>
  <c r="S45" i="2"/>
  <c r="R45" i="2"/>
  <c r="AF44" i="2"/>
  <c r="AE44" i="2"/>
  <c r="AC44" i="2"/>
  <c r="AB44" i="2"/>
  <c r="AA44" i="2"/>
  <c r="Y44" i="2"/>
  <c r="X44" i="2"/>
  <c r="AD44" i="2" s="1"/>
  <c r="W44" i="2"/>
  <c r="V44" i="2"/>
  <c r="T44" i="2"/>
  <c r="S44" i="2"/>
  <c r="R44" i="2"/>
  <c r="AE43" i="2"/>
  <c r="AF43" i="2" s="1"/>
  <c r="AD43" i="2"/>
  <c r="AC43" i="2"/>
  <c r="AB43" i="2"/>
  <c r="AA43" i="2"/>
  <c r="Z43" i="2"/>
  <c r="Y43" i="2"/>
  <c r="X43" i="2"/>
  <c r="W43" i="2"/>
  <c r="V43" i="2"/>
  <c r="T43" i="2"/>
  <c r="S43" i="2"/>
  <c r="R43" i="2"/>
  <c r="AF42" i="2"/>
  <c r="AE42" i="2"/>
  <c r="AC42" i="2"/>
  <c r="AB42" i="2"/>
  <c r="AA42" i="2"/>
  <c r="Y42" i="2"/>
  <c r="X42" i="2"/>
  <c r="AD42" i="2" s="1"/>
  <c r="W42" i="2"/>
  <c r="V42" i="2"/>
  <c r="T42" i="2"/>
  <c r="S42" i="2"/>
  <c r="R42" i="2"/>
  <c r="AE41" i="2"/>
  <c r="AC41" i="2"/>
  <c r="AB41" i="2"/>
  <c r="AA41" i="2"/>
  <c r="Y41" i="2"/>
  <c r="X41" i="2"/>
  <c r="W41" i="2"/>
  <c r="V41" i="2"/>
  <c r="T41" i="2"/>
  <c r="S41" i="2"/>
  <c r="R41" i="2"/>
  <c r="AE37" i="2"/>
  <c r="AC37" i="2"/>
  <c r="AD37" i="2" s="1"/>
  <c r="AB37" i="2"/>
  <c r="AA37" i="2"/>
  <c r="Y37" i="2"/>
  <c r="Z37" i="2" s="1"/>
  <c r="X37" i="2"/>
  <c r="W37" i="2"/>
  <c r="V37" i="2"/>
  <c r="S37" i="2"/>
  <c r="R37" i="2"/>
  <c r="D37" i="2"/>
  <c r="T37" i="2" s="1"/>
  <c r="AE36" i="2"/>
  <c r="AC36" i="2"/>
  <c r="AD36" i="2" s="1"/>
  <c r="AB36" i="2"/>
  <c r="AA36" i="2"/>
  <c r="Y36" i="2"/>
  <c r="Z36" i="2" s="1"/>
  <c r="X36" i="2"/>
  <c r="W36" i="2"/>
  <c r="V36" i="2"/>
  <c r="U36" i="2"/>
  <c r="T36" i="2"/>
  <c r="AF36" i="2" s="1"/>
  <c r="S36" i="2"/>
  <c r="R36" i="2"/>
  <c r="AE35" i="2"/>
  <c r="AC35" i="2"/>
  <c r="AB35" i="2"/>
  <c r="AA35" i="2"/>
  <c r="Y35" i="2"/>
  <c r="X35" i="2"/>
  <c r="AD35" i="2" s="1"/>
  <c r="W35" i="2"/>
  <c r="V35" i="2"/>
  <c r="T35" i="2"/>
  <c r="U35" i="2" s="1"/>
  <c r="S35" i="2"/>
  <c r="R35" i="2"/>
  <c r="AE34" i="2"/>
  <c r="AC34" i="2"/>
  <c r="AB34" i="2"/>
  <c r="AA34" i="2"/>
  <c r="Y34" i="2"/>
  <c r="X34" i="2"/>
  <c r="AD34" i="2" s="1"/>
  <c r="W34" i="2"/>
  <c r="V34" i="2"/>
  <c r="U34" i="2" s="1"/>
  <c r="T34" i="2"/>
  <c r="AF34" i="2" s="1"/>
  <c r="S34" i="2"/>
  <c r="R34" i="2"/>
  <c r="AE33" i="2"/>
  <c r="AD33" i="2"/>
  <c r="AC33" i="2"/>
  <c r="AB33" i="2"/>
  <c r="AA33" i="2"/>
  <c r="Z33" i="2"/>
  <c r="Y33" i="2"/>
  <c r="X33" i="2"/>
  <c r="W33" i="2"/>
  <c r="V33" i="2"/>
  <c r="U33" i="2" s="1"/>
  <c r="T33" i="2"/>
  <c r="AF33" i="2" s="1"/>
  <c r="S33" i="2"/>
  <c r="R33" i="2"/>
  <c r="AE32" i="2"/>
  <c r="AC32" i="2"/>
  <c r="AD32" i="2" s="1"/>
  <c r="AB32" i="2"/>
  <c r="AA32" i="2"/>
  <c r="Y32" i="2"/>
  <c r="Z32" i="2" s="1"/>
  <c r="X32" i="2"/>
  <c r="W32" i="2"/>
  <c r="V32" i="2"/>
  <c r="S32" i="2"/>
  <c r="R32" i="2"/>
  <c r="D32" i="2"/>
  <c r="T32" i="2" s="1"/>
  <c r="AE31" i="2"/>
  <c r="AC31" i="2"/>
  <c r="AD31" i="2" s="1"/>
  <c r="AB31" i="2"/>
  <c r="AA31" i="2"/>
  <c r="Y31" i="2"/>
  <c r="Z31" i="2" s="1"/>
  <c r="X31" i="2"/>
  <c r="W31" i="2"/>
  <c r="V31" i="2"/>
  <c r="U31" i="2"/>
  <c r="T31" i="2"/>
  <c r="AF31" i="2" s="1"/>
  <c r="S31" i="2"/>
  <c r="R31" i="2"/>
  <c r="AE30" i="2"/>
  <c r="AC30" i="2"/>
  <c r="AB30" i="2"/>
  <c r="AA30" i="2"/>
  <c r="Y30" i="2"/>
  <c r="X30" i="2"/>
  <c r="AD30" i="2" s="1"/>
  <c r="W30" i="2"/>
  <c r="V30" i="2"/>
  <c r="T30" i="2"/>
  <c r="U30" i="2" s="1"/>
  <c r="S30" i="2"/>
  <c r="R30" i="2"/>
  <c r="AE29" i="2"/>
  <c r="AC29" i="2"/>
  <c r="AB29" i="2"/>
  <c r="AA29" i="2"/>
  <c r="Y29" i="2"/>
  <c r="X29" i="2"/>
  <c r="AD29" i="2" s="1"/>
  <c r="W29" i="2"/>
  <c r="V29" i="2"/>
  <c r="T29" i="2"/>
  <c r="U29" i="2" s="1"/>
  <c r="S29" i="2"/>
  <c r="R29" i="2"/>
  <c r="AE28" i="2"/>
  <c r="AD28" i="2"/>
  <c r="AC28" i="2"/>
  <c r="AB28" i="2"/>
  <c r="AA28" i="2"/>
  <c r="Z28" i="2"/>
  <c r="Y28" i="2"/>
  <c r="X28" i="2"/>
  <c r="W28" i="2"/>
  <c r="V28" i="2"/>
  <c r="U28" i="2" s="1"/>
  <c r="T28" i="2"/>
  <c r="AF28" i="2" s="1"/>
  <c r="S28" i="2"/>
  <c r="R28" i="2"/>
  <c r="AE27" i="2"/>
  <c r="AC27" i="2"/>
  <c r="AD27" i="2" s="1"/>
  <c r="AB27" i="2"/>
  <c r="AA27" i="2"/>
  <c r="Y27" i="2"/>
  <c r="Z27" i="2" s="1"/>
  <c r="X27" i="2"/>
  <c r="W27" i="2"/>
  <c r="V27" i="2"/>
  <c r="U27" i="2"/>
  <c r="T27" i="2"/>
  <c r="AF27" i="2" s="1"/>
  <c r="S27" i="2"/>
  <c r="R27" i="2"/>
  <c r="AE26" i="2"/>
  <c r="AC26" i="2"/>
  <c r="AB26" i="2"/>
  <c r="AA26" i="2"/>
  <c r="Y26" i="2"/>
  <c r="X26" i="2"/>
  <c r="W26" i="2"/>
  <c r="V26" i="2"/>
  <c r="T26" i="2"/>
  <c r="S26" i="2"/>
  <c r="R26" i="2"/>
  <c r="AE25" i="2"/>
  <c r="AC25" i="2"/>
  <c r="AB25" i="2"/>
  <c r="AA25" i="2"/>
  <c r="Y25" i="2"/>
  <c r="X25" i="2"/>
  <c r="W25" i="2"/>
  <c r="V25" i="2"/>
  <c r="T25" i="2"/>
  <c r="S25" i="2"/>
  <c r="R25" i="2"/>
  <c r="AE24" i="2"/>
  <c r="AC24" i="2"/>
  <c r="AB24" i="2"/>
  <c r="AA24" i="2"/>
  <c r="Y24" i="2"/>
  <c r="X24" i="2"/>
  <c r="W24" i="2"/>
  <c r="V24" i="2"/>
  <c r="T24" i="2"/>
  <c r="S24" i="2"/>
  <c r="R24" i="2"/>
  <c r="AE23" i="2"/>
  <c r="AC23" i="2"/>
  <c r="AB23" i="2"/>
  <c r="AA23" i="2"/>
  <c r="Y23" i="2"/>
  <c r="X23" i="2"/>
  <c r="W23" i="2"/>
  <c r="V23" i="2"/>
  <c r="T23" i="2"/>
  <c r="S23" i="2"/>
  <c r="R23" i="2"/>
  <c r="AE22" i="2"/>
  <c r="AC22" i="2"/>
  <c r="AB22" i="2"/>
  <c r="AA22" i="2"/>
  <c r="Y22" i="2"/>
  <c r="X22" i="2"/>
  <c r="W22" i="2"/>
  <c r="V22" i="2"/>
  <c r="T22" i="2"/>
  <c r="S22" i="2"/>
  <c r="R22" i="2"/>
  <c r="O18" i="2"/>
  <c r="O17" i="2"/>
  <c r="O16" i="2"/>
  <c r="O15" i="2"/>
  <c r="O14" i="2"/>
  <c r="O13" i="2"/>
  <c r="O12" i="2"/>
  <c r="O11" i="2"/>
  <c r="O10" i="2"/>
  <c r="O9" i="2"/>
  <c r="O8" i="2"/>
  <c r="O7" i="2"/>
  <c r="O6" i="2"/>
  <c r="O5" i="2"/>
  <c r="O4" i="2"/>
  <c r="AB34" i="1"/>
  <c r="AA34" i="1"/>
  <c r="Z34" i="1"/>
  <c r="Y34" i="1"/>
  <c r="X34" i="1"/>
  <c r="W34" i="1"/>
  <c r="V34" i="1"/>
  <c r="U34" i="1"/>
  <c r="T34" i="1"/>
  <c r="S34" i="1"/>
  <c r="R34" i="1"/>
  <c r="AB33" i="1"/>
  <c r="AA33" i="1"/>
  <c r="Z33" i="1"/>
  <c r="Y33" i="1"/>
  <c r="X33" i="1"/>
  <c r="W33" i="1"/>
  <c r="V33" i="1"/>
  <c r="U33" i="1"/>
  <c r="T33" i="1"/>
  <c r="S33" i="1"/>
  <c r="R33" i="1"/>
  <c r="AB32" i="1"/>
  <c r="AA32" i="1"/>
  <c r="Z32" i="1"/>
  <c r="Y32" i="1"/>
  <c r="X32" i="1"/>
  <c r="W32" i="1"/>
  <c r="V32" i="1"/>
  <c r="U32" i="1"/>
  <c r="T32" i="1"/>
  <c r="S32" i="1"/>
  <c r="R32" i="1"/>
  <c r="AB31" i="1"/>
  <c r="AA31" i="1"/>
  <c r="Z31" i="1"/>
  <c r="Y31" i="1"/>
  <c r="X31" i="1"/>
  <c r="AD31" i="1" s="1"/>
  <c r="W31" i="1"/>
  <c r="V31" i="1"/>
  <c r="U31" i="1"/>
  <c r="T31" i="1"/>
  <c r="S31" i="1"/>
  <c r="R31" i="1"/>
  <c r="AB30" i="1"/>
  <c r="AA30" i="1"/>
  <c r="Z30" i="1"/>
  <c r="Y30" i="1"/>
  <c r="X30" i="1"/>
  <c r="W30" i="1"/>
  <c r="V30" i="1"/>
  <c r="U30" i="1"/>
  <c r="T30" i="1"/>
  <c r="S30" i="1"/>
  <c r="R30" i="1"/>
  <c r="AB29" i="1"/>
  <c r="AA29" i="1"/>
  <c r="Z29" i="1"/>
  <c r="Y29" i="1"/>
  <c r="X29" i="1"/>
  <c r="W29" i="1"/>
  <c r="V29" i="1"/>
  <c r="U29" i="1"/>
  <c r="T29" i="1"/>
  <c r="S29" i="1"/>
  <c r="R29" i="1"/>
  <c r="AB28" i="1"/>
  <c r="AA28" i="1"/>
  <c r="Z28" i="1"/>
  <c r="Y28" i="1"/>
  <c r="X28" i="1"/>
  <c r="W28" i="1"/>
  <c r="V28" i="1"/>
  <c r="U28" i="1"/>
  <c r="T28" i="1"/>
  <c r="S28" i="1"/>
  <c r="R28" i="1"/>
  <c r="AB27" i="1"/>
  <c r="AA27" i="1"/>
  <c r="Z27" i="1"/>
  <c r="Y27" i="1"/>
  <c r="X27" i="1"/>
  <c r="AD27" i="1" s="1"/>
  <c r="W27" i="1"/>
  <c r="V27" i="1"/>
  <c r="U27" i="1"/>
  <c r="T27" i="1"/>
  <c r="S27" i="1"/>
  <c r="R27" i="1"/>
  <c r="AB26" i="1"/>
  <c r="AA26" i="1"/>
  <c r="Z26" i="1"/>
  <c r="Y26" i="1"/>
  <c r="X26" i="1"/>
  <c r="W26" i="1"/>
  <c r="V26" i="1"/>
  <c r="U26" i="1"/>
  <c r="T26" i="1"/>
  <c r="S26" i="1"/>
  <c r="R26" i="1"/>
  <c r="AB25" i="1"/>
  <c r="AA25" i="1"/>
  <c r="Z25" i="1"/>
  <c r="Y25" i="1"/>
  <c r="X25" i="1"/>
  <c r="W25" i="1"/>
  <c r="V25" i="1"/>
  <c r="U25" i="1"/>
  <c r="T25" i="1"/>
  <c r="S25" i="1"/>
  <c r="R25" i="1"/>
  <c r="AB24" i="1"/>
  <c r="AA24" i="1"/>
  <c r="Z24" i="1"/>
  <c r="Y24" i="1"/>
  <c r="X24" i="1"/>
  <c r="W24" i="1"/>
  <c r="V24" i="1"/>
  <c r="U24" i="1"/>
  <c r="T24" i="1"/>
  <c r="S24" i="1"/>
  <c r="R24" i="1"/>
  <c r="AB23" i="1"/>
  <c r="AA23" i="1"/>
  <c r="Z23" i="1"/>
  <c r="Y23" i="1"/>
  <c r="X23" i="1"/>
  <c r="AD23" i="1" s="1"/>
  <c r="W23" i="1"/>
  <c r="V23" i="1"/>
  <c r="U23" i="1"/>
  <c r="T23" i="1"/>
  <c r="S23" i="1"/>
  <c r="R23" i="1"/>
  <c r="AB22" i="1"/>
  <c r="AA22" i="1"/>
  <c r="Z22" i="1"/>
  <c r="Y22" i="1"/>
  <c r="X22" i="1"/>
  <c r="W22" i="1"/>
  <c r="V22" i="1"/>
  <c r="U22" i="1"/>
  <c r="T22" i="1"/>
  <c r="S22" i="1"/>
  <c r="R22" i="1"/>
  <c r="AB21" i="1"/>
  <c r="AA21" i="1"/>
  <c r="Z21" i="1"/>
  <c r="Y21" i="1"/>
  <c r="X21" i="1"/>
  <c r="W21" i="1"/>
  <c r="V21" i="1"/>
  <c r="U21" i="1"/>
  <c r="T21" i="1"/>
  <c r="S21" i="1"/>
  <c r="R21" i="1"/>
  <c r="AB20" i="1"/>
  <c r="AA20" i="1"/>
  <c r="Z20" i="1"/>
  <c r="Y20" i="1"/>
  <c r="X20" i="1"/>
  <c r="W20" i="1"/>
  <c r="V20" i="1"/>
  <c r="U20" i="1"/>
  <c r="T20" i="1"/>
  <c r="S20" i="1"/>
  <c r="R20" i="1"/>
  <c r="AB19" i="1"/>
  <c r="AA19" i="1"/>
  <c r="Z19" i="1"/>
  <c r="Y19" i="1"/>
  <c r="X19" i="1"/>
  <c r="AD19" i="1" s="1"/>
  <c r="W19" i="1"/>
  <c r="V19" i="1"/>
  <c r="U19" i="1"/>
  <c r="T19" i="1"/>
  <c r="S19" i="1"/>
  <c r="R19" i="1"/>
  <c r="AH19" i="1" l="1"/>
  <c r="AJ19" i="1"/>
  <c r="AI19" i="1"/>
  <c r="AK22" i="1"/>
  <c r="AE22" i="1"/>
  <c r="AH23" i="1"/>
  <c r="AI23" i="1"/>
  <c r="AJ23" i="1"/>
  <c r="AK26" i="1"/>
  <c r="AE26" i="1"/>
  <c r="AH27" i="1"/>
  <c r="AJ27" i="1"/>
  <c r="AI27" i="1"/>
  <c r="AK30" i="1"/>
  <c r="AE30" i="1"/>
  <c r="AH31" i="1"/>
  <c r="AI31" i="1"/>
  <c r="AJ31" i="1"/>
  <c r="AK34" i="1"/>
  <c r="AE34" i="1"/>
  <c r="AE21" i="1"/>
  <c r="AK21" i="1"/>
  <c r="AH22" i="1"/>
  <c r="AI22" i="1"/>
  <c r="AJ22" i="1"/>
  <c r="AD22" i="1"/>
  <c r="AK25" i="1"/>
  <c r="AE25" i="1"/>
  <c r="AH26" i="1"/>
  <c r="AI26" i="1"/>
  <c r="AJ26" i="1"/>
  <c r="AD26" i="1"/>
  <c r="AE29" i="1"/>
  <c r="AK29" i="1"/>
  <c r="AH30" i="1"/>
  <c r="AI30" i="1"/>
  <c r="AJ30" i="1"/>
  <c r="AD30" i="1"/>
  <c r="AD33" i="1"/>
  <c r="AK33" i="1"/>
  <c r="AE33" i="1"/>
  <c r="AJ34" i="1"/>
  <c r="AI34" i="1"/>
  <c r="AE20" i="1"/>
  <c r="AK20" i="1"/>
  <c r="AH21" i="1"/>
  <c r="AJ21" i="1"/>
  <c r="AI21" i="1"/>
  <c r="AD21" i="1"/>
  <c r="AE24" i="1"/>
  <c r="AK24" i="1"/>
  <c r="AH25" i="1"/>
  <c r="AJ25" i="1"/>
  <c r="AI25" i="1"/>
  <c r="AD25" i="1"/>
  <c r="AK28" i="1"/>
  <c r="AE28" i="1"/>
  <c r="AH29" i="1"/>
  <c r="AJ29" i="1"/>
  <c r="AI29" i="1"/>
  <c r="AD29" i="1"/>
  <c r="AE32" i="1"/>
  <c r="AK32" i="1"/>
  <c r="AJ33" i="1"/>
  <c r="AI33" i="1"/>
  <c r="AE19" i="1"/>
  <c r="AK19" i="1"/>
  <c r="AH20" i="1"/>
  <c r="AJ20" i="1"/>
  <c r="AI20" i="1"/>
  <c r="AD20" i="1"/>
  <c r="AE23" i="1"/>
  <c r="AK23" i="1"/>
  <c r="AH24" i="1"/>
  <c r="AI24" i="1"/>
  <c r="AJ24" i="1"/>
  <c r="AD24" i="1"/>
  <c r="AE27" i="1"/>
  <c r="AK27" i="1"/>
  <c r="AH28" i="1"/>
  <c r="AJ28" i="1"/>
  <c r="AI28" i="1"/>
  <c r="AD28" i="1"/>
  <c r="AE31" i="1"/>
  <c r="AK31" i="1"/>
  <c r="AH32" i="1"/>
  <c r="AI32" i="1"/>
  <c r="AJ32" i="1"/>
  <c r="AF33" i="1"/>
  <c r="AF21" i="1"/>
  <c r="AF26" i="1"/>
  <c r="AF27" i="1"/>
  <c r="AF31" i="1"/>
  <c r="AH34" i="1"/>
  <c r="AD34" i="1"/>
  <c r="AF34" i="1"/>
  <c r="AF19" i="1"/>
  <c r="AF20" i="1"/>
  <c r="AF22" i="1"/>
  <c r="AF23" i="1"/>
  <c r="AF24" i="1"/>
  <c r="AF25" i="1"/>
  <c r="AF28" i="1"/>
  <c r="AF29" i="1"/>
  <c r="AF30" i="1"/>
  <c r="AF32" i="1"/>
  <c r="AH33" i="1"/>
  <c r="AG33" i="1"/>
  <c r="AG29" i="1"/>
  <c r="AG25" i="1"/>
  <c r="AG21" i="1"/>
  <c r="AD32" i="1"/>
  <c r="AG32" i="1"/>
  <c r="AG28" i="1"/>
  <c r="AG24" i="1"/>
  <c r="AG20" i="1"/>
  <c r="AG19" i="1"/>
  <c r="AG31" i="1"/>
  <c r="AG27" i="1"/>
  <c r="AG23" i="1"/>
  <c r="AG34" i="1"/>
  <c r="AG30" i="1"/>
  <c r="AG26" i="1"/>
  <c r="AG22" i="1"/>
  <c r="AF32" i="2"/>
  <c r="U32" i="2"/>
  <c r="AF37" i="2"/>
  <c r="U37" i="2"/>
  <c r="AF30" i="2"/>
  <c r="AF35" i="2"/>
  <c r="AF47" i="2"/>
  <c r="AF29" i="2"/>
  <c r="AF46" i="2"/>
  <c r="AF50" i="2"/>
  <c r="Z30" i="2"/>
  <c r="Z35" i="2"/>
  <c r="Z42" i="2"/>
  <c r="Z44" i="2"/>
  <c r="Z47" i="2"/>
  <c r="Z51" i="2"/>
  <c r="Z55" i="2"/>
  <c r="Z29" i="2"/>
  <c r="Z34" i="2"/>
  <c r="Z46" i="2"/>
  <c r="Z50" i="2"/>
  <c r="Z54" i="2"/>
</calcChain>
</file>

<file path=xl/sharedStrings.xml><?xml version="1.0" encoding="utf-8"?>
<sst xmlns="http://schemas.openxmlformats.org/spreadsheetml/2006/main" count="1901" uniqueCount="169">
  <si>
    <t>Masukkan skenario awal disini</t>
  </si>
  <si>
    <t>SKE MOD 2</t>
  </si>
  <si>
    <t>RDG MARET 2022: SKENARIO MODERATE 2 (FISCAL CONSTRAIN 3,8%)</t>
  </si>
  <si>
    <t>BI7DRR</t>
  </si>
  <si>
    <t>BI Rate</t>
  </si>
  <si>
    <t>NT</t>
  </si>
  <si>
    <t>INFLASI</t>
  </si>
  <si>
    <t>Inf. Core</t>
  </si>
  <si>
    <t>PDB</t>
  </si>
  <si>
    <t>KREDIT</t>
  </si>
  <si>
    <t>LTV</t>
  </si>
  <si>
    <t>GWM</t>
  </si>
  <si>
    <t>CA</t>
  </si>
  <si>
    <t>FA</t>
  </si>
  <si>
    <t>2021Q1</t>
  </si>
  <si>
    <t>-</t>
  </si>
  <si>
    <t>2021Q2</t>
  </si>
  <si>
    <t>2021Q3</t>
  </si>
  <si>
    <t>2021Q4</t>
  </si>
  <si>
    <t>2022Q1</t>
  </si>
  <si>
    <t>2022Q2</t>
  </si>
  <si>
    <t>2022Q3</t>
  </si>
  <si>
    <t>2022Q4</t>
  </si>
  <si>
    <t>2023Q1</t>
  </si>
  <si>
    <t>2023Q2</t>
  </si>
  <si>
    <t>CC</t>
  </si>
  <si>
    <t>CONSISTENCY CHECK</t>
  </si>
  <si>
    <t>2023Q3</t>
  </si>
  <si>
    <t>2023Q4</t>
  </si>
  <si>
    <t>Masukkan final stage disini</t>
  </si>
  <si>
    <t>SKE MOD</t>
  </si>
  <si>
    <t>RDG MARET 2022: SKENARIO MODERATE (FISCAL CONSTRAIN 3,8%)</t>
  </si>
  <si>
    <t>CA + FA</t>
  </si>
  <si>
    <t>inflasi</t>
  </si>
  <si>
    <t>∆</t>
  </si>
  <si>
    <t>▼</t>
  </si>
  <si>
    <t>▲</t>
  </si>
  <si>
    <t>1. pdb kredit searah, ca kebalikan</t>
  </si>
  <si>
    <t>3. INFLASI DAN NT</t>
  </si>
  <si>
    <t>1. PDB &amp; KREDIT</t>
  </si>
  <si>
    <t>2. PDB &amp; CA</t>
  </si>
  <si>
    <t>4. NT DAN FA</t>
  </si>
  <si>
    <t>2. inflasi naik, NT depresiasi, fa turun</t>
  </si>
  <si>
    <t>5. NT DAN CA + FA</t>
  </si>
  <si>
    <t>FFR</t>
  </si>
  <si>
    <t>BASE</t>
  </si>
  <si>
    <t>RDG APRIL 2022: BASELINE</t>
  </si>
  <si>
    <t>SKE MOD 1</t>
  </si>
  <si>
    <t>RDG MARET 2022: SKENARIO MODERATE 1 (FISCAL SBG RESIDUAL)</t>
  </si>
  <si>
    <t>SIM 6</t>
  </si>
  <si>
    <t>RDG APRIL 2022:  GWM 2023 Menjadi 10% +  BI7DRR  ↑ 100bps di  2022</t>
  </si>
  <si>
    <t>PDB 2022-2023 turun kredit masih naik?</t>
  </si>
  <si>
    <t>NT apresiasi tapi FA malah turun ?</t>
  </si>
  <si>
    <t>+/-</t>
  </si>
  <si>
    <t>+</t>
  </si>
  <si>
    <t>Transmisi kenaikan GWM (RDG APRIL'22)</t>
  </si>
  <si>
    <t>Transmisi kenaikan BI7DRR (RDG APRIL'22)</t>
  </si>
  <si>
    <t>GWM naik -&gt; menurunkan kredit krn likuiditas perbankan berkurang -&gt; PDB &amp; Inflasi turun karena kredit turun -&gt; CA membaik karena PDB turun, NT apresiasi karena aspek confident yang diberikan kepada pelaku pasar melalui diberlakukannya kebijakan penyerapan likuiditas (signaling normalisasi kebijakan moneter), FA naik</t>
  </si>
  <si>
    <t>Kredit</t>
  </si>
  <si>
    <t>Inflasi</t>
  </si>
  <si>
    <t>BI7DRR naik -&gt; NT apresiasi efek dari interest rate differential -&gt; capital flow membaik (real interest rate naik) -&gt; PDB tertekan, kredit menurun -&gt; Inflasi ikut tertahan, CA membaik (PDB lbh rendah)</t>
  </si>
  <si>
    <t>TRACK</t>
  </si>
  <si>
    <t>RDG MEI 2022: TRACKING RDG</t>
  </si>
  <si>
    <t>SIM</t>
  </si>
  <si>
    <t>RDG MEI 2022:   GWM 2022 Menjadi 9% dan BI7DRR  2022 Menjadi 4%</t>
  </si>
  <si>
    <t>Transmisi kenaikan BI7DRR (RDG MEI'22)</t>
  </si>
  <si>
    <t>Transmisi kenaikan GWM (RDG MEI'22)</t>
  </si>
  <si>
    <t>Version 2r10 (No Policy)</t>
  </si>
  <si>
    <t>DAMPAK SHOCK 4Q TERHADAP MACROEKONOMI</t>
  </si>
  <si>
    <t>DAMPAK SHOCK 4Q TERHADAP INFLASI</t>
  </si>
  <si>
    <t>DAMPAK SHOCK 4Q TERHADAP NILAI TUKAR</t>
  </si>
  <si>
    <t>DAMPAK SHOCK 4Q TERHADAP KREDIT</t>
  </si>
  <si>
    <t>DAMPAK SHOCK 4Q TERHADAP CA</t>
  </si>
  <si>
    <t>DAMPAK SHOCK 4Q TERHADAP FA</t>
  </si>
  <si>
    <t>DAMPAK SHOCK 4Q TERHADAP GOVT SPEND.</t>
  </si>
  <si>
    <t>DAMPAK SHOCK 4Q TERHADAP GOVT TAX</t>
  </si>
  <si>
    <t>DAMPAK SHOCK 4Q TERHADAP GOVT DEFICIT</t>
  </si>
  <si>
    <t>Shock Indikator*</t>
  </si>
  <si>
    <t>ARIMBI</t>
  </si>
  <si>
    <t>ARIMBI 2018</t>
  </si>
  <si>
    <t>ARIMBI 2019</t>
  </si>
  <si>
    <t>Govt Spending</t>
  </si>
  <si>
    <t>Govt Tax</t>
  </si>
  <si>
    <t>Deficit</t>
  </si>
  <si>
    <t>Q1</t>
  </si>
  <si>
    <t>Q2</t>
  </si>
  <si>
    <t>Q3</t>
  </si>
  <si>
    <t>Q4</t>
  </si>
  <si>
    <t>%yoy</t>
  </si>
  <si>
    <t>%GDP</t>
  </si>
  <si>
    <t>Y</t>
  </si>
  <si>
    <t>BI7 DRR</t>
  </si>
  <si>
    <t>+1% pa</t>
  </si>
  <si>
    <t>+1.00</t>
  </si>
  <si>
    <t>+1% yoy</t>
  </si>
  <si>
    <t>Inflasi (via adm)</t>
  </si>
  <si>
    <t>Inflasi (via core)</t>
  </si>
  <si>
    <t>NT**</t>
  </si>
  <si>
    <t>+1%</t>
  </si>
  <si>
    <t>PDB Dunia</t>
  </si>
  <si>
    <t>Inflasi Dunia</t>
  </si>
  <si>
    <t>Risk</t>
  </si>
  <si>
    <t>DEFAULT</t>
  </si>
  <si>
    <t>Commodity Price</t>
  </si>
  <si>
    <t>+0.1% gdp</t>
  </si>
  <si>
    <t>Govt Deficit</t>
  </si>
  <si>
    <t>*) Shock Indikator dilakukan di Q1-Q4</t>
  </si>
  <si>
    <t>**) NT positif = depresiasi</t>
  </si>
  <si>
    <t>BIRATE</t>
  </si>
  <si>
    <t>DTax</t>
  </si>
  <si>
    <t>DG</t>
  </si>
  <si>
    <t>INF</t>
  </si>
  <si>
    <t>Def</t>
  </si>
  <si>
    <t>iB</t>
  </si>
  <si>
    <t>G</t>
  </si>
  <si>
    <t>Tax</t>
  </si>
  <si>
    <t>Ntax</t>
  </si>
  <si>
    <t>SOFIE 2018</t>
  </si>
  <si>
    <t>SOFIE 2020</t>
  </si>
  <si>
    <t>INDIKATOR</t>
  </si>
  <si>
    <t>Satuan</t>
  </si>
  <si>
    <t>Elastisitas</t>
  </si>
  <si>
    <t>World GDP</t>
  </si>
  <si>
    <t>IHEx</t>
  </si>
  <si>
    <t>Oil</t>
  </si>
  <si>
    <t>ExRate</t>
  </si>
  <si>
    <t>LIBOR</t>
  </si>
  <si>
    <t>HARGA MINYAK DUNIA</t>
  </si>
  <si>
    <t>US$/brl</t>
  </si>
  <si>
    <t>% pa</t>
  </si>
  <si>
    <t>BI 7 Day Reverse Repo Rate</t>
  </si>
  <si>
    <t>% yoy</t>
  </si>
  <si>
    <t>PDB DUNIA</t>
  </si>
  <si>
    <t>Exrate</t>
  </si>
  <si>
    <t>%</t>
  </si>
  <si>
    <t xml:space="preserve">  PRODUK DOMESTIK BRUTO</t>
  </si>
  <si>
    <t xml:space="preserve">   KONSUMSI SWASTA</t>
  </si>
  <si>
    <t xml:space="preserve">   KONSUMSI PEMERINTAH</t>
  </si>
  <si>
    <t xml:space="preserve">   PMTB</t>
  </si>
  <si>
    <t xml:space="preserve">   Berdasarkan Pelaku</t>
  </si>
  <si>
    <t xml:space="preserve">        Investasi Pemerintah</t>
  </si>
  <si>
    <t xml:space="preserve">        Investasi Swasta</t>
  </si>
  <si>
    <t xml:space="preserve">   Berdasarkan Jenis Investasi</t>
  </si>
  <si>
    <t xml:space="preserve">        Investasi Nonbangunan</t>
  </si>
  <si>
    <t xml:space="preserve">        Investasi Bangunan</t>
  </si>
  <si>
    <t xml:space="preserve">   EKSPOR BARANG DAN JASA</t>
  </si>
  <si>
    <t xml:space="preserve">   IMPOR BARANG DAN JASA</t>
  </si>
  <si>
    <t xml:space="preserve">   NILAI TUKAR</t>
  </si>
  <si>
    <t>Rp/US$</t>
  </si>
  <si>
    <t xml:space="preserve">   INFLASI IHK</t>
  </si>
  <si>
    <t xml:space="preserve">   INFLASI CORE</t>
  </si>
  <si>
    <t xml:space="preserve">   INFLASI ADMINISTERED</t>
  </si>
  <si>
    <t xml:space="preserve">   INFLASI VOLATILE FOOD</t>
  </si>
  <si>
    <t>3. PDB &amp; FA</t>
  </si>
  <si>
    <t>4. FFR DAN NT</t>
  </si>
  <si>
    <t>5. INFLASI DAN NT</t>
  </si>
  <si>
    <t>6. NT DAN FA</t>
  </si>
  <si>
    <t>7. NT DAN CA + FA</t>
  </si>
  <si>
    <t>ffr</t>
  </si>
  <si>
    <t>LEVEL NT</t>
  </si>
  <si>
    <t>KENAIKAN/PENURUNAN</t>
  </si>
  <si>
    <t>LEVEL FA</t>
  </si>
  <si>
    <t>RDG JUNI 2022:  TRACKING RDG</t>
  </si>
  <si>
    <t>NT apresiasi tapi FA malah turun ? --&gt; FFR</t>
  </si>
  <si>
    <t>SKE TOTAL</t>
  </si>
  <si>
    <t>RDG JUNI 2022:  Skenario Depresiasi NT dan Harga Energi</t>
  </si>
  <si>
    <t>Kenaikan bi7drr tidak berpengaruh ke inflasi?</t>
  </si>
  <si>
    <t>SIM 2</t>
  </si>
  <si>
    <t>RDG JUNI 2022:  BI7DRR Naik 25 Bps di Q3 dan Q4 22' Base dari Skenario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</si>
</sst>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0.00_);[Red]\(0.00\)"/>
    <numFmt numFmtId="165" formatCode="0_);[Red]\(0\)"/>
    <numFmt numFmtId="166" formatCode="_(* #,##0_);_(* \(#,##0\);_(* &quot;-&quot;??_);_(@_)"/>
    <numFmt numFmtId="167" formatCode="0.00_);\(0.00\)"/>
    <numFmt numFmtId="168" formatCode="0.000_);[Red]\(0.000\)"/>
    <numFmt numFmtId="169" formatCode="0.000"/>
    <numFmt numFmtId="170" formatCode="#,##0.0"/>
    <numFmt numFmtId="171" formatCode="0.0"/>
    <numFmt numFmtId="172" formatCode="#,##0.000"/>
    <numFmt numFmtId="173" formatCode="0.0000"/>
  </numFmts>
  <fonts count="24">
    <font>
      <sz val="11"/>
      <color theme="1"/>
      <name val="Calibri"/>
      <family val="2"/>
      <scheme val="minor"/>
    </font>
    <font>
      <sz val="11"/>
      <color theme="1"/>
      <name val="Calibri"/>
      <family val="2"/>
      <scheme val="minor"/>
    </font>
    <font>
      <b/>
      <sz val="11"/>
      <color theme="1"/>
      <name val="Calibri"/>
      <family val="2"/>
      <scheme val="minor"/>
    </font>
    <font>
      <sz val="13"/>
      <name val="Calibri"/>
      <family val="2"/>
      <scheme val="minor"/>
    </font>
    <font>
      <b/>
      <sz val="16"/>
      <color theme="0"/>
      <name val="Calibri"/>
      <family val="2"/>
      <scheme val="minor"/>
    </font>
    <font>
      <b/>
      <sz val="12"/>
      <color theme="0"/>
      <name val="Calibri"/>
      <family val="2"/>
      <scheme val="minor"/>
    </font>
    <font>
      <b/>
      <sz val="13"/>
      <name val="Calibri"/>
      <family val="2"/>
      <scheme val="minor"/>
    </font>
    <font>
      <sz val="13"/>
      <color theme="1"/>
      <name val="Calibri"/>
      <family val="2"/>
      <scheme val="minor"/>
    </font>
    <font>
      <b/>
      <sz val="14"/>
      <color rgb="FFFF0000"/>
      <name val="Calibri"/>
      <family val="2"/>
      <scheme val="minor"/>
    </font>
    <font>
      <b/>
      <sz val="12"/>
      <color theme="0"/>
      <name val="Calibri"/>
      <family val="2"/>
    </font>
    <font>
      <sz val="11"/>
      <color theme="0"/>
      <name val="Calibri"/>
      <family val="2"/>
      <scheme val="minor"/>
    </font>
    <font>
      <sz val="16"/>
      <color theme="1"/>
      <name val="Calibri"/>
      <family val="2"/>
      <scheme val="minor"/>
    </font>
    <font>
      <b/>
      <sz val="18"/>
      <color theme="1"/>
      <name val="Calibri"/>
      <family val="2"/>
      <scheme val="minor"/>
    </font>
    <font>
      <b/>
      <sz val="11"/>
      <color rgb="FFFF0000"/>
      <name val="Calibri"/>
      <family val="2"/>
      <scheme val="minor"/>
    </font>
    <font>
      <b/>
      <sz val="11"/>
      <color theme="0"/>
      <name val="Calibri"/>
      <family val="2"/>
      <scheme val="minor"/>
    </font>
    <font>
      <sz val="11"/>
      <name val="Calibri"/>
      <family val="2"/>
      <scheme val="minor"/>
    </font>
    <font>
      <b/>
      <sz val="11"/>
      <name val="Calibri"/>
      <family val="2"/>
      <scheme val="minor"/>
    </font>
    <font>
      <sz val="11"/>
      <color theme="1"/>
      <name val="Calibri"/>
      <family val="2"/>
      <charset val="1"/>
      <scheme val="minor"/>
    </font>
    <font>
      <b/>
      <u/>
      <sz val="11"/>
      <color theme="1"/>
      <name val="Calibri"/>
      <family val="2"/>
      <scheme val="minor"/>
    </font>
    <font>
      <b/>
      <sz val="10"/>
      <color theme="0"/>
      <name val="Frutiger 55"/>
      <family val="3"/>
    </font>
    <font>
      <b/>
      <sz val="10"/>
      <color indexed="10"/>
      <name val="Frutiger 55"/>
      <family val="3"/>
    </font>
    <font>
      <sz val="10"/>
      <name val="Frutiger 55"/>
      <family val="3"/>
    </font>
    <font>
      <sz val="10"/>
      <color rgb="FFFF0000"/>
      <name val="Frutiger 55"/>
      <family val="3"/>
    </font>
    <font>
      <b/>
      <sz val="11"/>
      <color indexed="9"/>
      <name val="Frutiger 55"/>
      <family val="3"/>
    </font>
  </fonts>
  <fills count="23">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theme="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39997558519241921"/>
        <bgColor indexed="64"/>
      </patternFill>
    </fill>
    <fill>
      <patternFill patternType="solid">
        <fgColor rgb="FFFF0000"/>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8"/>
        <bgColor indexed="64"/>
      </patternFill>
    </fill>
    <fill>
      <patternFill patternType="solid">
        <fgColor theme="7"/>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1"/>
        <bgColor indexed="64"/>
      </patternFill>
    </fill>
    <fill>
      <patternFill patternType="solid">
        <fgColor theme="4"/>
        <bgColor indexed="64"/>
      </patternFill>
    </fill>
    <fill>
      <patternFill patternType="solid">
        <fgColor theme="9" tint="0.79998168889431442"/>
        <bgColor indexed="64"/>
      </patternFill>
    </fill>
    <fill>
      <patternFill patternType="solid">
        <fgColor rgb="FFC00000"/>
        <bgColor indexed="64"/>
      </patternFill>
    </fill>
    <fill>
      <patternFill patternType="solid">
        <fgColor indexed="26"/>
        <bgColor indexed="64"/>
      </patternFill>
    </fill>
    <fill>
      <patternFill patternType="solid">
        <fgColor theme="9"/>
        <bgColor indexed="64"/>
      </patternFill>
    </fill>
  </fills>
  <borders count="50">
    <border>
      <left/>
      <right/>
      <top/>
      <bottom/>
      <diagonal/>
    </border>
    <border>
      <left/>
      <right/>
      <top/>
      <bottom style="thin">
        <color theme="6"/>
      </bottom>
      <diagonal/>
    </border>
    <border>
      <left/>
      <right/>
      <top style="thin">
        <color theme="6"/>
      </top>
      <bottom style="thin">
        <color theme="6"/>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medium">
        <color indexed="64"/>
      </top>
      <bottom style="thin">
        <color theme="1"/>
      </bottom>
      <diagonal/>
    </border>
    <border>
      <left/>
      <right style="medium">
        <color indexed="64"/>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medium">
        <color indexed="64"/>
      </left>
      <right/>
      <top style="medium">
        <color indexed="64"/>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theme="0"/>
      </right>
      <top/>
      <bottom/>
      <diagonal/>
    </border>
    <border>
      <left style="thin">
        <color indexed="9"/>
      </left>
      <right/>
      <top/>
      <bottom/>
      <diagonal/>
    </border>
    <border>
      <left style="thin">
        <color theme="0"/>
      </left>
      <right/>
      <top/>
      <bottom style="thin">
        <color indexed="9"/>
      </bottom>
      <diagonal/>
    </border>
    <border>
      <left/>
      <right/>
      <top/>
      <bottom style="thin">
        <color theme="0"/>
      </bottom>
      <diagonal/>
    </border>
    <border>
      <left style="thin">
        <color theme="0"/>
      </left>
      <right/>
      <top style="thin">
        <color indexed="9"/>
      </top>
      <bottom/>
      <diagonal/>
    </border>
    <border>
      <left style="thin">
        <color theme="0"/>
      </left>
      <right/>
      <top style="thin">
        <color theme="0"/>
      </top>
      <bottom/>
      <diagonal/>
    </border>
    <border>
      <left style="thin">
        <color theme="0"/>
      </left>
      <right/>
      <top/>
      <bottom/>
      <diagonal/>
    </border>
    <border>
      <left/>
      <right/>
      <top style="thin">
        <color indexed="44"/>
      </top>
      <bottom style="thin">
        <color indexed="44"/>
      </bottom>
      <diagonal/>
    </border>
    <border>
      <left style="thin">
        <color indexed="44"/>
      </left>
      <right/>
      <top style="thin">
        <color indexed="44"/>
      </top>
      <bottom style="thin">
        <color indexed="44"/>
      </bottom>
      <diagonal/>
    </border>
    <border>
      <left style="thin">
        <color indexed="44"/>
      </left>
      <right/>
      <top/>
      <bottom/>
      <diagonal/>
    </border>
    <border>
      <left/>
      <right/>
      <top/>
      <bottom style="thin">
        <color indexed="44"/>
      </bottom>
      <diagonal/>
    </border>
  </borders>
  <cellStyleXfs count="6">
    <xf numFmtId="0" fontId="0" fillId="0" borderId="0"/>
    <xf numFmtId="0" fontId="1" fillId="0" borderId="0"/>
    <xf numFmtId="43" fontId="1" fillId="0" borderId="0" applyFont="0" applyFill="0" applyBorder="0" applyAlignment="0" applyProtection="0"/>
    <xf numFmtId="0" fontId="1" fillId="0" borderId="0"/>
    <xf numFmtId="0" fontId="17" fillId="0" borderId="0"/>
    <xf numFmtId="0" fontId="1" fillId="0" borderId="0"/>
  </cellStyleXfs>
  <cellXfs count="195">
    <xf numFmtId="0" fontId="0" fillId="0" borderId="0" xfId="0"/>
    <xf numFmtId="0" fontId="5" fillId="4" borderId="0" xfId="1" applyFont="1" applyFill="1" applyAlignment="1">
      <alignment horizontal="center" vertical="center"/>
    </xf>
    <xf numFmtId="165" fontId="6" fillId="5" borderId="0" xfId="1" applyNumberFormat="1" applyFont="1" applyFill="1" applyAlignment="1">
      <alignment horizontal="center" vertical="center"/>
    </xf>
    <xf numFmtId="2" fontId="6" fillId="6" borderId="0" xfId="1" applyNumberFormat="1" applyFont="1" applyFill="1" applyAlignment="1">
      <alignment horizontal="center" vertical="center"/>
    </xf>
    <xf numFmtId="166" fontId="6" fillId="6" borderId="0" xfId="2" applyNumberFormat="1" applyFont="1" applyFill="1" applyBorder="1" applyAlignment="1">
      <alignment horizontal="center" vertical="center"/>
    </xf>
    <xf numFmtId="164" fontId="3" fillId="7" borderId="0" xfId="1" applyNumberFormat="1" applyFont="1" applyFill="1" applyAlignment="1">
      <alignment horizontal="center" vertical="center"/>
    </xf>
    <xf numFmtId="2" fontId="3" fillId="8" borderId="1" xfId="3" applyNumberFormat="1" applyFont="1" applyFill="1" applyBorder="1" applyAlignment="1">
      <alignment horizontal="center" vertical="center"/>
    </xf>
    <xf numFmtId="166" fontId="3" fillId="8" borderId="1" xfId="2" applyNumberFormat="1" applyFont="1" applyFill="1" applyBorder="1" applyAlignment="1">
      <alignment horizontal="center" vertical="center"/>
    </xf>
    <xf numFmtId="2" fontId="3" fillId="0" borderId="1" xfId="3" applyNumberFormat="1" applyFont="1" applyBorder="1" applyAlignment="1">
      <alignment horizontal="center" vertical="center"/>
    </xf>
    <xf numFmtId="2" fontId="3" fillId="8" borderId="2" xfId="3" applyNumberFormat="1" applyFont="1" applyFill="1" applyBorder="1" applyAlignment="1">
      <alignment horizontal="center" vertical="center"/>
    </xf>
    <xf numFmtId="166" fontId="7" fillId="8" borderId="2" xfId="2" applyNumberFormat="1" applyFont="1" applyFill="1" applyBorder="1" applyAlignment="1">
      <alignment horizontal="center" vertical="center"/>
    </xf>
    <xf numFmtId="166" fontId="3" fillId="8" borderId="2" xfId="2" applyNumberFormat="1" applyFont="1" applyFill="1" applyBorder="1" applyAlignment="1">
      <alignment horizontal="center" vertical="center"/>
    </xf>
    <xf numFmtId="2" fontId="3" fillId="8" borderId="0" xfId="3" applyNumberFormat="1" applyFont="1" applyFill="1" applyAlignment="1">
      <alignment horizontal="center" vertical="center"/>
    </xf>
    <xf numFmtId="166" fontId="3" fillId="8" borderId="0" xfId="2" applyNumberFormat="1" applyFont="1" applyFill="1" applyBorder="1" applyAlignment="1">
      <alignment horizontal="center" vertical="center"/>
    </xf>
    <xf numFmtId="166" fontId="3" fillId="0" borderId="1" xfId="2" applyNumberFormat="1" applyFont="1" applyFill="1" applyBorder="1" applyAlignment="1">
      <alignment horizontal="center" vertical="center"/>
    </xf>
    <xf numFmtId="2" fontId="3" fillId="0" borderId="0" xfId="3" applyNumberFormat="1" applyFont="1" applyAlignment="1">
      <alignment horizontal="center" vertical="center"/>
    </xf>
    <xf numFmtId="0" fontId="5" fillId="4" borderId="0" xfId="1" applyFont="1" applyFill="1" applyBorder="1" applyAlignment="1">
      <alignment horizontal="center" vertical="center"/>
    </xf>
    <xf numFmtId="2" fontId="6" fillId="6" borderId="0" xfId="1" applyNumberFormat="1" applyFont="1" applyFill="1" applyBorder="1" applyAlignment="1">
      <alignment horizontal="center" vertical="center"/>
    </xf>
    <xf numFmtId="2" fontId="3" fillId="8" borderId="0" xfId="3" applyNumberFormat="1" applyFont="1" applyFill="1" applyBorder="1" applyAlignment="1">
      <alignment horizontal="center" vertical="center"/>
    </xf>
    <xf numFmtId="0" fontId="5" fillId="4" borderId="3" xfId="1" applyFont="1" applyFill="1" applyBorder="1" applyAlignment="1">
      <alignment horizontal="center" vertical="center"/>
    </xf>
    <xf numFmtId="2" fontId="6" fillId="6" borderId="3" xfId="1" applyNumberFormat="1" applyFont="1" applyFill="1" applyBorder="1" applyAlignment="1">
      <alignment horizontal="center" vertical="center"/>
    </xf>
    <xf numFmtId="2" fontId="3" fillId="8" borderId="3" xfId="3" applyNumberFormat="1" applyFont="1" applyFill="1" applyBorder="1" applyAlignment="1">
      <alignment horizontal="center" vertical="center"/>
    </xf>
    <xf numFmtId="2" fontId="6" fillId="6" borderId="4" xfId="1" applyNumberFormat="1" applyFont="1" applyFill="1" applyBorder="1" applyAlignment="1">
      <alignment horizontal="center" vertical="center"/>
    </xf>
    <xf numFmtId="2" fontId="3" fillId="0" borderId="0" xfId="3" applyNumberFormat="1" applyFont="1" applyBorder="1" applyAlignment="1">
      <alignment horizontal="center" vertical="center"/>
    </xf>
    <xf numFmtId="166" fontId="7" fillId="8" borderId="0" xfId="2" applyNumberFormat="1" applyFont="1" applyFill="1" applyBorder="1" applyAlignment="1">
      <alignment horizontal="center" vertical="center"/>
    </xf>
    <xf numFmtId="166" fontId="3" fillId="0" borderId="0" xfId="2" applyNumberFormat="1" applyFont="1" applyFill="1" applyBorder="1" applyAlignment="1">
      <alignment horizontal="center" vertical="center"/>
    </xf>
    <xf numFmtId="2" fontId="0" fillId="0" borderId="0" xfId="0" applyNumberFormat="1"/>
    <xf numFmtId="0" fontId="0" fillId="8" borderId="0" xfId="0" applyFill="1"/>
    <xf numFmtId="0" fontId="9" fillId="4" borderId="0" xfId="1" applyFont="1" applyFill="1" applyAlignment="1">
      <alignment horizontal="center" vertical="center"/>
    </xf>
    <xf numFmtId="165" fontId="6" fillId="9" borderId="0" xfId="3" applyNumberFormat="1" applyFont="1" applyFill="1" applyAlignment="1">
      <alignment horizontal="center" vertical="center"/>
    </xf>
    <xf numFmtId="166" fontId="7" fillId="8" borderId="1" xfId="2" applyNumberFormat="1" applyFont="1" applyFill="1" applyBorder="1" applyAlignment="1">
      <alignment horizontal="center" vertical="center"/>
    </xf>
    <xf numFmtId="0" fontId="0" fillId="2" borderId="0" xfId="0" applyFill="1"/>
    <xf numFmtId="2" fontId="6" fillId="6" borderId="5" xfId="1" applyNumberFormat="1" applyFont="1" applyFill="1" applyBorder="1" applyAlignment="1">
      <alignment horizontal="center" vertical="center"/>
    </xf>
    <xf numFmtId="2" fontId="3" fillId="8" borderId="5" xfId="3" applyNumberFormat="1" applyFont="1" applyFill="1" applyBorder="1" applyAlignment="1">
      <alignment horizontal="center" vertical="center"/>
    </xf>
    <xf numFmtId="0" fontId="5" fillId="4" borderId="6" xfId="1" applyFont="1" applyFill="1" applyBorder="1" applyAlignment="1">
      <alignment horizontal="center" vertical="center"/>
    </xf>
    <xf numFmtId="0" fontId="5" fillId="4" borderId="13" xfId="1" applyFont="1" applyFill="1" applyBorder="1" applyAlignment="1">
      <alignment horizontal="center" vertical="center"/>
    </xf>
    <xf numFmtId="165" fontId="6" fillId="5" borderId="12" xfId="1" applyNumberFormat="1" applyFont="1" applyFill="1" applyBorder="1" applyAlignment="1">
      <alignment horizontal="center" vertical="center"/>
    </xf>
    <xf numFmtId="2" fontId="6" fillId="6" borderId="13" xfId="1" applyNumberFormat="1" applyFont="1" applyFill="1" applyBorder="1" applyAlignment="1">
      <alignment horizontal="center" vertical="center"/>
    </xf>
    <xf numFmtId="164" fontId="3" fillId="7" borderId="12" xfId="1" applyNumberFormat="1" applyFont="1" applyFill="1" applyBorder="1" applyAlignment="1">
      <alignment horizontal="center" vertical="center"/>
    </xf>
    <xf numFmtId="2" fontId="3" fillId="8" borderId="13" xfId="3" applyNumberFormat="1" applyFont="1" applyFill="1" applyBorder="1" applyAlignment="1">
      <alignment horizontal="center" vertical="center"/>
    </xf>
    <xf numFmtId="165" fontId="6" fillId="5" borderId="14" xfId="1" applyNumberFormat="1" applyFont="1" applyFill="1" applyBorder="1" applyAlignment="1">
      <alignment horizontal="center" vertical="center"/>
    </xf>
    <xf numFmtId="2" fontId="6" fillId="6" borderId="15" xfId="1" applyNumberFormat="1" applyFont="1" applyFill="1" applyBorder="1" applyAlignment="1">
      <alignment horizontal="center" vertical="center"/>
    </xf>
    <xf numFmtId="166" fontId="6" fillId="6" borderId="15" xfId="2" applyNumberFormat="1" applyFont="1" applyFill="1" applyBorder="1" applyAlignment="1">
      <alignment horizontal="center" vertical="center"/>
    </xf>
    <xf numFmtId="2" fontId="6" fillId="6" borderId="16" xfId="1" applyNumberFormat="1" applyFont="1" applyFill="1" applyBorder="1" applyAlignment="1">
      <alignment horizontal="center" vertical="center"/>
    </xf>
    <xf numFmtId="0" fontId="5" fillId="4" borderId="18" xfId="1" applyFont="1" applyFill="1" applyBorder="1" applyAlignment="1">
      <alignment horizontal="center" vertical="center"/>
    </xf>
    <xf numFmtId="2" fontId="6" fillId="6" borderId="19" xfId="1" applyNumberFormat="1" applyFont="1" applyFill="1" applyBorder="1" applyAlignment="1">
      <alignment horizontal="center" vertical="center"/>
    </xf>
    <xf numFmtId="2" fontId="3" fillId="8" borderId="19" xfId="3" applyNumberFormat="1" applyFont="1" applyFill="1" applyBorder="1" applyAlignment="1">
      <alignment horizontal="center" vertical="center"/>
    </xf>
    <xf numFmtId="0" fontId="5" fillId="4" borderId="22" xfId="1" applyFont="1" applyFill="1" applyBorder="1" applyAlignment="1">
      <alignment horizontal="center" vertical="center"/>
    </xf>
    <xf numFmtId="0" fontId="5" fillId="4" borderId="23" xfId="1" applyFont="1" applyFill="1" applyBorder="1" applyAlignment="1">
      <alignment horizontal="center" vertical="center"/>
    </xf>
    <xf numFmtId="2" fontId="6" fillId="6" borderId="22" xfId="1" applyNumberFormat="1" applyFont="1" applyFill="1" applyBorder="1" applyAlignment="1">
      <alignment horizontal="center" vertical="center"/>
    </xf>
    <xf numFmtId="2" fontId="6" fillId="6" borderId="23" xfId="1" applyNumberFormat="1" applyFont="1" applyFill="1" applyBorder="1" applyAlignment="1">
      <alignment horizontal="center" vertical="center"/>
    </xf>
    <xf numFmtId="2" fontId="3" fillId="8" borderId="22" xfId="3" applyNumberFormat="1" applyFont="1" applyFill="1" applyBorder="1" applyAlignment="1">
      <alignment horizontal="center" vertical="center"/>
    </xf>
    <xf numFmtId="2" fontId="3" fillId="8" borderId="23" xfId="3" applyNumberFormat="1" applyFont="1" applyFill="1" applyBorder="1" applyAlignment="1">
      <alignment horizontal="center" vertical="center"/>
    </xf>
    <xf numFmtId="2" fontId="6" fillId="6" borderId="24" xfId="1" applyNumberFormat="1" applyFont="1" applyFill="1" applyBorder="1" applyAlignment="1">
      <alignment horizontal="center" vertical="center"/>
    </xf>
    <xf numFmtId="2" fontId="6" fillId="6" borderId="25" xfId="1" applyNumberFormat="1" applyFont="1" applyFill="1" applyBorder="1" applyAlignment="1">
      <alignment horizontal="center" vertical="center"/>
    </xf>
    <xf numFmtId="2" fontId="6" fillId="6" borderId="26" xfId="1" applyNumberFormat="1" applyFont="1" applyFill="1" applyBorder="1" applyAlignment="1">
      <alignment horizontal="center" vertical="center"/>
    </xf>
    <xf numFmtId="164" fontId="3" fillId="12" borderId="0" xfId="3" applyNumberFormat="1" applyFont="1" applyFill="1" applyAlignment="1">
      <alignment horizontal="center" vertical="center"/>
    </xf>
    <xf numFmtId="0" fontId="2" fillId="10" borderId="10" xfId="0" applyFont="1" applyFill="1" applyBorder="1" applyAlignment="1">
      <alignment vertical="center"/>
    </xf>
    <xf numFmtId="0" fontId="0" fillId="0" borderId="0" xfId="0" applyAlignment="1">
      <alignment horizontal="center"/>
    </xf>
    <xf numFmtId="0" fontId="10" fillId="10" borderId="0" xfId="0" applyFont="1" applyFill="1"/>
    <xf numFmtId="0" fontId="0" fillId="0" borderId="0" xfId="0" quotePrefix="1"/>
    <xf numFmtId="0" fontId="0" fillId="0" borderId="0" xfId="0" quotePrefix="1" applyAlignment="1">
      <alignment horizontal="center"/>
    </xf>
    <xf numFmtId="0" fontId="12" fillId="0" borderId="0" xfId="0" applyFont="1"/>
    <xf numFmtId="2" fontId="3" fillId="14" borderId="0" xfId="3" applyNumberFormat="1" applyFont="1" applyFill="1" applyBorder="1" applyAlignment="1">
      <alignment horizontal="center" vertical="center"/>
    </xf>
    <xf numFmtId="2" fontId="6" fillId="14" borderId="0" xfId="1" applyNumberFormat="1" applyFont="1" applyFill="1" applyBorder="1" applyAlignment="1">
      <alignment horizontal="center" vertical="center"/>
    </xf>
    <xf numFmtId="2" fontId="6" fillId="14" borderId="15" xfId="1" applyNumberFormat="1" applyFont="1" applyFill="1" applyBorder="1" applyAlignment="1">
      <alignment horizontal="center" vertical="center"/>
    </xf>
    <xf numFmtId="2" fontId="6" fillId="6" borderId="28" xfId="1" applyNumberFormat="1" applyFont="1" applyFill="1" applyBorder="1" applyAlignment="1">
      <alignment horizontal="center" vertical="center"/>
    </xf>
    <xf numFmtId="166" fontId="3" fillId="0" borderId="2" xfId="2" applyNumberFormat="1" applyFont="1" applyFill="1" applyBorder="1" applyAlignment="1">
      <alignment horizontal="center" vertical="center"/>
    </xf>
    <xf numFmtId="0" fontId="2" fillId="10" borderId="10" xfId="0" applyFont="1" applyFill="1" applyBorder="1" applyAlignment="1">
      <alignment horizontal="center" vertical="center"/>
    </xf>
    <xf numFmtId="0" fontId="5" fillId="4" borderId="29" xfId="1" applyFont="1" applyFill="1" applyBorder="1" applyAlignment="1">
      <alignment horizontal="center" vertical="center"/>
    </xf>
    <xf numFmtId="2" fontId="6" fillId="6" borderId="29" xfId="1" applyNumberFormat="1" applyFont="1" applyFill="1" applyBorder="1" applyAlignment="1">
      <alignment horizontal="center" vertical="center"/>
    </xf>
    <xf numFmtId="164" fontId="15" fillId="0" borderId="0" xfId="0" applyNumberFormat="1" applyFont="1"/>
    <xf numFmtId="164" fontId="16" fillId="0" borderId="0" xfId="0" applyNumberFormat="1" applyFont="1"/>
    <xf numFmtId="0" fontId="2" fillId="8" borderId="32" xfId="0" applyFont="1" applyFill="1" applyBorder="1" applyAlignment="1">
      <alignment horizontal="center" vertical="center"/>
    </xf>
    <xf numFmtId="0" fontId="14" fillId="8" borderId="34" xfId="0" applyFont="1" applyFill="1" applyBorder="1"/>
    <xf numFmtId="0" fontId="14" fillId="0" borderId="34" xfId="0" applyFont="1" applyBorder="1"/>
    <xf numFmtId="0" fontId="2" fillId="0" borderId="36" xfId="0" applyFont="1" applyBorder="1" applyAlignment="1">
      <alignment horizontal="center"/>
    </xf>
    <xf numFmtId="0" fontId="2" fillId="0" borderId="32" xfId="0" applyFont="1" applyBorder="1" applyAlignment="1">
      <alignment horizontal="center"/>
    </xf>
    <xf numFmtId="0" fontId="14" fillId="4" borderId="30" xfId="0" applyFont="1" applyFill="1" applyBorder="1" applyAlignment="1">
      <alignment horizontal="center"/>
    </xf>
    <xf numFmtId="0" fontId="16" fillId="16" borderId="37" xfId="0" applyFont="1" applyFill="1" applyBorder="1" applyAlignment="1">
      <alignment horizontal="center"/>
    </xf>
    <xf numFmtId="0" fontId="16" fillId="8" borderId="34" xfId="0" applyFont="1" applyFill="1" applyBorder="1" applyAlignment="1">
      <alignment horizontal="center"/>
    </xf>
    <xf numFmtId="0" fontId="16" fillId="16" borderId="32" xfId="0" applyFont="1" applyFill="1" applyBorder="1" applyAlignment="1">
      <alignment horizontal="center"/>
    </xf>
    <xf numFmtId="0" fontId="2" fillId="16" borderId="5" xfId="0" applyFont="1" applyFill="1" applyBorder="1" applyAlignment="1">
      <alignment horizontal="center" vertical="center"/>
    </xf>
    <xf numFmtId="0" fontId="2" fillId="0" borderId="30" xfId="0" quotePrefix="1" applyFont="1" applyBorder="1" applyAlignment="1">
      <alignment horizontal="center"/>
    </xf>
    <xf numFmtId="164" fontId="15" fillId="8" borderId="30" xfId="0" applyNumberFormat="1" applyFont="1" applyFill="1" applyBorder="1"/>
    <xf numFmtId="164" fontId="15" fillId="8" borderId="31" xfId="0" applyNumberFormat="1" applyFont="1" applyFill="1" applyBorder="1"/>
    <xf numFmtId="164" fontId="16" fillId="16" borderId="30" xfId="0" applyNumberFormat="1" applyFont="1" applyFill="1" applyBorder="1"/>
    <xf numFmtId="164" fontId="16" fillId="8" borderId="34" xfId="0" applyNumberFormat="1" applyFont="1" applyFill="1" applyBorder="1"/>
    <xf numFmtId="164" fontId="16" fillId="16" borderId="5" xfId="0" applyNumberFormat="1" applyFont="1" applyFill="1" applyBorder="1"/>
    <xf numFmtId="164" fontId="16" fillId="0" borderId="34" xfId="0" applyNumberFormat="1" applyFont="1" applyBorder="1"/>
    <xf numFmtId="164" fontId="15" fillId="17" borderId="30" xfId="0" applyNumberFormat="1" applyFont="1" applyFill="1" applyBorder="1"/>
    <xf numFmtId="164" fontId="15" fillId="17" borderId="31" xfId="0" applyNumberFormat="1" applyFont="1" applyFill="1" applyBorder="1"/>
    <xf numFmtId="164" fontId="16" fillId="17" borderId="30" xfId="0" applyNumberFormat="1" applyFont="1" applyFill="1" applyBorder="1"/>
    <xf numFmtId="164" fontId="15" fillId="8" borderId="0" xfId="0" applyNumberFormat="1" applyFont="1" applyFill="1"/>
    <xf numFmtId="164" fontId="15" fillId="8" borderId="34" xfId="0" applyNumberFormat="1" applyFont="1" applyFill="1" applyBorder="1"/>
    <xf numFmtId="0" fontId="2" fillId="16" borderId="5" xfId="0" applyFont="1" applyFill="1" applyBorder="1" applyAlignment="1">
      <alignment horizontal="center" vertical="center" wrapText="1"/>
    </xf>
    <xf numFmtId="164" fontId="16" fillId="17" borderId="5" xfId="0" applyNumberFormat="1" applyFont="1" applyFill="1" applyBorder="1"/>
    <xf numFmtId="0" fontId="2" fillId="16" borderId="34" xfId="0" applyFont="1" applyFill="1" applyBorder="1" applyAlignment="1">
      <alignment horizontal="center" vertical="center" wrapText="1"/>
    </xf>
    <xf numFmtId="0" fontId="2" fillId="0" borderId="38" xfId="0" quotePrefix="1" applyFont="1" applyBorder="1" applyAlignment="1">
      <alignment horizontal="center"/>
    </xf>
    <xf numFmtId="9" fontId="2" fillId="0" borderId="30" xfId="0" quotePrefix="1" applyNumberFormat="1" applyFont="1" applyBorder="1" applyAlignment="1">
      <alignment horizontal="center"/>
    </xf>
    <xf numFmtId="164" fontId="0" fillId="0" borderId="0" xfId="0" applyNumberFormat="1"/>
    <xf numFmtId="164" fontId="16" fillId="17" borderId="34" xfId="0" applyNumberFormat="1" applyFont="1" applyFill="1" applyBorder="1"/>
    <xf numFmtId="0" fontId="0" fillId="17" borderId="0" xfId="0" applyFill="1"/>
    <xf numFmtId="0" fontId="2" fillId="17" borderId="5" xfId="0" applyFont="1" applyFill="1" applyBorder="1" applyAlignment="1">
      <alignment horizontal="center" vertical="center"/>
    </xf>
    <xf numFmtId="0" fontId="2" fillId="17" borderId="30" xfId="0" quotePrefix="1" applyFont="1" applyFill="1" applyBorder="1" applyAlignment="1">
      <alignment horizontal="center"/>
    </xf>
    <xf numFmtId="167" fontId="16" fillId="17" borderId="5" xfId="0" applyNumberFormat="1" applyFont="1" applyFill="1" applyBorder="1"/>
    <xf numFmtId="164" fontId="15" fillId="17" borderId="0" xfId="0" applyNumberFormat="1" applyFont="1" applyFill="1"/>
    <xf numFmtId="164" fontId="16" fillId="17" borderId="0" xfId="0" applyNumberFormat="1" applyFont="1" applyFill="1"/>
    <xf numFmtId="168" fontId="15" fillId="8" borderId="0" xfId="0" applyNumberFormat="1" applyFont="1" applyFill="1"/>
    <xf numFmtId="164" fontId="16" fillId="8" borderId="6" xfId="0" applyNumberFormat="1" applyFont="1" applyFill="1" applyBorder="1"/>
    <xf numFmtId="164" fontId="16" fillId="0" borderId="6" xfId="0" applyNumberFormat="1" applyFont="1" applyBorder="1"/>
    <xf numFmtId="11" fontId="0" fillId="0" borderId="0" xfId="0" applyNumberFormat="1"/>
    <xf numFmtId="164" fontId="16" fillId="8" borderId="0" xfId="0" applyNumberFormat="1" applyFont="1" applyFill="1"/>
    <xf numFmtId="164" fontId="16" fillId="16" borderId="0" xfId="0" applyNumberFormat="1" applyFont="1" applyFill="1"/>
    <xf numFmtId="169" fontId="0" fillId="0" borderId="0" xfId="0" applyNumberFormat="1"/>
    <xf numFmtId="0" fontId="18" fillId="0" borderId="0" xfId="4" applyFont="1"/>
    <xf numFmtId="0" fontId="17" fillId="0" borderId="0" xfId="4"/>
    <xf numFmtId="0" fontId="20" fillId="0" borderId="0" xfId="5" applyFont="1"/>
    <xf numFmtId="0" fontId="20" fillId="0" borderId="0" xfId="5" applyFont="1" applyAlignment="1">
      <alignment horizontal="center"/>
    </xf>
    <xf numFmtId="0" fontId="21" fillId="12" borderId="46" xfId="5" applyFont="1" applyFill="1" applyBorder="1" applyAlignment="1">
      <alignment horizontal="left" vertical="center" indent="1"/>
    </xf>
    <xf numFmtId="0" fontId="21" fillId="12" borderId="47" xfId="5" applyFont="1" applyFill="1" applyBorder="1" applyAlignment="1">
      <alignment horizontal="center" vertical="center"/>
    </xf>
    <xf numFmtId="1" fontId="22" fillId="12" borderId="46" xfId="5" applyNumberFormat="1" applyFont="1" applyFill="1" applyBorder="1" applyAlignment="1">
      <alignment horizontal="center" vertical="center"/>
    </xf>
    <xf numFmtId="170" fontId="22" fillId="19" borderId="47" xfId="5" applyNumberFormat="1" applyFont="1" applyFill="1" applyBorder="1" applyAlignment="1">
      <alignment horizontal="center" vertical="center"/>
    </xf>
    <xf numFmtId="170" fontId="22" fillId="12" borderId="47" xfId="5" applyNumberFormat="1" applyFont="1" applyFill="1" applyBorder="1" applyAlignment="1">
      <alignment horizontal="center" vertical="center"/>
    </xf>
    <xf numFmtId="4" fontId="21" fillId="12" borderId="46" xfId="5" applyNumberFormat="1" applyFont="1" applyFill="1" applyBorder="1" applyAlignment="1">
      <alignment horizontal="center" vertical="center"/>
    </xf>
    <xf numFmtId="4" fontId="21" fillId="12" borderId="47" xfId="5" applyNumberFormat="1" applyFont="1" applyFill="1" applyBorder="1" applyAlignment="1">
      <alignment horizontal="center" vertical="center"/>
    </xf>
    <xf numFmtId="170" fontId="22" fillId="12" borderId="46" xfId="5" applyNumberFormat="1" applyFont="1" applyFill="1" applyBorder="1" applyAlignment="1">
      <alignment horizontal="center" vertical="center"/>
    </xf>
    <xf numFmtId="170" fontId="22" fillId="19" borderId="46" xfId="5" applyNumberFormat="1" applyFont="1" applyFill="1" applyBorder="1" applyAlignment="1">
      <alignment horizontal="center" vertical="center"/>
    </xf>
    <xf numFmtId="171" fontId="22" fillId="12" borderId="46" xfId="5" applyNumberFormat="1" applyFont="1" applyFill="1" applyBorder="1" applyAlignment="1">
      <alignment horizontal="center" vertical="center"/>
    </xf>
    <xf numFmtId="0" fontId="21" fillId="0" borderId="0" xfId="5" applyFont="1"/>
    <xf numFmtId="0" fontId="21" fillId="0" borderId="0" xfId="5" applyFont="1" applyAlignment="1">
      <alignment horizontal="center"/>
    </xf>
    <xf numFmtId="2" fontId="21" fillId="0" borderId="0" xfId="5" applyNumberFormat="1" applyFont="1" applyAlignment="1">
      <alignment horizontal="center"/>
    </xf>
    <xf numFmtId="0" fontId="23" fillId="20" borderId="0" xfId="5" applyFont="1" applyFill="1" applyAlignment="1">
      <alignment vertical="center"/>
    </xf>
    <xf numFmtId="0" fontId="23" fillId="20" borderId="48" xfId="5" applyFont="1" applyFill="1" applyBorder="1" applyAlignment="1">
      <alignment horizontal="center" vertical="center"/>
    </xf>
    <xf numFmtId="4" fontId="23" fillId="20" borderId="0" xfId="5" applyNumberFormat="1" applyFont="1" applyFill="1" applyAlignment="1">
      <alignment horizontal="center" vertical="center"/>
    </xf>
    <xf numFmtId="172" fontId="23" fillId="20" borderId="0" xfId="5" applyNumberFormat="1" applyFont="1" applyFill="1" applyAlignment="1">
      <alignment horizontal="center" vertical="center"/>
    </xf>
    <xf numFmtId="0" fontId="21" fillId="0" borderId="0" xfId="5" applyFont="1" applyAlignment="1">
      <alignment vertical="center"/>
    </xf>
    <xf numFmtId="0" fontId="21" fillId="0" borderId="48" xfId="5" applyFont="1" applyBorder="1" applyAlignment="1">
      <alignment horizontal="center" vertical="center"/>
    </xf>
    <xf numFmtId="4" fontId="21" fillId="0" borderId="49" xfId="5" applyNumberFormat="1" applyFont="1" applyBorder="1" applyAlignment="1">
      <alignment horizontal="center" vertical="center"/>
    </xf>
    <xf numFmtId="0" fontId="21" fillId="0" borderId="46" xfId="5" applyFont="1" applyBorder="1" applyAlignment="1">
      <alignment vertical="center"/>
    </xf>
    <xf numFmtId="0" fontId="21" fillId="0" borderId="47" xfId="5" applyFont="1" applyBorder="1" applyAlignment="1">
      <alignment horizontal="center" vertical="center"/>
    </xf>
    <xf numFmtId="4" fontId="21" fillId="0" borderId="46" xfId="5" applyNumberFormat="1" applyFont="1" applyBorder="1" applyAlignment="1">
      <alignment horizontal="center" vertical="center"/>
    </xf>
    <xf numFmtId="4" fontId="21" fillId="0" borderId="0" xfId="5" applyNumberFormat="1" applyFont="1" applyAlignment="1">
      <alignment horizontal="center"/>
    </xf>
    <xf numFmtId="3" fontId="21" fillId="21" borderId="46" xfId="5" applyNumberFormat="1" applyFont="1" applyFill="1" applyBorder="1" applyAlignment="1">
      <alignment vertical="center"/>
    </xf>
    <xf numFmtId="3" fontId="21" fillId="21" borderId="47" xfId="5" applyNumberFormat="1" applyFont="1" applyFill="1" applyBorder="1" applyAlignment="1">
      <alignment horizontal="center" vertical="center"/>
    </xf>
    <xf numFmtId="1" fontId="22" fillId="21" borderId="46" xfId="5" applyNumberFormat="1" applyFont="1" applyFill="1" applyBorder="1" applyAlignment="1">
      <alignment horizontal="center" vertical="center"/>
    </xf>
    <xf numFmtId="171" fontId="22" fillId="21" borderId="46" xfId="5" applyNumberFormat="1" applyFont="1" applyFill="1" applyBorder="1" applyAlignment="1">
      <alignment horizontal="center" vertical="center"/>
    </xf>
    <xf numFmtId="3" fontId="22" fillId="21" borderId="46" xfId="5" applyNumberFormat="1" applyFont="1" applyFill="1" applyBorder="1" applyAlignment="1">
      <alignment horizontal="center" vertical="center"/>
    </xf>
    <xf numFmtId="171" fontId="21" fillId="21" borderId="46" xfId="5" applyNumberFormat="1" applyFont="1" applyFill="1" applyBorder="1" applyAlignment="1">
      <alignment vertical="center"/>
    </xf>
    <xf numFmtId="171" fontId="21" fillId="21" borderId="47" xfId="5" applyNumberFormat="1" applyFont="1" applyFill="1" applyBorder="1" applyAlignment="1">
      <alignment horizontal="center" vertical="center"/>
    </xf>
    <xf numFmtId="2" fontId="21" fillId="21" borderId="46" xfId="5" applyNumberFormat="1" applyFont="1" applyFill="1" applyBorder="1" applyAlignment="1">
      <alignment horizontal="center" vertical="center"/>
    </xf>
    <xf numFmtId="4" fontId="21" fillId="21" borderId="46" xfId="5" applyNumberFormat="1" applyFont="1" applyFill="1" applyBorder="1" applyAlignment="1">
      <alignment horizontal="center" vertical="center"/>
    </xf>
    <xf numFmtId="2" fontId="21" fillId="21" borderId="0" xfId="5" applyNumberFormat="1" applyFont="1" applyFill="1" applyAlignment="1">
      <alignment horizontal="center" vertical="center"/>
    </xf>
    <xf numFmtId="173" fontId="17" fillId="0" borderId="0" xfId="4" applyNumberFormat="1"/>
    <xf numFmtId="0" fontId="2" fillId="22" borderId="10" xfId="0" applyFont="1" applyFill="1" applyBorder="1" applyAlignment="1">
      <alignment horizontal="center" vertical="center"/>
    </xf>
    <xf numFmtId="43" fontId="0" fillId="0" borderId="0" xfId="0" applyNumberFormat="1"/>
    <xf numFmtId="0" fontId="0" fillId="14" borderId="0" xfId="0" applyFill="1"/>
    <xf numFmtId="0" fontId="14" fillId="4" borderId="0" xfId="0" applyFont="1" applyFill="1" applyAlignment="1">
      <alignment horizontal="center" vertical="center"/>
    </xf>
    <xf numFmtId="0" fontId="14" fillId="4" borderId="35" xfId="0" applyFont="1" applyFill="1" applyBorder="1" applyAlignment="1">
      <alignment horizontal="center" vertical="center"/>
    </xf>
    <xf numFmtId="0" fontId="2" fillId="15" borderId="30" xfId="0" applyFont="1" applyFill="1" applyBorder="1" applyAlignment="1">
      <alignment horizontal="center" vertical="center"/>
    </xf>
    <xf numFmtId="0" fontId="2" fillId="15" borderId="31" xfId="0" applyFont="1" applyFill="1" applyBorder="1" applyAlignment="1">
      <alignment horizontal="center" vertical="center"/>
    </xf>
    <xf numFmtId="0" fontId="2" fillId="15" borderId="19" xfId="0" applyFont="1" applyFill="1" applyBorder="1" applyAlignment="1">
      <alignment horizontal="center" vertical="center"/>
    </xf>
    <xf numFmtId="0" fontId="2" fillId="15" borderId="5" xfId="0" applyFont="1" applyFill="1" applyBorder="1" applyAlignment="1">
      <alignment horizontal="center" vertical="center"/>
    </xf>
    <xf numFmtId="0" fontId="14" fillId="4" borderId="33" xfId="0" applyFont="1" applyFill="1" applyBorder="1" applyAlignment="1">
      <alignment horizontal="center" vertical="center"/>
    </xf>
    <xf numFmtId="0" fontId="14" fillId="4" borderId="18" xfId="0" applyFont="1" applyFill="1" applyBorder="1" applyAlignment="1">
      <alignment horizontal="center" vertical="center"/>
    </xf>
    <xf numFmtId="0" fontId="14" fillId="4" borderId="30" xfId="0" applyFont="1" applyFill="1" applyBorder="1" applyAlignment="1">
      <alignment horizontal="center"/>
    </xf>
    <xf numFmtId="0" fontId="14" fillId="4" borderId="31" xfId="0" applyFont="1" applyFill="1" applyBorder="1" applyAlignment="1">
      <alignment horizontal="center"/>
    </xf>
    <xf numFmtId="0" fontId="19" fillId="18" borderId="41" xfId="5" applyFont="1" applyFill="1" applyBorder="1" applyAlignment="1">
      <alignment horizontal="center" vertical="center"/>
    </xf>
    <xf numFmtId="0" fontId="19" fillId="18" borderId="42" xfId="5" applyFont="1" applyFill="1" applyBorder="1" applyAlignment="1">
      <alignment horizontal="center" vertical="center"/>
    </xf>
    <xf numFmtId="0" fontId="19" fillId="18" borderId="43" xfId="5" applyFont="1" applyFill="1" applyBorder="1" applyAlignment="1">
      <alignment horizontal="center" vertical="center" wrapText="1"/>
    </xf>
    <xf numFmtId="0" fontId="19" fillId="18" borderId="45" xfId="5" applyFont="1" applyFill="1" applyBorder="1" applyAlignment="1">
      <alignment horizontal="center" vertical="center" wrapText="1"/>
    </xf>
    <xf numFmtId="0" fontId="19" fillId="18" borderId="39" xfId="5" applyFont="1" applyFill="1" applyBorder="1" applyAlignment="1">
      <alignment horizontal="center" vertical="center"/>
    </xf>
    <xf numFmtId="0" fontId="19" fillId="18" borderId="40" xfId="5" applyFont="1" applyFill="1" applyBorder="1" applyAlignment="1">
      <alignment horizontal="center" vertical="center"/>
    </xf>
    <xf numFmtId="0" fontId="19" fillId="18" borderId="44" xfId="5" applyFont="1" applyFill="1" applyBorder="1" applyAlignment="1">
      <alignment horizontal="center" vertical="center" wrapText="1"/>
    </xf>
    <xf numFmtId="0" fontId="4" fillId="3" borderId="0" xfId="1" applyFont="1" applyFill="1" applyAlignment="1">
      <alignment horizontal="center" vertical="center" wrapText="1"/>
    </xf>
    <xf numFmtId="0" fontId="5" fillId="4" borderId="0" xfId="1" applyFont="1" applyFill="1" applyAlignment="1">
      <alignment horizontal="center" vertical="center" wrapText="1"/>
    </xf>
    <xf numFmtId="0" fontId="2" fillId="0" borderId="17"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64" fontId="3" fillId="2" borderId="0" xfId="1" applyNumberFormat="1" applyFont="1" applyFill="1" applyAlignment="1">
      <alignment horizontal="center" vertical="center"/>
    </xf>
    <xf numFmtId="0" fontId="2" fillId="13" borderId="20" xfId="0" applyFont="1" applyFill="1" applyBorder="1" applyAlignment="1">
      <alignment horizontal="center" vertical="center"/>
    </xf>
    <xf numFmtId="0" fontId="2" fillId="13" borderId="21" xfId="0" applyFont="1" applyFill="1" applyBorder="1" applyAlignment="1">
      <alignment horizontal="center" vertical="center"/>
    </xf>
    <xf numFmtId="0" fontId="4" fillId="3" borderId="9" xfId="1" applyFont="1" applyFill="1" applyBorder="1" applyAlignment="1">
      <alignment horizontal="center" vertical="center" wrapText="1"/>
    </xf>
    <xf numFmtId="0" fontId="4" fillId="3" borderId="12" xfId="1" applyFont="1" applyFill="1" applyBorder="1" applyAlignment="1">
      <alignment horizontal="center" vertical="center" wrapText="1"/>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8" fillId="2" borderId="10" xfId="1" applyFont="1" applyFill="1" applyBorder="1" applyAlignment="1">
      <alignment horizontal="center" vertical="center" wrapText="1"/>
    </xf>
    <xf numFmtId="0" fontId="8" fillId="2" borderId="11" xfId="1" applyFont="1" applyFill="1" applyBorder="1" applyAlignment="1">
      <alignment horizontal="center" vertical="center" wrapText="1"/>
    </xf>
    <xf numFmtId="0" fontId="4" fillId="11" borderId="0" xfId="3" applyFont="1" applyFill="1" applyAlignment="1">
      <alignment horizontal="center" vertical="center"/>
    </xf>
    <xf numFmtId="0" fontId="13" fillId="2" borderId="27"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1" xfId="0" applyFont="1" applyFill="1"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10" fillId="10" borderId="0" xfId="0" applyFont="1" applyFill="1" applyAlignment="1">
      <alignment horizontal="center"/>
    </xf>
  </cellXfs>
  <cellStyles count="6">
    <cellStyle name="Comma 2 2 2 2 2 2" xfId="2" xr:uid="{D6700EC5-1D3B-42B3-997C-0DB499954BCB}"/>
    <cellStyle name="Normal" xfId="0" builtinId="0"/>
    <cellStyle name="Normal 2" xfId="4" xr:uid="{970E4F2B-56F0-4254-8636-C4792B43ACF9}"/>
    <cellStyle name="Normal 3" xfId="5" xr:uid="{5B162092-5DE0-4409-86B1-E4884334BD6C}"/>
    <cellStyle name="Normal 6 2 2 2 2 3 2" xfId="1" xr:uid="{7F8016BD-7324-48EF-AC8C-F7FCB1BFB934}"/>
    <cellStyle name="Normal 6 2 3 2 3 2" xfId="3" xr:uid="{5C682CED-AA97-474D-AE3A-2E9751F06851}"/>
  </cellStyles>
  <dxfs count="69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externalLink" Target="externalLinks/externalLink28.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42" Type="http://schemas.openxmlformats.org/officeDocument/2006/relationships/externalLink" Target="externalLinks/externalLink31.xml"/><Relationship Id="rId47" Type="http://schemas.openxmlformats.org/officeDocument/2006/relationships/externalLink" Target="externalLinks/externalLink36.xml"/><Relationship Id="rId50" Type="http://schemas.openxmlformats.org/officeDocument/2006/relationships/externalLink" Target="externalLinks/externalLink39.xml"/><Relationship Id="rId55" Type="http://schemas.openxmlformats.org/officeDocument/2006/relationships/externalLink" Target="externalLinks/externalLink44.xml"/><Relationship Id="rId63" Type="http://schemas.openxmlformats.org/officeDocument/2006/relationships/externalLink" Target="externalLinks/externalLink5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5.xml"/><Relationship Id="rId29"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externalLink" Target="externalLinks/externalLink29.xml"/><Relationship Id="rId45" Type="http://schemas.openxmlformats.org/officeDocument/2006/relationships/externalLink" Target="externalLinks/externalLink34.xml"/><Relationship Id="rId53" Type="http://schemas.openxmlformats.org/officeDocument/2006/relationships/externalLink" Target="externalLinks/externalLink42.xml"/><Relationship Id="rId58" Type="http://schemas.openxmlformats.org/officeDocument/2006/relationships/externalLink" Target="externalLinks/externalLink47.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49" Type="http://schemas.openxmlformats.org/officeDocument/2006/relationships/externalLink" Target="externalLinks/externalLink38.xml"/><Relationship Id="rId57" Type="http://schemas.openxmlformats.org/officeDocument/2006/relationships/externalLink" Target="externalLinks/externalLink46.xml"/><Relationship Id="rId61" Type="http://schemas.openxmlformats.org/officeDocument/2006/relationships/externalLink" Target="externalLinks/externalLink50.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4" Type="http://schemas.openxmlformats.org/officeDocument/2006/relationships/externalLink" Target="externalLinks/externalLink33.xml"/><Relationship Id="rId52" Type="http://schemas.openxmlformats.org/officeDocument/2006/relationships/externalLink" Target="externalLinks/externalLink41.xml"/><Relationship Id="rId60" Type="http://schemas.openxmlformats.org/officeDocument/2006/relationships/externalLink" Target="externalLinks/externalLink49.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externalLink" Target="externalLinks/externalLink32.xml"/><Relationship Id="rId48" Type="http://schemas.openxmlformats.org/officeDocument/2006/relationships/externalLink" Target="externalLinks/externalLink37.xml"/><Relationship Id="rId56" Type="http://schemas.openxmlformats.org/officeDocument/2006/relationships/externalLink" Target="externalLinks/externalLink45.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40.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externalLink" Target="externalLinks/externalLink27.xml"/><Relationship Id="rId46" Type="http://schemas.openxmlformats.org/officeDocument/2006/relationships/externalLink" Target="externalLinks/externalLink35.xml"/><Relationship Id="rId59" Type="http://schemas.openxmlformats.org/officeDocument/2006/relationships/externalLink" Target="externalLinks/externalLink48.xml"/><Relationship Id="rId67" Type="http://schemas.openxmlformats.org/officeDocument/2006/relationships/calcChain" Target="calcChain.xml"/><Relationship Id="rId20" Type="http://schemas.openxmlformats.org/officeDocument/2006/relationships/externalLink" Target="externalLinks/externalLink9.xml"/><Relationship Id="rId41" Type="http://schemas.openxmlformats.org/officeDocument/2006/relationships/externalLink" Target="externalLinks/externalLink30.xml"/><Relationship Id="rId54" Type="http://schemas.openxmlformats.org/officeDocument/2006/relationships/externalLink" Target="externalLinks/externalLink43.xml"/><Relationship Id="rId62" Type="http://schemas.openxmlformats.org/officeDocument/2006/relationships/externalLink" Target="externalLinks/externalLink5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pln_04\rencana%20baya\PClub%20III\SWAS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ata1\weo\Mission\Uganda\Previous%20files\Data%20from%20the%20Authorities\Diskette%209\INTR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sm-pc-235\-JASA-\Dien\Arsip\Check%20VIO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pln_04\rencana%20baya\Paris%20Club%20III\SWAS05.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pln3\mutalib\04200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cbi-sspk04\Database%20MonFiSKeu%20(Tim%20IV)\Dirman\TKM%20MPR\Baru\Data%20TKM%20Baru.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A:\Club%20de%20Paris\P2000U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atadkm\APK%20Moneter\Dirman\TKM%20MPR\Baru\BM%20&amp;%20NIR%20TKM.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cbi-snp01\Data%20Lama\ARSIP%20BOP\2008\SNPBOP_LAN%20(ASSET)%20publikasi%20Agustus%202008\EXIM_MIGAS\EXIM_MIGA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atadkm\APK%20Moneter\Data%20BM-trw.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anglingkusumo\AppData\Local\Microsoft\Windows\Temporary%20Internet%20Files\Content.Outlook\641WRYKL\IDM_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webswn01s\ICS$\576\576FSI_2008Q4.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Jobs\2011\LPI\IMD%20Myrna\Laba-laba%20IMD%20edit%20N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Documents%20and%20Settings\oki_hermansyah\Local%20Settings\Temporary%20Internet%20Files\Content.Outlook\48LIZCIW\dependency%20ratio.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cbi-sspk04\Database%20MonFiSKeu%20(Tim%20IV)\Dirman\TKM%20MPR\Baru\Ek.Internasional.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cbi-sspk04\Database%20MonFiSKeu%20(Tim%20IV)\Dirman\TKM%20MPR\Baru\Data%20TKM%20Baru%20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KM-PC-096\Documents%20and%20Settings\ndari\Local%20Settings\Temporary%20Internet%20Files\OLK4\Penjualan%20Kendaraan%20Bermoto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KM-PC-096\Laptah%202004\Data\Pembiayaan_NonBan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pcbi-sspk04\Database%20MonFiSKeu%20(Tim%20IV)\Dirman\TKM%20MPR\Baru\Ek.Internasional%202.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pcbi-snp01\Data%20Lama\Documents%20and%20Settings\neldy\My%20Documents\EXIM_NONMIGA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pcbi-snp01\Data%20Lama\ARSIP%20BOP\2008\SNPBOP_LAN%20(ASSET)%20publikasi%20Agustus%202008\BOP%20EXERCISE%20(LAN).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AS05"/>
      <sheetName val="summary SWAS05 (2)"/>
      <sheetName val="SWAS05 (2)"/>
      <sheetName val="2005 FIX"/>
      <sheetName val="kurs"/>
      <sheetName val="P2000US"/>
      <sheetName val="rdg2003"/>
      <sheetName val="Tax ratio,PDB Growth+Inflasi, t"/>
      <sheetName val="summary_SWAS05_(2)"/>
      <sheetName val="SWAS05_(2)"/>
      <sheetName val="2005_FIX"/>
      <sheetName val="dekomposisi2"/>
    </sheetNames>
    <sheetDataSet>
      <sheetData sheetId="0" refreshError="1">
        <row r="3">
          <cell r="A3" t="str">
            <v>PAY_DT</v>
          </cell>
        </row>
        <row r="8">
          <cell r="A8" t="str">
            <v>10/03/2005</v>
          </cell>
          <cell r="B8" t="str">
            <v>703778</v>
          </cell>
          <cell r="C8" t="str">
            <v>0</v>
          </cell>
          <cell r="D8">
            <v>712328</v>
          </cell>
          <cell r="E8" t="str">
            <v>BERMUDA LTD, AU</v>
          </cell>
          <cell r="F8" t="str">
            <v>AUSTRALIA</v>
          </cell>
          <cell r="G8" t="str">
            <v>PENTA VALENT PT</v>
          </cell>
          <cell r="H8" t="str">
            <v>30</v>
          </cell>
          <cell r="I8" t="str">
            <v>31/07/1996</v>
          </cell>
          <cell r="J8" t="str">
            <v>31/07/2006</v>
          </cell>
          <cell r="K8" t="str">
            <v>USD</v>
          </cell>
          <cell r="L8" t="str">
            <v>F</v>
          </cell>
          <cell r="M8" t="str">
            <v>0.000000</v>
          </cell>
          <cell r="N8">
            <v>9300000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993473.2</v>
          </cell>
          <cell r="AO8">
            <v>32837.050000000003</v>
          </cell>
          <cell r="AP8">
            <v>0</v>
          </cell>
          <cell r="AQ8">
            <v>0</v>
          </cell>
          <cell r="AR8">
            <v>0</v>
          </cell>
          <cell r="AS8">
            <v>0</v>
          </cell>
          <cell r="AT8">
            <v>0</v>
          </cell>
          <cell r="AU8">
            <v>0</v>
          </cell>
          <cell r="AV8">
            <v>0</v>
          </cell>
          <cell r="AW8">
            <v>0</v>
          </cell>
          <cell r="AX8">
            <v>993473.2</v>
          </cell>
          <cell r="AY8">
            <v>32837.050000000003</v>
          </cell>
          <cell r="AZ8">
            <v>0</v>
          </cell>
          <cell r="BA8">
            <v>0</v>
          </cell>
          <cell r="BB8">
            <v>0</v>
          </cell>
          <cell r="BC8">
            <v>0</v>
          </cell>
          <cell r="BD8">
            <v>0</v>
          </cell>
          <cell r="BE8">
            <v>0</v>
          </cell>
          <cell r="BF8">
            <v>0</v>
          </cell>
          <cell r="BG8">
            <v>0</v>
          </cell>
          <cell r="BH8">
            <v>0</v>
          </cell>
          <cell r="BI8">
            <v>0</v>
          </cell>
        </row>
        <row r="9">
          <cell r="A9" t="str">
            <v>10/03/2005</v>
          </cell>
          <cell r="B9" t="str">
            <v>703795</v>
          </cell>
          <cell r="C9" t="str">
            <v>0</v>
          </cell>
          <cell r="D9">
            <v>704625</v>
          </cell>
          <cell r="E9" t="str">
            <v>MACKINTOSH MINI</v>
          </cell>
          <cell r="F9" t="str">
            <v>AUSTRALIA</v>
          </cell>
          <cell r="G9" t="str">
            <v>LEBONG TANDAI PT</v>
          </cell>
          <cell r="H9" t="str">
            <v>30</v>
          </cell>
          <cell r="I9" t="str">
            <v>15/03/1993</v>
          </cell>
          <cell r="J9" t="str">
            <v>30/12/2016</v>
          </cell>
          <cell r="K9" t="str">
            <v>USD</v>
          </cell>
          <cell r="L9" t="str">
            <v>UDSO3</v>
          </cell>
          <cell r="M9" t="str">
            <v>0.000000</v>
          </cell>
          <cell r="N9">
            <v>200000</v>
          </cell>
          <cell r="O9">
            <v>0</v>
          </cell>
          <cell r="P9">
            <v>0</v>
          </cell>
          <cell r="Q9">
            <v>0</v>
          </cell>
          <cell r="R9">
            <v>0</v>
          </cell>
          <cell r="S9">
            <v>0</v>
          </cell>
          <cell r="T9">
            <v>0</v>
          </cell>
          <cell r="U9">
            <v>0</v>
          </cell>
          <cell r="V9">
            <v>3261.35</v>
          </cell>
          <cell r="W9">
            <v>0</v>
          </cell>
          <cell r="X9">
            <v>0</v>
          </cell>
          <cell r="Y9">
            <v>3261.35</v>
          </cell>
          <cell r="Z9">
            <v>0</v>
          </cell>
          <cell r="AA9">
            <v>0</v>
          </cell>
          <cell r="AB9">
            <v>0</v>
          </cell>
          <cell r="AC9">
            <v>0</v>
          </cell>
          <cell r="AD9">
            <v>0</v>
          </cell>
          <cell r="AE9">
            <v>0</v>
          </cell>
          <cell r="AF9">
            <v>0</v>
          </cell>
          <cell r="AG9">
            <v>0</v>
          </cell>
          <cell r="AH9">
            <v>3416.83</v>
          </cell>
          <cell r="AI9">
            <v>0</v>
          </cell>
          <cell r="AJ9">
            <v>3261.35</v>
          </cell>
          <cell r="AK9">
            <v>0</v>
          </cell>
          <cell r="AL9">
            <v>3416.83</v>
          </cell>
          <cell r="AM9">
            <v>0</v>
          </cell>
          <cell r="AN9">
            <v>0</v>
          </cell>
          <cell r="AO9">
            <v>0</v>
          </cell>
          <cell r="AP9">
            <v>0</v>
          </cell>
          <cell r="AQ9">
            <v>0</v>
          </cell>
          <cell r="AR9">
            <v>0</v>
          </cell>
          <cell r="AS9">
            <v>0</v>
          </cell>
          <cell r="AT9">
            <v>0</v>
          </cell>
          <cell r="AU9">
            <v>3500</v>
          </cell>
          <cell r="AV9">
            <v>0</v>
          </cell>
          <cell r="AW9">
            <v>6916.83</v>
          </cell>
          <cell r="AX9">
            <v>0</v>
          </cell>
          <cell r="AY9">
            <v>3500</v>
          </cell>
          <cell r="AZ9">
            <v>0</v>
          </cell>
          <cell r="BA9">
            <v>0</v>
          </cell>
          <cell r="BB9">
            <v>0</v>
          </cell>
          <cell r="BC9">
            <v>0</v>
          </cell>
          <cell r="BD9">
            <v>0</v>
          </cell>
          <cell r="BE9">
            <v>0</v>
          </cell>
          <cell r="BF9">
            <v>0</v>
          </cell>
          <cell r="BG9">
            <v>0</v>
          </cell>
          <cell r="BH9">
            <v>3544.3</v>
          </cell>
          <cell r="BI9">
            <v>0</v>
          </cell>
        </row>
        <row r="10">
          <cell r="A10" t="str">
            <v>27/01/2005</v>
          </cell>
          <cell r="B10" t="str">
            <v>704085</v>
          </cell>
          <cell r="C10" t="str">
            <v>0</v>
          </cell>
          <cell r="D10">
            <v>704626</v>
          </cell>
          <cell r="E10" t="str">
            <v>MACKINTOSH MINI</v>
          </cell>
          <cell r="F10" t="str">
            <v>AUSTRALIA</v>
          </cell>
          <cell r="G10" t="str">
            <v>KETAUN MINING PT.</v>
          </cell>
          <cell r="H10" t="str">
            <v>30</v>
          </cell>
          <cell r="I10" t="str">
            <v>15/03/1993</v>
          </cell>
          <cell r="J10" t="str">
            <v>30/12/2016</v>
          </cell>
          <cell r="K10" t="str">
            <v>USD</v>
          </cell>
          <cell r="L10" t="str">
            <v>UDSO3</v>
          </cell>
          <cell r="M10" t="str">
            <v>0.000000</v>
          </cell>
          <cell r="N10">
            <v>10000000</v>
          </cell>
          <cell r="O10">
            <v>0</v>
          </cell>
          <cell r="P10">
            <v>0</v>
          </cell>
          <cell r="Q10">
            <v>0</v>
          </cell>
          <cell r="R10">
            <v>0</v>
          </cell>
          <cell r="S10">
            <v>0</v>
          </cell>
          <cell r="T10">
            <v>0</v>
          </cell>
          <cell r="U10">
            <v>0</v>
          </cell>
          <cell r="V10">
            <v>163069.79999999999</v>
          </cell>
          <cell r="W10">
            <v>0</v>
          </cell>
          <cell r="X10">
            <v>0</v>
          </cell>
          <cell r="Y10">
            <v>163069.79999999999</v>
          </cell>
          <cell r="Z10">
            <v>0</v>
          </cell>
          <cell r="AA10">
            <v>0</v>
          </cell>
          <cell r="AB10">
            <v>0</v>
          </cell>
          <cell r="AC10">
            <v>0</v>
          </cell>
          <cell r="AD10">
            <v>0</v>
          </cell>
          <cell r="AE10">
            <v>0</v>
          </cell>
          <cell r="AF10">
            <v>0</v>
          </cell>
          <cell r="AG10">
            <v>0</v>
          </cell>
          <cell r="AH10">
            <v>170843.66</v>
          </cell>
          <cell r="AI10">
            <v>0</v>
          </cell>
          <cell r="AJ10">
            <v>163069.79999999999</v>
          </cell>
          <cell r="AK10">
            <v>0</v>
          </cell>
          <cell r="AL10">
            <v>170843.66</v>
          </cell>
          <cell r="AM10">
            <v>0</v>
          </cell>
          <cell r="AN10">
            <v>0</v>
          </cell>
          <cell r="AO10">
            <v>0</v>
          </cell>
          <cell r="AP10">
            <v>0</v>
          </cell>
          <cell r="AQ10">
            <v>0</v>
          </cell>
          <cell r="AR10">
            <v>0</v>
          </cell>
          <cell r="AS10">
            <v>0</v>
          </cell>
          <cell r="AT10">
            <v>0</v>
          </cell>
          <cell r="AU10">
            <v>175001.77</v>
          </cell>
          <cell r="AV10">
            <v>0</v>
          </cell>
          <cell r="AW10">
            <v>345845.43</v>
          </cell>
          <cell r="AX10">
            <v>0</v>
          </cell>
          <cell r="AY10">
            <v>175001.77</v>
          </cell>
          <cell r="AZ10">
            <v>0</v>
          </cell>
          <cell r="BA10">
            <v>0</v>
          </cell>
          <cell r="BB10">
            <v>0</v>
          </cell>
          <cell r="BC10">
            <v>0</v>
          </cell>
          <cell r="BD10">
            <v>0</v>
          </cell>
          <cell r="BE10">
            <v>0</v>
          </cell>
          <cell r="BF10">
            <v>0</v>
          </cell>
          <cell r="BG10">
            <v>0</v>
          </cell>
          <cell r="BH10">
            <v>177216.43</v>
          </cell>
          <cell r="BI10">
            <v>0</v>
          </cell>
        </row>
        <row r="11">
          <cell r="A11" t="str">
            <v>31/03/2005</v>
          </cell>
          <cell r="B11" t="str">
            <v>704101</v>
          </cell>
          <cell r="C11" t="str">
            <v>0</v>
          </cell>
          <cell r="D11">
            <v>705241</v>
          </cell>
          <cell r="E11" t="str">
            <v>EXPORT FIN &amp; IN</v>
          </cell>
          <cell r="F11" t="str">
            <v>AUSTRALIA</v>
          </cell>
          <cell r="G11" t="str">
            <v>INDOCEMENT TUNGGAL P</v>
          </cell>
          <cell r="H11" t="str">
            <v>30</v>
          </cell>
          <cell r="I11" t="str">
            <v>15/04/1996</v>
          </cell>
          <cell r="J11" t="str">
            <v>15/04/2006</v>
          </cell>
          <cell r="K11" t="str">
            <v>USD</v>
          </cell>
          <cell r="L11" t="str">
            <v>F</v>
          </cell>
          <cell r="M11" t="str">
            <v>0.000000</v>
          </cell>
          <cell r="N11">
            <v>10621600</v>
          </cell>
          <cell r="O11">
            <v>0</v>
          </cell>
          <cell r="P11">
            <v>0</v>
          </cell>
          <cell r="Q11">
            <v>0</v>
          </cell>
          <cell r="R11">
            <v>0</v>
          </cell>
          <cell r="S11">
            <v>0</v>
          </cell>
          <cell r="T11">
            <v>0</v>
          </cell>
          <cell r="U11">
            <v>0</v>
          </cell>
          <cell r="V11">
            <v>0</v>
          </cell>
          <cell r="W11">
            <v>0</v>
          </cell>
          <cell r="X11">
            <v>0</v>
          </cell>
          <cell r="Y11">
            <v>0</v>
          </cell>
          <cell r="Z11">
            <v>0</v>
          </cell>
          <cell r="AA11">
            <v>1504726.67</v>
          </cell>
          <cell r="AB11">
            <v>100415.43</v>
          </cell>
          <cell r="AC11">
            <v>0</v>
          </cell>
          <cell r="AD11">
            <v>0</v>
          </cell>
          <cell r="AE11">
            <v>0</v>
          </cell>
          <cell r="AF11">
            <v>0</v>
          </cell>
          <cell r="AG11">
            <v>0</v>
          </cell>
          <cell r="AH11">
            <v>0</v>
          </cell>
          <cell r="AI11">
            <v>0</v>
          </cell>
          <cell r="AJ11">
            <v>0</v>
          </cell>
          <cell r="AK11">
            <v>1504726.67</v>
          </cell>
          <cell r="AL11">
            <v>100415.43</v>
          </cell>
          <cell r="AM11">
            <v>0</v>
          </cell>
          <cell r="AN11">
            <v>0</v>
          </cell>
          <cell r="AO11">
            <v>0</v>
          </cell>
          <cell r="AP11">
            <v>0</v>
          </cell>
          <cell r="AQ11">
            <v>0</v>
          </cell>
          <cell r="AR11">
            <v>0</v>
          </cell>
          <cell r="AS11">
            <v>0</v>
          </cell>
          <cell r="AT11">
            <v>0</v>
          </cell>
          <cell r="AU11">
            <v>0</v>
          </cell>
          <cell r="AV11">
            <v>0</v>
          </cell>
          <cell r="AW11">
            <v>1605142.0999999999</v>
          </cell>
          <cell r="AX11">
            <v>0</v>
          </cell>
          <cell r="AY11">
            <v>0</v>
          </cell>
          <cell r="AZ11">
            <v>0</v>
          </cell>
          <cell r="BA11">
            <v>0</v>
          </cell>
          <cell r="BB11">
            <v>50483.58</v>
          </cell>
          <cell r="BC11">
            <v>0</v>
          </cell>
          <cell r="BD11">
            <v>0</v>
          </cell>
          <cell r="BE11">
            <v>0</v>
          </cell>
          <cell r="BF11">
            <v>0</v>
          </cell>
          <cell r="BG11">
            <v>0</v>
          </cell>
          <cell r="BH11">
            <v>0</v>
          </cell>
          <cell r="BI11">
            <v>0</v>
          </cell>
        </row>
        <row r="12">
          <cell r="A12" t="str">
            <v>23/02/2005</v>
          </cell>
          <cell r="B12" t="str">
            <v>704133</v>
          </cell>
          <cell r="C12" t="str">
            <v>0</v>
          </cell>
          <cell r="D12">
            <v>706288</v>
          </cell>
          <cell r="E12" t="str">
            <v>COMMONWEALTH DE</v>
          </cell>
          <cell r="F12" t="str">
            <v>AUSTRALIA</v>
          </cell>
          <cell r="G12" t="str">
            <v>HARAPAN SAWITLESTARI</v>
          </cell>
          <cell r="H12" t="str">
            <v>30</v>
          </cell>
          <cell r="I12" t="str">
            <v>30/05/1997</v>
          </cell>
          <cell r="J12" t="str">
            <v>20/07/2005</v>
          </cell>
          <cell r="K12" t="str">
            <v>USD</v>
          </cell>
          <cell r="L12" t="str">
            <v>F</v>
          </cell>
          <cell r="M12" t="str">
            <v>0.000000</v>
          </cell>
          <cell r="N12">
            <v>16800000</v>
          </cell>
          <cell r="O12">
            <v>2037500</v>
          </cell>
          <cell r="P12">
            <v>199946.67</v>
          </cell>
          <cell r="Q12">
            <v>0</v>
          </cell>
          <cell r="R12">
            <v>0</v>
          </cell>
          <cell r="S12">
            <v>0</v>
          </cell>
          <cell r="T12">
            <v>0</v>
          </cell>
          <cell r="U12">
            <v>0</v>
          </cell>
          <cell r="V12">
            <v>0</v>
          </cell>
          <cell r="W12">
            <v>0</v>
          </cell>
          <cell r="X12">
            <v>2037500</v>
          </cell>
          <cell r="Y12">
            <v>199946.67</v>
          </cell>
          <cell r="Z12">
            <v>0</v>
          </cell>
          <cell r="AA12">
            <v>0</v>
          </cell>
          <cell r="AB12">
            <v>0</v>
          </cell>
          <cell r="AC12">
            <v>0</v>
          </cell>
          <cell r="AD12">
            <v>0</v>
          </cell>
          <cell r="AE12">
            <v>0</v>
          </cell>
          <cell r="AF12">
            <v>0</v>
          </cell>
          <cell r="AG12">
            <v>0</v>
          </cell>
          <cell r="AH12">
            <v>0</v>
          </cell>
          <cell r="AI12">
            <v>0</v>
          </cell>
          <cell r="AJ12">
            <v>2237446.67</v>
          </cell>
          <cell r="AK12">
            <v>0</v>
          </cell>
          <cell r="AL12">
            <v>0</v>
          </cell>
          <cell r="AM12">
            <v>0</v>
          </cell>
          <cell r="AN12">
            <v>2037500</v>
          </cell>
          <cell r="AO12">
            <v>98343.33</v>
          </cell>
          <cell r="AP12">
            <v>0</v>
          </cell>
          <cell r="AQ12">
            <v>0</v>
          </cell>
          <cell r="AR12">
            <v>0</v>
          </cell>
          <cell r="AS12">
            <v>0</v>
          </cell>
          <cell r="AT12">
            <v>0</v>
          </cell>
          <cell r="AU12">
            <v>0</v>
          </cell>
          <cell r="AV12">
            <v>0</v>
          </cell>
          <cell r="AW12">
            <v>2135843.33</v>
          </cell>
          <cell r="AX12">
            <v>2037500</v>
          </cell>
          <cell r="AY12">
            <v>98343.33</v>
          </cell>
          <cell r="AZ12">
            <v>0</v>
          </cell>
          <cell r="BA12">
            <v>0</v>
          </cell>
          <cell r="BB12">
            <v>0</v>
          </cell>
          <cell r="BC12">
            <v>0</v>
          </cell>
          <cell r="BD12">
            <v>0</v>
          </cell>
          <cell r="BE12">
            <v>0</v>
          </cell>
          <cell r="BF12">
            <v>0</v>
          </cell>
          <cell r="BG12">
            <v>0</v>
          </cell>
          <cell r="BH12">
            <v>0</v>
          </cell>
          <cell r="BI12">
            <v>0</v>
          </cell>
        </row>
        <row r="13">
          <cell r="A13" t="str">
            <v>01/03/2005</v>
          </cell>
          <cell r="B13" t="str">
            <v>704239</v>
          </cell>
          <cell r="C13" t="str">
            <v>0</v>
          </cell>
          <cell r="D13">
            <v>706487</v>
          </cell>
          <cell r="E13" t="str">
            <v>EXPORT FIN &amp; IN</v>
          </cell>
          <cell r="F13" t="str">
            <v>AUSTRALIA</v>
          </cell>
          <cell r="G13" t="str">
            <v>PELAYARAN BARUNA BINASEGARA PT</v>
          </cell>
          <cell r="H13" t="str">
            <v>30</v>
          </cell>
          <cell r="I13" t="str">
            <v>24/02/1997</v>
          </cell>
          <cell r="J13" t="str">
            <v>15/12/2005</v>
          </cell>
          <cell r="K13" t="str">
            <v>USD</v>
          </cell>
          <cell r="L13" t="str">
            <v>UDLO6</v>
          </cell>
          <cell r="M13" t="str">
            <v>0.000000</v>
          </cell>
          <cell r="N13">
            <v>12400000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953846.2</v>
          </cell>
          <cell r="AH13">
            <v>30138.89</v>
          </cell>
          <cell r="AI13">
            <v>0</v>
          </cell>
          <cell r="AJ13">
            <v>0</v>
          </cell>
          <cell r="AK13">
            <v>953846.2</v>
          </cell>
          <cell r="AL13">
            <v>30138.89</v>
          </cell>
          <cell r="AM13">
            <v>0</v>
          </cell>
          <cell r="AN13">
            <v>0</v>
          </cell>
          <cell r="AO13">
            <v>0</v>
          </cell>
          <cell r="AP13">
            <v>0</v>
          </cell>
          <cell r="AQ13">
            <v>0</v>
          </cell>
          <cell r="AR13">
            <v>0</v>
          </cell>
          <cell r="AS13">
            <v>0</v>
          </cell>
          <cell r="AT13">
            <v>0</v>
          </cell>
          <cell r="AU13">
            <v>0</v>
          </cell>
          <cell r="AV13">
            <v>0</v>
          </cell>
          <cell r="AW13">
            <v>983985.09</v>
          </cell>
          <cell r="AX13">
            <v>0</v>
          </cell>
          <cell r="AY13">
            <v>0</v>
          </cell>
          <cell r="AZ13">
            <v>0</v>
          </cell>
          <cell r="BA13">
            <v>0</v>
          </cell>
          <cell r="BB13">
            <v>0</v>
          </cell>
          <cell r="BC13">
            <v>0</v>
          </cell>
          <cell r="BD13">
            <v>0</v>
          </cell>
          <cell r="BE13">
            <v>0</v>
          </cell>
          <cell r="BF13">
            <v>0</v>
          </cell>
          <cell r="BG13">
            <v>0</v>
          </cell>
          <cell r="BH13">
            <v>0</v>
          </cell>
          <cell r="BI13">
            <v>0</v>
          </cell>
        </row>
        <row r="14">
          <cell r="A14" t="str">
            <v>01/05/2005</v>
          </cell>
          <cell r="B14" t="str">
            <v>704298</v>
          </cell>
          <cell r="C14" t="str">
            <v>0</v>
          </cell>
          <cell r="D14">
            <v>710994</v>
          </cell>
          <cell r="E14" t="str">
            <v>COMMONWEALTH DE</v>
          </cell>
          <cell r="F14" t="str">
            <v>AUSTRALIA</v>
          </cell>
          <cell r="G14" t="str">
            <v>AGRO INDOMAS PT</v>
          </cell>
          <cell r="H14" t="str">
            <v>30</v>
          </cell>
          <cell r="I14" t="str">
            <v>29/01/1999</v>
          </cell>
          <cell r="J14" t="str">
            <v>20/12/2007</v>
          </cell>
          <cell r="K14" t="str">
            <v>USD</v>
          </cell>
          <cell r="L14" t="str">
            <v>F</v>
          </cell>
          <cell r="M14" t="str">
            <v>0.000000</v>
          </cell>
          <cell r="N14">
            <v>14400000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1440000</v>
          </cell>
          <cell r="AH14">
            <v>410592</v>
          </cell>
          <cell r="AI14">
            <v>0</v>
          </cell>
          <cell r="AJ14">
            <v>0</v>
          </cell>
          <cell r="AK14">
            <v>1440000</v>
          </cell>
          <cell r="AL14">
            <v>410592</v>
          </cell>
          <cell r="AM14">
            <v>0</v>
          </cell>
          <cell r="AN14">
            <v>0</v>
          </cell>
          <cell r="AO14">
            <v>0</v>
          </cell>
          <cell r="AP14">
            <v>0</v>
          </cell>
          <cell r="AQ14">
            <v>0</v>
          </cell>
          <cell r="AR14">
            <v>0</v>
          </cell>
          <cell r="AS14">
            <v>0</v>
          </cell>
          <cell r="AT14">
            <v>0</v>
          </cell>
          <cell r="AU14">
            <v>0</v>
          </cell>
          <cell r="AV14">
            <v>0</v>
          </cell>
          <cell r="AW14">
            <v>1850592</v>
          </cell>
          <cell r="AX14">
            <v>0</v>
          </cell>
          <cell r="AY14">
            <v>0</v>
          </cell>
          <cell r="AZ14">
            <v>0</v>
          </cell>
          <cell r="BA14">
            <v>0</v>
          </cell>
          <cell r="BB14">
            <v>0</v>
          </cell>
          <cell r="BC14">
            <v>0</v>
          </cell>
          <cell r="BD14">
            <v>0</v>
          </cell>
          <cell r="BE14">
            <v>0</v>
          </cell>
          <cell r="BF14">
            <v>0</v>
          </cell>
          <cell r="BG14">
            <v>1440000</v>
          </cell>
          <cell r="BH14">
            <v>344040</v>
          </cell>
          <cell r="BI14">
            <v>0</v>
          </cell>
        </row>
        <row r="15">
          <cell r="A15" t="str">
            <v>14/03/2005</v>
          </cell>
          <cell r="B15" t="str">
            <v>704324</v>
          </cell>
          <cell r="C15" t="str">
            <v>0</v>
          </cell>
          <cell r="D15">
            <v>711880</v>
          </cell>
          <cell r="E15" t="str">
            <v>COMMONWEALTH T.</v>
          </cell>
          <cell r="F15" t="str">
            <v>AUSTRALIA</v>
          </cell>
          <cell r="G15" t="str">
            <v>WICAKSANA OVS INT.PT</v>
          </cell>
          <cell r="H15" t="str">
            <v>30</v>
          </cell>
          <cell r="I15" t="str">
            <v>12/05/2000</v>
          </cell>
          <cell r="J15" t="str">
            <v>12/05/2005</v>
          </cell>
          <cell r="K15" t="str">
            <v>USD</v>
          </cell>
          <cell r="L15" t="str">
            <v>UDSO3</v>
          </cell>
          <cell r="M15" t="str">
            <v>0.000000</v>
          </cell>
          <cell r="N15">
            <v>2292847.5299999998</v>
          </cell>
          <cell r="O15">
            <v>0</v>
          </cell>
          <cell r="P15">
            <v>0</v>
          </cell>
          <cell r="Q15">
            <v>0</v>
          </cell>
          <cell r="R15">
            <v>0</v>
          </cell>
          <cell r="S15">
            <v>47227.56</v>
          </cell>
          <cell r="T15">
            <v>0</v>
          </cell>
          <cell r="U15">
            <v>0</v>
          </cell>
          <cell r="V15">
            <v>0</v>
          </cell>
          <cell r="W15">
            <v>0</v>
          </cell>
          <cell r="X15">
            <v>0</v>
          </cell>
          <cell r="Y15">
            <v>47227.56</v>
          </cell>
          <cell r="Z15">
            <v>0</v>
          </cell>
          <cell r="AA15">
            <v>0</v>
          </cell>
          <cell r="AB15">
            <v>0</v>
          </cell>
          <cell r="AC15">
            <v>0</v>
          </cell>
          <cell r="AD15">
            <v>2292847.5299999998</v>
          </cell>
          <cell r="AE15">
            <v>45687.53</v>
          </cell>
          <cell r="AF15">
            <v>0</v>
          </cell>
          <cell r="AG15">
            <v>0</v>
          </cell>
          <cell r="AH15">
            <v>0</v>
          </cell>
          <cell r="AI15">
            <v>0</v>
          </cell>
          <cell r="AJ15">
            <v>47227.56</v>
          </cell>
          <cell r="AK15">
            <v>2292847.5299999998</v>
          </cell>
          <cell r="AL15">
            <v>45687.53</v>
          </cell>
          <cell r="AM15">
            <v>0</v>
          </cell>
          <cell r="AN15">
            <v>0</v>
          </cell>
          <cell r="AO15">
            <v>0</v>
          </cell>
          <cell r="AP15">
            <v>0</v>
          </cell>
          <cell r="AQ15">
            <v>0</v>
          </cell>
          <cell r="AR15">
            <v>0</v>
          </cell>
          <cell r="AS15">
            <v>0</v>
          </cell>
          <cell r="AT15">
            <v>0</v>
          </cell>
          <cell r="AU15">
            <v>0</v>
          </cell>
          <cell r="AV15">
            <v>0</v>
          </cell>
          <cell r="AW15">
            <v>2338535.0599999996</v>
          </cell>
          <cell r="AX15">
            <v>0</v>
          </cell>
          <cell r="AY15">
            <v>0</v>
          </cell>
          <cell r="AZ15">
            <v>0</v>
          </cell>
          <cell r="BA15">
            <v>0</v>
          </cell>
          <cell r="BB15">
            <v>0</v>
          </cell>
          <cell r="BC15">
            <v>0</v>
          </cell>
          <cell r="BD15">
            <v>0</v>
          </cell>
          <cell r="BE15">
            <v>0</v>
          </cell>
          <cell r="BF15">
            <v>0</v>
          </cell>
          <cell r="BG15">
            <v>0</v>
          </cell>
          <cell r="BH15">
            <v>0</v>
          </cell>
          <cell r="BI15">
            <v>0</v>
          </cell>
        </row>
        <row r="16">
          <cell r="A16" t="str">
            <v>31/03/2005</v>
          </cell>
          <cell r="B16" t="str">
            <v>704384</v>
          </cell>
          <cell r="C16" t="str">
            <v>0</v>
          </cell>
          <cell r="D16">
            <v>712011</v>
          </cell>
          <cell r="E16" t="str">
            <v>STRAITS RESOURC</v>
          </cell>
          <cell r="F16" t="str">
            <v>AUSTRALIA</v>
          </cell>
          <cell r="G16" t="str">
            <v>BAHARI CAKRAWALA SEBUKU PT</v>
          </cell>
          <cell r="H16" t="str">
            <v>30</v>
          </cell>
          <cell r="I16" t="str">
            <v>31/03/1998</v>
          </cell>
          <cell r="J16" t="str">
            <v>31/12/2005</v>
          </cell>
          <cell r="K16" t="str">
            <v>USD</v>
          </cell>
          <cell r="L16" t="str">
            <v>UDLO6</v>
          </cell>
          <cell r="M16" t="str">
            <v>0.000000</v>
          </cell>
          <cell r="N16">
            <v>10933445</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535966.59</v>
          </cell>
          <cell r="AI16">
            <v>0</v>
          </cell>
          <cell r="AJ16">
            <v>0</v>
          </cell>
          <cell r="AK16">
            <v>0</v>
          </cell>
          <cell r="AL16">
            <v>535966.59</v>
          </cell>
          <cell r="AM16">
            <v>0</v>
          </cell>
          <cell r="AN16">
            <v>0</v>
          </cell>
          <cell r="AO16">
            <v>0</v>
          </cell>
          <cell r="AP16">
            <v>0</v>
          </cell>
          <cell r="AQ16">
            <v>0</v>
          </cell>
          <cell r="AR16">
            <v>0</v>
          </cell>
          <cell r="AS16">
            <v>0</v>
          </cell>
          <cell r="AT16">
            <v>0</v>
          </cell>
          <cell r="AU16">
            <v>0</v>
          </cell>
          <cell r="AV16">
            <v>0</v>
          </cell>
          <cell r="AW16">
            <v>535966.59</v>
          </cell>
          <cell r="AX16">
            <v>0</v>
          </cell>
          <cell r="AY16">
            <v>0</v>
          </cell>
          <cell r="AZ16">
            <v>0</v>
          </cell>
          <cell r="BA16">
            <v>0</v>
          </cell>
          <cell r="BB16">
            <v>0</v>
          </cell>
          <cell r="BC16">
            <v>0</v>
          </cell>
          <cell r="BD16">
            <v>0</v>
          </cell>
          <cell r="BE16">
            <v>0</v>
          </cell>
          <cell r="BF16">
            <v>0</v>
          </cell>
          <cell r="BG16">
            <v>10933445</v>
          </cell>
          <cell r="BH16">
            <v>544850.01</v>
          </cell>
          <cell r="BI16">
            <v>0</v>
          </cell>
        </row>
        <row r="17">
          <cell r="A17" t="str">
            <v>15/02/2005</v>
          </cell>
          <cell r="B17" t="str">
            <v>704451</v>
          </cell>
          <cell r="C17" t="str">
            <v>0</v>
          </cell>
          <cell r="D17">
            <v>712029</v>
          </cell>
          <cell r="E17" t="str">
            <v>NM.ROTHSCHILD &amp;</v>
          </cell>
          <cell r="F17" t="str">
            <v>AUSTRALIA</v>
          </cell>
          <cell r="G17" t="str">
            <v>HARAPAN SAWITLESTARI</v>
          </cell>
          <cell r="H17" t="str">
            <v>30</v>
          </cell>
          <cell r="I17" t="str">
            <v>21/12/2000</v>
          </cell>
          <cell r="J17" t="str">
            <v>30/09/2005</v>
          </cell>
          <cell r="K17" t="str">
            <v>USD</v>
          </cell>
          <cell r="L17" t="str">
            <v>UDSO6</v>
          </cell>
          <cell r="M17" t="str">
            <v>0.000000</v>
          </cell>
          <cell r="N17">
            <v>25500000</v>
          </cell>
          <cell r="O17">
            <v>0</v>
          </cell>
          <cell r="P17">
            <v>0</v>
          </cell>
          <cell r="Q17">
            <v>0</v>
          </cell>
          <cell r="R17">
            <v>0</v>
          </cell>
          <cell r="S17">
            <v>0</v>
          </cell>
          <cell r="T17">
            <v>0</v>
          </cell>
          <cell r="U17">
            <v>4250000</v>
          </cell>
          <cell r="V17">
            <v>418979.17</v>
          </cell>
          <cell r="W17">
            <v>0</v>
          </cell>
          <cell r="X17">
            <v>4250000</v>
          </cell>
          <cell r="Y17">
            <v>418979.17</v>
          </cell>
          <cell r="Z17">
            <v>0</v>
          </cell>
          <cell r="AA17">
            <v>0</v>
          </cell>
          <cell r="AB17">
            <v>0</v>
          </cell>
          <cell r="AC17">
            <v>0</v>
          </cell>
          <cell r="AD17">
            <v>0</v>
          </cell>
          <cell r="AE17">
            <v>0</v>
          </cell>
          <cell r="AF17">
            <v>0</v>
          </cell>
          <cell r="AG17">
            <v>0</v>
          </cell>
          <cell r="AH17">
            <v>0</v>
          </cell>
          <cell r="AI17">
            <v>0</v>
          </cell>
          <cell r="AJ17">
            <v>4668979.17</v>
          </cell>
          <cell r="AK17">
            <v>0</v>
          </cell>
          <cell r="AL17">
            <v>0</v>
          </cell>
          <cell r="AM17">
            <v>0</v>
          </cell>
          <cell r="AN17">
            <v>0</v>
          </cell>
          <cell r="AO17">
            <v>0</v>
          </cell>
          <cell r="AP17">
            <v>0</v>
          </cell>
          <cell r="AQ17">
            <v>0</v>
          </cell>
          <cell r="AR17">
            <v>0</v>
          </cell>
          <cell r="AS17">
            <v>0</v>
          </cell>
          <cell r="AT17">
            <v>4250000</v>
          </cell>
          <cell r="AU17">
            <v>210640.63</v>
          </cell>
          <cell r="AV17">
            <v>0</v>
          </cell>
          <cell r="AW17">
            <v>4460640.63</v>
          </cell>
          <cell r="AX17">
            <v>4250000</v>
          </cell>
          <cell r="AY17">
            <v>210640.63</v>
          </cell>
          <cell r="AZ17">
            <v>0</v>
          </cell>
          <cell r="BA17">
            <v>0</v>
          </cell>
          <cell r="BB17">
            <v>0</v>
          </cell>
          <cell r="BC17">
            <v>0</v>
          </cell>
          <cell r="BD17">
            <v>0</v>
          </cell>
          <cell r="BE17">
            <v>0</v>
          </cell>
          <cell r="BF17">
            <v>0</v>
          </cell>
          <cell r="BG17">
            <v>0</v>
          </cell>
          <cell r="BH17">
            <v>0</v>
          </cell>
          <cell r="BI17">
            <v>0</v>
          </cell>
        </row>
        <row r="18">
          <cell r="A18" t="str">
            <v>21/03/2005</v>
          </cell>
          <cell r="B18" t="str">
            <v>704535</v>
          </cell>
          <cell r="C18" t="str">
            <v>0</v>
          </cell>
          <cell r="D18">
            <v>712031</v>
          </cell>
          <cell r="E18" t="str">
            <v>NM.ROTHSCHILD &amp;</v>
          </cell>
          <cell r="F18" t="str">
            <v>AUSTRALIA</v>
          </cell>
          <cell r="G18" t="str">
            <v>AYU SAWIT LESTARI PT</v>
          </cell>
          <cell r="H18" t="str">
            <v>30</v>
          </cell>
          <cell r="I18" t="str">
            <v>21/12/2000</v>
          </cell>
          <cell r="J18" t="str">
            <v>30/09/2005</v>
          </cell>
          <cell r="K18" t="str">
            <v>USD</v>
          </cell>
          <cell r="L18" t="str">
            <v>UDSO6</v>
          </cell>
          <cell r="M18" t="str">
            <v>0.000000</v>
          </cell>
          <cell r="N18">
            <v>25500000</v>
          </cell>
          <cell r="O18">
            <v>0</v>
          </cell>
          <cell r="P18">
            <v>0</v>
          </cell>
          <cell r="Q18">
            <v>0</v>
          </cell>
          <cell r="R18">
            <v>0</v>
          </cell>
          <cell r="S18">
            <v>0</v>
          </cell>
          <cell r="T18">
            <v>0</v>
          </cell>
          <cell r="U18">
            <v>4250000</v>
          </cell>
          <cell r="V18">
            <v>294359.71999999997</v>
          </cell>
          <cell r="W18">
            <v>0</v>
          </cell>
          <cell r="X18">
            <v>4250000</v>
          </cell>
          <cell r="Y18">
            <v>294359.71999999997</v>
          </cell>
          <cell r="Z18">
            <v>0</v>
          </cell>
          <cell r="AA18">
            <v>0</v>
          </cell>
          <cell r="AB18">
            <v>0</v>
          </cell>
          <cell r="AC18">
            <v>0</v>
          </cell>
          <cell r="AD18">
            <v>0</v>
          </cell>
          <cell r="AE18">
            <v>0</v>
          </cell>
          <cell r="AF18">
            <v>0</v>
          </cell>
          <cell r="AG18">
            <v>0</v>
          </cell>
          <cell r="AH18">
            <v>0</v>
          </cell>
          <cell r="AI18">
            <v>0</v>
          </cell>
          <cell r="AJ18">
            <v>4544359.72</v>
          </cell>
          <cell r="AK18">
            <v>0</v>
          </cell>
          <cell r="AL18">
            <v>0</v>
          </cell>
          <cell r="AM18">
            <v>0</v>
          </cell>
          <cell r="AN18">
            <v>0</v>
          </cell>
          <cell r="AO18">
            <v>0</v>
          </cell>
          <cell r="AP18">
            <v>0</v>
          </cell>
          <cell r="AQ18">
            <v>0</v>
          </cell>
          <cell r="AR18">
            <v>0</v>
          </cell>
          <cell r="AS18">
            <v>0</v>
          </cell>
          <cell r="AT18">
            <v>4250000</v>
          </cell>
          <cell r="AU18">
            <v>147988.54</v>
          </cell>
          <cell r="AV18">
            <v>0</v>
          </cell>
          <cell r="AW18">
            <v>4397988.54</v>
          </cell>
          <cell r="AX18">
            <v>4250000</v>
          </cell>
          <cell r="AY18">
            <v>147988.54</v>
          </cell>
          <cell r="AZ18">
            <v>0</v>
          </cell>
          <cell r="BA18">
            <v>0</v>
          </cell>
          <cell r="BB18">
            <v>0</v>
          </cell>
          <cell r="BC18">
            <v>0</v>
          </cell>
          <cell r="BD18">
            <v>0</v>
          </cell>
          <cell r="BE18">
            <v>0</v>
          </cell>
          <cell r="BF18">
            <v>0</v>
          </cell>
          <cell r="BG18">
            <v>0</v>
          </cell>
          <cell r="BH18">
            <v>0</v>
          </cell>
          <cell r="BI18">
            <v>0</v>
          </cell>
        </row>
        <row r="19">
          <cell r="A19" t="str">
            <v>21/01/2005</v>
          </cell>
          <cell r="B19" t="str">
            <v>704536</v>
          </cell>
          <cell r="C19" t="str">
            <v>0</v>
          </cell>
          <cell r="D19">
            <v>712552</v>
          </cell>
          <cell r="E19" t="str">
            <v>SULAWESI ENERGY</v>
          </cell>
          <cell r="F19" t="str">
            <v>AUSTRALIA</v>
          </cell>
          <cell r="G19" t="str">
            <v>ENERGI SENGKANG PT.</v>
          </cell>
          <cell r="H19" t="str">
            <v>31</v>
          </cell>
          <cell r="I19" t="str">
            <v>22/04/1999</v>
          </cell>
          <cell r="J19" t="str">
            <v>31/10/2010</v>
          </cell>
          <cell r="K19" t="str">
            <v>USD</v>
          </cell>
          <cell r="L19" t="str">
            <v>UDLO6</v>
          </cell>
          <cell r="M19" t="str">
            <v>0.000000</v>
          </cell>
          <cell r="N19">
            <v>14755000</v>
          </cell>
          <cell r="O19">
            <v>0</v>
          </cell>
          <cell r="P19">
            <v>0</v>
          </cell>
          <cell r="Q19">
            <v>0</v>
          </cell>
          <cell r="R19">
            <v>0</v>
          </cell>
          <cell r="S19">
            <v>0</v>
          </cell>
          <cell r="T19">
            <v>0</v>
          </cell>
          <cell r="U19">
            <v>0</v>
          </cell>
          <cell r="V19">
            <v>0</v>
          </cell>
          <cell r="W19">
            <v>0</v>
          </cell>
          <cell r="X19">
            <v>0</v>
          </cell>
          <cell r="Y19">
            <v>0</v>
          </cell>
          <cell r="Z19">
            <v>0</v>
          </cell>
          <cell r="AA19">
            <v>335387.59999999998</v>
          </cell>
          <cell r="AB19">
            <v>177056.71</v>
          </cell>
          <cell r="AC19">
            <v>0</v>
          </cell>
          <cell r="AD19">
            <v>0</v>
          </cell>
          <cell r="AE19">
            <v>0</v>
          </cell>
          <cell r="AF19">
            <v>0</v>
          </cell>
          <cell r="AG19">
            <v>0</v>
          </cell>
          <cell r="AH19">
            <v>0</v>
          </cell>
          <cell r="AI19">
            <v>0</v>
          </cell>
          <cell r="AJ19">
            <v>0</v>
          </cell>
          <cell r="AK19">
            <v>335387.59999999998</v>
          </cell>
          <cell r="AL19">
            <v>177056.71</v>
          </cell>
          <cell r="AM19">
            <v>0</v>
          </cell>
          <cell r="AN19">
            <v>0</v>
          </cell>
          <cell r="AO19">
            <v>0</v>
          </cell>
          <cell r="AP19">
            <v>0</v>
          </cell>
          <cell r="AQ19">
            <v>0</v>
          </cell>
          <cell r="AR19">
            <v>0</v>
          </cell>
          <cell r="AS19">
            <v>0</v>
          </cell>
          <cell r="AT19">
            <v>0</v>
          </cell>
          <cell r="AU19">
            <v>0</v>
          </cell>
          <cell r="AV19">
            <v>0</v>
          </cell>
          <cell r="AW19">
            <v>512444.30999999994</v>
          </cell>
          <cell r="AX19">
            <v>0</v>
          </cell>
          <cell r="AY19">
            <v>0</v>
          </cell>
          <cell r="AZ19">
            <v>0</v>
          </cell>
          <cell r="BA19">
            <v>335387.59999999998</v>
          </cell>
          <cell r="BB19">
            <v>164992.07</v>
          </cell>
          <cell r="BC19">
            <v>0</v>
          </cell>
          <cell r="BD19">
            <v>0</v>
          </cell>
          <cell r="BE19">
            <v>0</v>
          </cell>
          <cell r="BF19">
            <v>0</v>
          </cell>
          <cell r="BG19">
            <v>0</v>
          </cell>
          <cell r="BH19">
            <v>0</v>
          </cell>
          <cell r="BI19">
            <v>0</v>
          </cell>
        </row>
        <row r="20">
          <cell r="A20" t="str">
            <v>30/01/2005</v>
          </cell>
          <cell r="B20" t="str">
            <v>704541</v>
          </cell>
          <cell r="C20" t="str">
            <v>0</v>
          </cell>
          <cell r="D20">
            <v>704384</v>
          </cell>
          <cell r="E20" t="str">
            <v>VAMED ENGINEERI</v>
          </cell>
          <cell r="F20" t="str">
            <v>AUSTRIA</v>
          </cell>
          <cell r="G20" t="str">
            <v>VAMED ENGINEERING ASIA PT</v>
          </cell>
          <cell r="H20" t="str">
            <v>30</v>
          </cell>
          <cell r="I20" t="str">
            <v>12/01/1994</v>
          </cell>
          <cell r="J20" t="str">
            <v>31/12/2014</v>
          </cell>
          <cell r="K20" t="str">
            <v>USD</v>
          </cell>
          <cell r="L20" t="str">
            <v>F</v>
          </cell>
          <cell r="M20" t="str">
            <v>0.000000</v>
          </cell>
          <cell r="N20">
            <v>500000</v>
          </cell>
          <cell r="O20">
            <v>0</v>
          </cell>
          <cell r="P20">
            <v>0</v>
          </cell>
          <cell r="Q20">
            <v>0</v>
          </cell>
          <cell r="R20">
            <v>0</v>
          </cell>
          <cell r="S20">
            <v>0</v>
          </cell>
          <cell r="T20">
            <v>0</v>
          </cell>
          <cell r="U20">
            <v>0</v>
          </cell>
          <cell r="V20">
            <v>2520.83</v>
          </cell>
          <cell r="W20">
            <v>0</v>
          </cell>
          <cell r="X20">
            <v>0</v>
          </cell>
          <cell r="Y20">
            <v>2520.83</v>
          </cell>
          <cell r="Z20">
            <v>0</v>
          </cell>
          <cell r="AA20">
            <v>0</v>
          </cell>
          <cell r="AB20">
            <v>0</v>
          </cell>
          <cell r="AC20">
            <v>0</v>
          </cell>
          <cell r="AD20">
            <v>0</v>
          </cell>
          <cell r="AE20">
            <v>0</v>
          </cell>
          <cell r="AF20">
            <v>0</v>
          </cell>
          <cell r="AG20">
            <v>9166.67</v>
          </cell>
          <cell r="AH20">
            <v>2548.84</v>
          </cell>
          <cell r="AI20">
            <v>0</v>
          </cell>
          <cell r="AJ20">
            <v>2520.83</v>
          </cell>
          <cell r="AK20">
            <v>9166.67</v>
          </cell>
          <cell r="AL20">
            <v>2548.84</v>
          </cell>
          <cell r="AM20">
            <v>0</v>
          </cell>
          <cell r="AN20">
            <v>0</v>
          </cell>
          <cell r="AO20">
            <v>0</v>
          </cell>
          <cell r="AP20">
            <v>0</v>
          </cell>
          <cell r="AQ20">
            <v>0</v>
          </cell>
          <cell r="AR20">
            <v>0</v>
          </cell>
          <cell r="AS20">
            <v>0</v>
          </cell>
          <cell r="AT20">
            <v>0</v>
          </cell>
          <cell r="AU20">
            <v>2448.0100000000002</v>
          </cell>
          <cell r="AV20">
            <v>0</v>
          </cell>
          <cell r="AW20">
            <v>14163.52</v>
          </cell>
          <cell r="AX20">
            <v>0</v>
          </cell>
          <cell r="AY20">
            <v>2448.0100000000002</v>
          </cell>
          <cell r="AZ20">
            <v>0</v>
          </cell>
          <cell r="BA20">
            <v>0</v>
          </cell>
          <cell r="BB20">
            <v>0</v>
          </cell>
          <cell r="BC20">
            <v>0</v>
          </cell>
          <cell r="BD20">
            <v>0</v>
          </cell>
          <cell r="BE20">
            <v>0</v>
          </cell>
          <cell r="BF20">
            <v>0</v>
          </cell>
          <cell r="BG20">
            <v>9166.67</v>
          </cell>
          <cell r="BH20">
            <v>2448.0100000000002</v>
          </cell>
          <cell r="BI20">
            <v>0</v>
          </cell>
        </row>
        <row r="21">
          <cell r="A21" t="str">
            <v>29/03/2005</v>
          </cell>
          <cell r="B21" t="str">
            <v>704613</v>
          </cell>
          <cell r="C21" t="str">
            <v>0</v>
          </cell>
          <cell r="D21">
            <v>706567</v>
          </cell>
          <cell r="E21" t="str">
            <v>CREDITANSTALT B</v>
          </cell>
          <cell r="F21" t="str">
            <v>AUSTRIA</v>
          </cell>
          <cell r="G21" t="str">
            <v>PINDO DELI P&amp;P MILLS</v>
          </cell>
          <cell r="H21" t="str">
            <v>30</v>
          </cell>
          <cell r="I21" t="str">
            <v>18/08/1997</v>
          </cell>
          <cell r="J21" t="str">
            <v>15/11/2006</v>
          </cell>
          <cell r="K21" t="str">
            <v>USD</v>
          </cell>
          <cell r="L21" t="str">
            <v>UDLO6</v>
          </cell>
          <cell r="M21" t="str">
            <v>0.000000</v>
          </cell>
          <cell r="N21">
            <v>7606778.0800000001</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1584745.44</v>
          </cell>
          <cell r="AE21">
            <v>0</v>
          </cell>
          <cell r="AF21">
            <v>0</v>
          </cell>
          <cell r="AG21">
            <v>0</v>
          </cell>
          <cell r="AH21">
            <v>0</v>
          </cell>
          <cell r="AI21">
            <v>0</v>
          </cell>
          <cell r="AJ21">
            <v>0</v>
          </cell>
          <cell r="AK21">
            <v>1584745.44</v>
          </cell>
          <cell r="AL21">
            <v>0</v>
          </cell>
          <cell r="AM21">
            <v>0</v>
          </cell>
          <cell r="AN21">
            <v>0</v>
          </cell>
          <cell r="AO21">
            <v>0</v>
          </cell>
          <cell r="AP21">
            <v>0</v>
          </cell>
          <cell r="AQ21">
            <v>0</v>
          </cell>
          <cell r="AR21">
            <v>0</v>
          </cell>
          <cell r="AS21">
            <v>0</v>
          </cell>
          <cell r="AT21">
            <v>0</v>
          </cell>
          <cell r="AU21">
            <v>0</v>
          </cell>
          <cell r="AV21">
            <v>0</v>
          </cell>
          <cell r="AW21">
            <v>1584745.44</v>
          </cell>
          <cell r="AX21">
            <v>0</v>
          </cell>
          <cell r="AY21">
            <v>0</v>
          </cell>
          <cell r="AZ21">
            <v>0</v>
          </cell>
          <cell r="BA21">
            <v>0</v>
          </cell>
          <cell r="BB21">
            <v>0</v>
          </cell>
          <cell r="BC21">
            <v>0</v>
          </cell>
          <cell r="BD21">
            <v>1584745.44</v>
          </cell>
          <cell r="BE21">
            <v>0</v>
          </cell>
          <cell r="BF21">
            <v>0</v>
          </cell>
          <cell r="BG21">
            <v>0</v>
          </cell>
          <cell r="BH21">
            <v>0</v>
          </cell>
          <cell r="BI21">
            <v>0</v>
          </cell>
        </row>
        <row r="22">
          <cell r="A22" t="str">
            <v>15/12/2005</v>
          </cell>
          <cell r="B22" t="str">
            <v>704622</v>
          </cell>
          <cell r="C22" t="str">
            <v>0</v>
          </cell>
          <cell r="D22">
            <v>709103</v>
          </cell>
          <cell r="E22" t="str">
            <v>BANK BRUSSELS L</v>
          </cell>
          <cell r="F22" t="str">
            <v>BELGIUM</v>
          </cell>
          <cell r="G22" t="str">
            <v>KALIMANTAN BINA PERMAI</v>
          </cell>
          <cell r="H22" t="str">
            <v>30</v>
          </cell>
          <cell r="I22" t="str">
            <v>22/12/1997</v>
          </cell>
          <cell r="J22" t="str">
            <v>15/12/2010</v>
          </cell>
          <cell r="K22" t="str">
            <v>USD</v>
          </cell>
          <cell r="L22" t="str">
            <v>UDSO6</v>
          </cell>
          <cell r="M22" t="str">
            <v>0.000000</v>
          </cell>
          <cell r="N22">
            <v>6118000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161455.23000000001</v>
          </cell>
          <cell r="AI22">
            <v>0</v>
          </cell>
          <cell r="AJ22">
            <v>0</v>
          </cell>
          <cell r="AK22">
            <v>0</v>
          </cell>
          <cell r="AL22">
            <v>161455.23000000001</v>
          </cell>
          <cell r="AM22">
            <v>0</v>
          </cell>
          <cell r="AN22">
            <v>0</v>
          </cell>
          <cell r="AO22">
            <v>0</v>
          </cell>
          <cell r="AP22">
            <v>0</v>
          </cell>
          <cell r="AQ22">
            <v>0</v>
          </cell>
          <cell r="AR22">
            <v>0</v>
          </cell>
          <cell r="AS22">
            <v>0</v>
          </cell>
          <cell r="AT22">
            <v>0</v>
          </cell>
          <cell r="AU22">
            <v>0</v>
          </cell>
          <cell r="AV22">
            <v>0</v>
          </cell>
          <cell r="AW22">
            <v>161455.23000000001</v>
          </cell>
          <cell r="AX22">
            <v>0</v>
          </cell>
          <cell r="AY22">
            <v>0</v>
          </cell>
          <cell r="AZ22">
            <v>0</v>
          </cell>
          <cell r="BA22">
            <v>0</v>
          </cell>
          <cell r="BB22">
            <v>0</v>
          </cell>
          <cell r="BC22">
            <v>0</v>
          </cell>
          <cell r="BD22">
            <v>0</v>
          </cell>
          <cell r="BE22">
            <v>0</v>
          </cell>
          <cell r="BF22">
            <v>0</v>
          </cell>
          <cell r="BG22">
            <v>686800</v>
          </cell>
          <cell r="BH22">
            <v>162342.35</v>
          </cell>
          <cell r="BI22">
            <v>0</v>
          </cell>
        </row>
        <row r="23">
          <cell r="A23" t="str">
            <v>15/03/2005</v>
          </cell>
          <cell r="B23" t="str">
            <v>704623</v>
          </cell>
          <cell r="C23" t="str">
            <v>1</v>
          </cell>
          <cell r="D23">
            <v>709104</v>
          </cell>
          <cell r="E23" t="str">
            <v>BANK BRUSSELS L</v>
          </cell>
          <cell r="F23" t="str">
            <v>BELGIUM</v>
          </cell>
          <cell r="G23" t="str">
            <v>KALIMANTAN SANGGAR P PT</v>
          </cell>
          <cell r="H23" t="str">
            <v>30</v>
          </cell>
          <cell r="I23" t="str">
            <v>22/12/1997</v>
          </cell>
          <cell r="J23" t="str">
            <v>22/06/2006</v>
          </cell>
          <cell r="K23" t="str">
            <v>USD</v>
          </cell>
          <cell r="L23" t="str">
            <v>UDSO6</v>
          </cell>
          <cell r="M23" t="str">
            <v>0.000000</v>
          </cell>
          <cell r="N23">
            <v>5239683</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699268.4</v>
          </cell>
          <cell r="AH23">
            <v>82193.17</v>
          </cell>
          <cell r="AI23">
            <v>0</v>
          </cell>
          <cell r="AJ23">
            <v>0</v>
          </cell>
          <cell r="AK23">
            <v>699268.4</v>
          </cell>
          <cell r="AL23">
            <v>82193.17</v>
          </cell>
          <cell r="AM23">
            <v>0</v>
          </cell>
          <cell r="AN23">
            <v>0</v>
          </cell>
          <cell r="AO23">
            <v>0</v>
          </cell>
          <cell r="AP23">
            <v>0</v>
          </cell>
          <cell r="AQ23">
            <v>0</v>
          </cell>
          <cell r="AR23">
            <v>0</v>
          </cell>
          <cell r="AS23">
            <v>0</v>
          </cell>
          <cell r="AT23">
            <v>0</v>
          </cell>
          <cell r="AU23">
            <v>0</v>
          </cell>
          <cell r="AV23">
            <v>0</v>
          </cell>
          <cell r="AW23">
            <v>781461.57000000007</v>
          </cell>
          <cell r="AX23">
            <v>0</v>
          </cell>
          <cell r="AY23">
            <v>0</v>
          </cell>
          <cell r="AZ23">
            <v>0</v>
          </cell>
          <cell r="BA23">
            <v>0</v>
          </cell>
          <cell r="BB23">
            <v>0</v>
          </cell>
          <cell r="BC23">
            <v>0</v>
          </cell>
          <cell r="BD23">
            <v>0</v>
          </cell>
          <cell r="BE23">
            <v>0</v>
          </cell>
          <cell r="BF23">
            <v>0</v>
          </cell>
          <cell r="BG23">
            <v>699268.4</v>
          </cell>
          <cell r="BH23">
            <v>55096.52</v>
          </cell>
          <cell r="BI23">
            <v>0</v>
          </cell>
        </row>
        <row r="24">
          <cell r="A24" t="str">
            <v>30/03/2005</v>
          </cell>
          <cell r="B24" t="str">
            <v>704625</v>
          </cell>
          <cell r="C24" t="str">
            <v>0</v>
          </cell>
          <cell r="D24">
            <v>709149</v>
          </cell>
          <cell r="E24" t="str">
            <v>BANK BRUSSELS L</v>
          </cell>
          <cell r="F24" t="str">
            <v>BELGIUM</v>
          </cell>
          <cell r="G24" t="str">
            <v>SINAR DINAMIKA KAPUAS</v>
          </cell>
          <cell r="H24" t="str">
            <v>30</v>
          </cell>
          <cell r="I24" t="str">
            <v>22/01/1997</v>
          </cell>
          <cell r="J24" t="str">
            <v>15/09/2006</v>
          </cell>
          <cell r="K24" t="str">
            <v>USD</v>
          </cell>
          <cell r="L24" t="str">
            <v>UDLO3</v>
          </cell>
          <cell r="M24" t="str">
            <v>0.000000</v>
          </cell>
          <cell r="N24">
            <v>17000000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1974194.44</v>
          </cell>
          <cell r="AI24">
            <v>0</v>
          </cell>
          <cell r="AJ24">
            <v>0</v>
          </cell>
          <cell r="AK24">
            <v>0</v>
          </cell>
          <cell r="AL24">
            <v>1974194.44</v>
          </cell>
          <cell r="AM24">
            <v>0</v>
          </cell>
          <cell r="AN24">
            <v>0</v>
          </cell>
          <cell r="AO24">
            <v>0</v>
          </cell>
          <cell r="AP24">
            <v>0</v>
          </cell>
          <cell r="AQ24">
            <v>0</v>
          </cell>
          <cell r="AR24">
            <v>0</v>
          </cell>
          <cell r="AS24">
            <v>0</v>
          </cell>
          <cell r="AT24">
            <v>0</v>
          </cell>
          <cell r="AU24">
            <v>997944.44</v>
          </cell>
          <cell r="AV24">
            <v>0</v>
          </cell>
          <cell r="AW24">
            <v>2972138.88</v>
          </cell>
          <cell r="AX24">
            <v>0</v>
          </cell>
          <cell r="AY24">
            <v>997944.44</v>
          </cell>
          <cell r="AZ24">
            <v>0</v>
          </cell>
          <cell r="BA24">
            <v>0</v>
          </cell>
          <cell r="BB24">
            <v>0</v>
          </cell>
          <cell r="BC24">
            <v>0</v>
          </cell>
          <cell r="BD24">
            <v>0</v>
          </cell>
          <cell r="BE24">
            <v>0</v>
          </cell>
          <cell r="BF24">
            <v>0</v>
          </cell>
          <cell r="BG24">
            <v>0</v>
          </cell>
          <cell r="BH24">
            <v>987097.22</v>
          </cell>
          <cell r="BI24">
            <v>0</v>
          </cell>
        </row>
        <row r="25">
          <cell r="A25" t="str">
            <v>30/03/2005</v>
          </cell>
          <cell r="B25" t="str">
            <v>704626</v>
          </cell>
          <cell r="C25" t="str">
            <v>0</v>
          </cell>
          <cell r="D25">
            <v>709190</v>
          </cell>
          <cell r="E25" t="str">
            <v>BANK BRUSSELS L</v>
          </cell>
          <cell r="F25" t="str">
            <v>BELGIUM</v>
          </cell>
          <cell r="G25" t="str">
            <v>WIRA RIVACO MANDUM PT</v>
          </cell>
          <cell r="H25" t="str">
            <v>30</v>
          </cell>
          <cell r="I25" t="str">
            <v>22/12/1997</v>
          </cell>
          <cell r="J25" t="str">
            <v>31/12/2006</v>
          </cell>
          <cell r="K25" t="str">
            <v>USD</v>
          </cell>
          <cell r="L25" t="str">
            <v>UDLO6</v>
          </cell>
          <cell r="M25" t="str">
            <v>0.000000</v>
          </cell>
          <cell r="N25">
            <v>1300000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321792.86</v>
          </cell>
          <cell r="AI25">
            <v>0</v>
          </cell>
          <cell r="AJ25">
            <v>0</v>
          </cell>
          <cell r="AK25">
            <v>0</v>
          </cell>
          <cell r="AL25">
            <v>321792.86</v>
          </cell>
          <cell r="AM25">
            <v>0</v>
          </cell>
          <cell r="AN25">
            <v>0</v>
          </cell>
          <cell r="AO25">
            <v>0</v>
          </cell>
          <cell r="AP25">
            <v>0</v>
          </cell>
          <cell r="AQ25">
            <v>0</v>
          </cell>
          <cell r="AR25">
            <v>0</v>
          </cell>
          <cell r="AS25">
            <v>0</v>
          </cell>
          <cell r="AT25">
            <v>0</v>
          </cell>
          <cell r="AU25">
            <v>0</v>
          </cell>
          <cell r="AV25">
            <v>0</v>
          </cell>
          <cell r="AW25">
            <v>321792.86</v>
          </cell>
          <cell r="AX25">
            <v>0</v>
          </cell>
          <cell r="AY25">
            <v>0</v>
          </cell>
          <cell r="AZ25">
            <v>0</v>
          </cell>
          <cell r="BA25">
            <v>0</v>
          </cell>
          <cell r="BB25">
            <v>0</v>
          </cell>
          <cell r="BC25">
            <v>0</v>
          </cell>
          <cell r="BD25">
            <v>0</v>
          </cell>
          <cell r="BE25">
            <v>0</v>
          </cell>
          <cell r="BF25">
            <v>0</v>
          </cell>
          <cell r="BG25">
            <v>0</v>
          </cell>
          <cell r="BH25">
            <v>327126.44</v>
          </cell>
          <cell r="BI25">
            <v>0</v>
          </cell>
        </row>
        <row r="26">
          <cell r="A26" t="str">
            <v>24/03/2005</v>
          </cell>
          <cell r="B26" t="str">
            <v>704724</v>
          </cell>
          <cell r="C26" t="str">
            <v>0</v>
          </cell>
          <cell r="D26">
            <v>710914</v>
          </cell>
          <cell r="E26" t="str">
            <v>CREDIT EUROPEEN</v>
          </cell>
          <cell r="F26" t="str">
            <v>BELGIUM</v>
          </cell>
          <cell r="G26" t="str">
            <v>SINAR DINAMIKA KAPUAS</v>
          </cell>
          <cell r="H26" t="str">
            <v>30</v>
          </cell>
          <cell r="I26" t="str">
            <v>18/11/1998</v>
          </cell>
          <cell r="J26" t="str">
            <v>15/09/2008</v>
          </cell>
          <cell r="K26" t="str">
            <v>USD</v>
          </cell>
          <cell r="L26" t="str">
            <v>UDLO6</v>
          </cell>
          <cell r="M26" t="str">
            <v>0.000000</v>
          </cell>
          <cell r="N26">
            <v>8000000</v>
          </cell>
          <cell r="O26">
            <v>0</v>
          </cell>
          <cell r="P26">
            <v>0</v>
          </cell>
          <cell r="Q26">
            <v>0</v>
          </cell>
          <cell r="R26">
            <v>0</v>
          </cell>
          <cell r="S26">
            <v>0</v>
          </cell>
          <cell r="T26">
            <v>0</v>
          </cell>
          <cell r="U26">
            <v>0</v>
          </cell>
          <cell r="V26">
            <v>291611.11</v>
          </cell>
          <cell r="W26">
            <v>0</v>
          </cell>
          <cell r="X26">
            <v>0</v>
          </cell>
          <cell r="Y26">
            <v>291611.11</v>
          </cell>
          <cell r="Z26">
            <v>0</v>
          </cell>
          <cell r="AA26">
            <v>0</v>
          </cell>
          <cell r="AB26">
            <v>0</v>
          </cell>
          <cell r="AC26">
            <v>0</v>
          </cell>
          <cell r="AD26">
            <v>0</v>
          </cell>
          <cell r="AE26">
            <v>0</v>
          </cell>
          <cell r="AF26">
            <v>0</v>
          </cell>
          <cell r="AG26">
            <v>0</v>
          </cell>
          <cell r="AH26">
            <v>0</v>
          </cell>
          <cell r="AI26">
            <v>0</v>
          </cell>
          <cell r="AJ26">
            <v>291611.11</v>
          </cell>
          <cell r="AK26">
            <v>0</v>
          </cell>
          <cell r="AL26">
            <v>0</v>
          </cell>
          <cell r="AM26">
            <v>0</v>
          </cell>
          <cell r="AN26">
            <v>0</v>
          </cell>
          <cell r="AO26">
            <v>0</v>
          </cell>
          <cell r="AP26">
            <v>0</v>
          </cell>
          <cell r="AQ26">
            <v>0</v>
          </cell>
          <cell r="AR26">
            <v>0</v>
          </cell>
          <cell r="AS26">
            <v>0</v>
          </cell>
          <cell r="AT26">
            <v>0</v>
          </cell>
          <cell r="AU26">
            <v>296444.44</v>
          </cell>
          <cell r="AV26">
            <v>0</v>
          </cell>
          <cell r="AW26">
            <v>296444.44</v>
          </cell>
          <cell r="AX26">
            <v>0</v>
          </cell>
          <cell r="AY26">
            <v>296444.44</v>
          </cell>
          <cell r="AZ26">
            <v>0</v>
          </cell>
          <cell r="BA26">
            <v>0</v>
          </cell>
          <cell r="BB26">
            <v>0</v>
          </cell>
          <cell r="BC26">
            <v>0</v>
          </cell>
          <cell r="BD26">
            <v>0</v>
          </cell>
          <cell r="BE26">
            <v>0</v>
          </cell>
          <cell r="BF26">
            <v>0</v>
          </cell>
          <cell r="BG26">
            <v>0</v>
          </cell>
          <cell r="BH26">
            <v>0</v>
          </cell>
          <cell r="BI26">
            <v>0</v>
          </cell>
        </row>
        <row r="27">
          <cell r="A27" t="str">
            <v>08/06/2005</v>
          </cell>
          <cell r="B27" t="str">
            <v>704740</v>
          </cell>
          <cell r="C27" t="str">
            <v>0</v>
          </cell>
          <cell r="D27">
            <v>710915</v>
          </cell>
          <cell r="E27" t="str">
            <v>CREDIT EUROPEEN</v>
          </cell>
          <cell r="F27" t="str">
            <v>BELGIUM</v>
          </cell>
          <cell r="G27" t="str">
            <v>KALIMANTAN BINA PERMAI</v>
          </cell>
          <cell r="H27" t="str">
            <v>30</v>
          </cell>
          <cell r="I27" t="str">
            <v>25/11/1998</v>
          </cell>
          <cell r="J27" t="str">
            <v>15/09/2008</v>
          </cell>
          <cell r="K27" t="str">
            <v>USD</v>
          </cell>
          <cell r="L27" t="str">
            <v>UDLO6</v>
          </cell>
          <cell r="M27" t="str">
            <v>0.000000</v>
          </cell>
          <cell r="N27">
            <v>2168000</v>
          </cell>
          <cell r="O27">
            <v>0</v>
          </cell>
          <cell r="P27">
            <v>0</v>
          </cell>
          <cell r="Q27">
            <v>0</v>
          </cell>
          <cell r="R27">
            <v>0</v>
          </cell>
          <cell r="S27">
            <v>0</v>
          </cell>
          <cell r="T27">
            <v>0</v>
          </cell>
          <cell r="U27">
            <v>0</v>
          </cell>
          <cell r="V27">
            <v>82270.78</v>
          </cell>
          <cell r="W27">
            <v>0</v>
          </cell>
          <cell r="X27">
            <v>0</v>
          </cell>
          <cell r="Y27">
            <v>82270.78</v>
          </cell>
          <cell r="Z27">
            <v>0</v>
          </cell>
          <cell r="AA27">
            <v>0</v>
          </cell>
          <cell r="AB27">
            <v>0</v>
          </cell>
          <cell r="AC27">
            <v>0</v>
          </cell>
          <cell r="AD27">
            <v>0</v>
          </cell>
          <cell r="AE27">
            <v>0</v>
          </cell>
          <cell r="AF27">
            <v>0</v>
          </cell>
          <cell r="AG27">
            <v>0</v>
          </cell>
          <cell r="AH27">
            <v>0</v>
          </cell>
          <cell r="AI27">
            <v>0</v>
          </cell>
          <cell r="AJ27">
            <v>82270.78</v>
          </cell>
          <cell r="AK27">
            <v>0</v>
          </cell>
          <cell r="AL27">
            <v>0</v>
          </cell>
          <cell r="AM27">
            <v>0</v>
          </cell>
          <cell r="AN27">
            <v>0</v>
          </cell>
          <cell r="AO27">
            <v>0</v>
          </cell>
          <cell r="AP27">
            <v>0</v>
          </cell>
          <cell r="AQ27">
            <v>0</v>
          </cell>
          <cell r="AR27">
            <v>0</v>
          </cell>
          <cell r="AS27">
            <v>0</v>
          </cell>
          <cell r="AT27">
            <v>0</v>
          </cell>
          <cell r="AU27">
            <v>83634.39</v>
          </cell>
          <cell r="AV27">
            <v>0</v>
          </cell>
          <cell r="AW27">
            <v>83634.39</v>
          </cell>
          <cell r="AX27">
            <v>0</v>
          </cell>
          <cell r="AY27">
            <v>83634.39</v>
          </cell>
          <cell r="AZ27">
            <v>0</v>
          </cell>
          <cell r="BA27">
            <v>0</v>
          </cell>
          <cell r="BB27">
            <v>0</v>
          </cell>
          <cell r="BC27">
            <v>0</v>
          </cell>
          <cell r="BD27">
            <v>0</v>
          </cell>
          <cell r="BE27">
            <v>0</v>
          </cell>
          <cell r="BF27">
            <v>0</v>
          </cell>
          <cell r="BG27">
            <v>0</v>
          </cell>
          <cell r="BH27">
            <v>0</v>
          </cell>
          <cell r="BI27">
            <v>0</v>
          </cell>
        </row>
        <row r="28">
          <cell r="A28" t="str">
            <v>31/03/2005</v>
          </cell>
          <cell r="B28" t="str">
            <v>704762</v>
          </cell>
          <cell r="C28" t="str">
            <v>0</v>
          </cell>
          <cell r="D28">
            <v>711547</v>
          </cell>
          <cell r="E28" t="str">
            <v>NV CLAMA INTERN</v>
          </cell>
          <cell r="F28" t="str">
            <v>BELGIUM</v>
          </cell>
          <cell r="G28" t="str">
            <v>CLAMA INDONESIA PT</v>
          </cell>
          <cell r="H28" t="str">
            <v>30</v>
          </cell>
          <cell r="I28" t="str">
            <v>20/04/2000</v>
          </cell>
          <cell r="J28" t="str">
            <v>31/01/2008</v>
          </cell>
          <cell r="K28" t="str">
            <v>USD</v>
          </cell>
          <cell r="L28" t="str">
            <v>F</v>
          </cell>
          <cell r="M28" t="str">
            <v>0.000000</v>
          </cell>
          <cell r="N28">
            <v>800000</v>
          </cell>
          <cell r="O28">
            <v>160000</v>
          </cell>
          <cell r="P28">
            <v>13013.33</v>
          </cell>
          <cell r="Q28">
            <v>0</v>
          </cell>
          <cell r="R28">
            <v>0</v>
          </cell>
          <cell r="S28">
            <v>0</v>
          </cell>
          <cell r="T28">
            <v>0</v>
          </cell>
          <cell r="U28">
            <v>0</v>
          </cell>
          <cell r="V28">
            <v>0</v>
          </cell>
          <cell r="W28">
            <v>0</v>
          </cell>
          <cell r="X28">
            <v>160000</v>
          </cell>
          <cell r="Y28">
            <v>13013.33</v>
          </cell>
          <cell r="Z28">
            <v>0</v>
          </cell>
          <cell r="AA28">
            <v>0</v>
          </cell>
          <cell r="AB28">
            <v>0</v>
          </cell>
          <cell r="AC28">
            <v>0</v>
          </cell>
          <cell r="AD28">
            <v>0</v>
          </cell>
          <cell r="AE28">
            <v>0</v>
          </cell>
          <cell r="AF28">
            <v>0</v>
          </cell>
          <cell r="AG28">
            <v>0</v>
          </cell>
          <cell r="AH28">
            <v>0</v>
          </cell>
          <cell r="AI28">
            <v>0</v>
          </cell>
          <cell r="AJ28">
            <v>173013.33</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row>
        <row r="29">
          <cell r="A29" t="str">
            <v>15/03/2005</v>
          </cell>
          <cell r="B29" t="str">
            <v>704764</v>
          </cell>
          <cell r="C29" t="str">
            <v>0</v>
          </cell>
          <cell r="D29">
            <v>711548</v>
          </cell>
          <cell r="E29" t="str">
            <v>CLAMA MATTRESS</v>
          </cell>
          <cell r="F29" t="str">
            <v>BELGIUM</v>
          </cell>
          <cell r="G29" t="str">
            <v>CLAMA INDONESIA PT</v>
          </cell>
          <cell r="H29" t="str">
            <v>30</v>
          </cell>
          <cell r="I29" t="str">
            <v>20/04/2000</v>
          </cell>
          <cell r="J29" t="str">
            <v>31/01/2008</v>
          </cell>
          <cell r="K29" t="str">
            <v>USD</v>
          </cell>
          <cell r="L29" t="str">
            <v>F</v>
          </cell>
          <cell r="M29" t="str">
            <v>0.000000</v>
          </cell>
          <cell r="N29">
            <v>400000</v>
          </cell>
          <cell r="O29">
            <v>80000</v>
          </cell>
          <cell r="P29">
            <v>6506.67</v>
          </cell>
          <cell r="Q29">
            <v>0</v>
          </cell>
          <cell r="R29">
            <v>0</v>
          </cell>
          <cell r="S29">
            <v>0</v>
          </cell>
          <cell r="T29">
            <v>0</v>
          </cell>
          <cell r="U29">
            <v>0</v>
          </cell>
          <cell r="V29">
            <v>0</v>
          </cell>
          <cell r="W29">
            <v>0</v>
          </cell>
          <cell r="X29">
            <v>80000</v>
          </cell>
          <cell r="Y29">
            <v>6506.67</v>
          </cell>
          <cell r="Z29">
            <v>0</v>
          </cell>
          <cell r="AA29">
            <v>0</v>
          </cell>
          <cell r="AB29">
            <v>0</v>
          </cell>
          <cell r="AC29">
            <v>0</v>
          </cell>
          <cell r="AD29">
            <v>0</v>
          </cell>
          <cell r="AE29">
            <v>0</v>
          </cell>
          <cell r="AF29">
            <v>0</v>
          </cell>
          <cell r="AG29">
            <v>0</v>
          </cell>
          <cell r="AH29">
            <v>0</v>
          </cell>
          <cell r="AI29">
            <v>0</v>
          </cell>
          <cell r="AJ29">
            <v>86506.67</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row>
        <row r="30">
          <cell r="A30" t="str">
            <v>05/05/2005</v>
          </cell>
          <cell r="B30" t="str">
            <v>704816</v>
          </cell>
          <cell r="C30" t="str">
            <v>0</v>
          </cell>
          <cell r="D30">
            <v>711549</v>
          </cell>
          <cell r="E30" t="str">
            <v>CLAMA MATTRESS</v>
          </cell>
          <cell r="F30" t="str">
            <v>BELGIUM</v>
          </cell>
          <cell r="G30" t="str">
            <v>CLAMA INDONESIA PT</v>
          </cell>
          <cell r="H30" t="str">
            <v>30</v>
          </cell>
          <cell r="I30" t="str">
            <v>20/04/2000</v>
          </cell>
          <cell r="J30" t="str">
            <v>31/01/2008</v>
          </cell>
          <cell r="K30" t="str">
            <v>USD</v>
          </cell>
          <cell r="L30" t="str">
            <v>F</v>
          </cell>
          <cell r="M30" t="str">
            <v>0.000000</v>
          </cell>
          <cell r="N30">
            <v>400000</v>
          </cell>
          <cell r="O30">
            <v>80000</v>
          </cell>
          <cell r="P30">
            <v>6506.67</v>
          </cell>
          <cell r="Q30">
            <v>0</v>
          </cell>
          <cell r="R30">
            <v>0</v>
          </cell>
          <cell r="S30">
            <v>0</v>
          </cell>
          <cell r="T30">
            <v>0</v>
          </cell>
          <cell r="U30">
            <v>0</v>
          </cell>
          <cell r="V30">
            <v>0</v>
          </cell>
          <cell r="W30">
            <v>0</v>
          </cell>
          <cell r="X30">
            <v>80000</v>
          </cell>
          <cell r="Y30">
            <v>6506.67</v>
          </cell>
          <cell r="Z30">
            <v>0</v>
          </cell>
          <cell r="AA30">
            <v>0</v>
          </cell>
          <cell r="AB30">
            <v>0</v>
          </cell>
          <cell r="AC30">
            <v>0</v>
          </cell>
          <cell r="AD30">
            <v>0</v>
          </cell>
          <cell r="AE30">
            <v>0</v>
          </cell>
          <cell r="AF30">
            <v>0</v>
          </cell>
          <cell r="AG30">
            <v>0</v>
          </cell>
          <cell r="AH30">
            <v>0</v>
          </cell>
          <cell r="AI30">
            <v>0</v>
          </cell>
          <cell r="AJ30">
            <v>86506.67</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row>
        <row r="31">
          <cell r="A31" t="str">
            <v>05/03/2005</v>
          </cell>
          <cell r="B31" t="str">
            <v>704817</v>
          </cell>
          <cell r="C31" t="str">
            <v>0</v>
          </cell>
          <cell r="D31">
            <v>711551</v>
          </cell>
          <cell r="E31" t="str">
            <v>PICANOL N.V., B</v>
          </cell>
          <cell r="F31" t="str">
            <v>BELGIUM</v>
          </cell>
          <cell r="G31" t="str">
            <v>TYFOUNTEX INDONESIA</v>
          </cell>
          <cell r="H31" t="str">
            <v>30</v>
          </cell>
          <cell r="I31" t="str">
            <v>22/03/2000</v>
          </cell>
          <cell r="J31" t="str">
            <v>22/07/2005</v>
          </cell>
          <cell r="K31" t="str">
            <v>EUR</v>
          </cell>
          <cell r="L31" t="str">
            <v>F</v>
          </cell>
          <cell r="M31" t="str">
            <v>0.000000</v>
          </cell>
          <cell r="N31">
            <v>2532661.3199999998</v>
          </cell>
          <cell r="O31">
            <v>105936.72</v>
          </cell>
          <cell r="P31">
            <v>0</v>
          </cell>
          <cell r="Q31">
            <v>0</v>
          </cell>
          <cell r="R31">
            <v>0</v>
          </cell>
          <cell r="S31">
            <v>0</v>
          </cell>
          <cell r="T31">
            <v>0</v>
          </cell>
          <cell r="U31">
            <v>0</v>
          </cell>
          <cell r="V31">
            <v>0</v>
          </cell>
          <cell r="W31">
            <v>0</v>
          </cell>
          <cell r="X31">
            <v>105936.72</v>
          </cell>
          <cell r="Y31">
            <v>0</v>
          </cell>
          <cell r="Z31">
            <v>0</v>
          </cell>
          <cell r="AA31">
            <v>105936.72</v>
          </cell>
          <cell r="AB31">
            <v>0</v>
          </cell>
          <cell r="AC31">
            <v>0</v>
          </cell>
          <cell r="AD31">
            <v>0</v>
          </cell>
          <cell r="AE31">
            <v>0</v>
          </cell>
          <cell r="AF31">
            <v>0</v>
          </cell>
          <cell r="AG31">
            <v>0</v>
          </cell>
          <cell r="AH31">
            <v>0</v>
          </cell>
          <cell r="AI31">
            <v>0</v>
          </cell>
          <cell r="AJ31">
            <v>105936.72</v>
          </cell>
          <cell r="AK31">
            <v>105936.72</v>
          </cell>
          <cell r="AL31">
            <v>0</v>
          </cell>
          <cell r="AM31">
            <v>0</v>
          </cell>
          <cell r="AN31">
            <v>105936.72</v>
          </cell>
          <cell r="AO31">
            <v>0</v>
          </cell>
          <cell r="AP31">
            <v>0</v>
          </cell>
          <cell r="AQ31">
            <v>0</v>
          </cell>
          <cell r="AR31">
            <v>0</v>
          </cell>
          <cell r="AS31">
            <v>0</v>
          </cell>
          <cell r="AT31">
            <v>0</v>
          </cell>
          <cell r="AU31">
            <v>0</v>
          </cell>
          <cell r="AV31">
            <v>0</v>
          </cell>
          <cell r="AW31">
            <v>211873.44</v>
          </cell>
          <cell r="AX31">
            <v>105936.72</v>
          </cell>
          <cell r="AY31">
            <v>0</v>
          </cell>
          <cell r="AZ31">
            <v>0</v>
          </cell>
          <cell r="BA31">
            <v>0</v>
          </cell>
          <cell r="BB31">
            <v>0</v>
          </cell>
          <cell r="BC31">
            <v>0</v>
          </cell>
          <cell r="BD31">
            <v>0</v>
          </cell>
          <cell r="BE31">
            <v>0</v>
          </cell>
          <cell r="BF31">
            <v>0</v>
          </cell>
          <cell r="BG31">
            <v>0</v>
          </cell>
          <cell r="BH31">
            <v>0</v>
          </cell>
          <cell r="BI31">
            <v>0</v>
          </cell>
        </row>
        <row r="32">
          <cell r="A32" t="str">
            <v>01/03/2005</v>
          </cell>
          <cell r="B32" t="str">
            <v>704818</v>
          </cell>
          <cell r="C32" t="str">
            <v>0</v>
          </cell>
          <cell r="D32">
            <v>711811</v>
          </cell>
          <cell r="E32" t="str">
            <v>ROLO BANCA 1473</v>
          </cell>
          <cell r="F32" t="str">
            <v>BELGIUM</v>
          </cell>
          <cell r="G32" t="str">
            <v>MACCAFERRI GABIONS OFINDONESIA</v>
          </cell>
          <cell r="H32" t="str">
            <v>30</v>
          </cell>
          <cell r="I32" t="str">
            <v>20/04/2000</v>
          </cell>
          <cell r="J32" t="str">
            <v>27/04/2005</v>
          </cell>
          <cell r="K32" t="str">
            <v>USD</v>
          </cell>
          <cell r="L32" t="str">
            <v>UDSO6</v>
          </cell>
          <cell r="M32" t="str">
            <v>0.000000</v>
          </cell>
          <cell r="N32">
            <v>1000000</v>
          </cell>
          <cell r="O32">
            <v>0</v>
          </cell>
          <cell r="P32">
            <v>0</v>
          </cell>
          <cell r="Q32">
            <v>0</v>
          </cell>
          <cell r="R32">
            <v>0</v>
          </cell>
          <cell r="S32">
            <v>0</v>
          </cell>
          <cell r="T32">
            <v>0</v>
          </cell>
          <cell r="U32">
            <v>0</v>
          </cell>
          <cell r="V32">
            <v>0</v>
          </cell>
          <cell r="W32">
            <v>0</v>
          </cell>
          <cell r="X32">
            <v>0</v>
          </cell>
          <cell r="Y32">
            <v>0</v>
          </cell>
          <cell r="Z32">
            <v>0</v>
          </cell>
          <cell r="AA32">
            <v>1000000</v>
          </cell>
          <cell r="AB32">
            <v>81111.11</v>
          </cell>
          <cell r="AC32">
            <v>0</v>
          </cell>
          <cell r="AD32">
            <v>0</v>
          </cell>
          <cell r="AE32">
            <v>0</v>
          </cell>
          <cell r="AF32">
            <v>0</v>
          </cell>
          <cell r="AG32">
            <v>0</v>
          </cell>
          <cell r="AH32">
            <v>0</v>
          </cell>
          <cell r="AI32">
            <v>0</v>
          </cell>
          <cell r="AJ32">
            <v>0</v>
          </cell>
          <cell r="AK32">
            <v>1000000</v>
          </cell>
          <cell r="AL32">
            <v>81111.11</v>
          </cell>
          <cell r="AM32">
            <v>0</v>
          </cell>
          <cell r="AN32">
            <v>0</v>
          </cell>
          <cell r="AO32">
            <v>0</v>
          </cell>
          <cell r="AP32">
            <v>0</v>
          </cell>
          <cell r="AQ32">
            <v>0</v>
          </cell>
          <cell r="AR32">
            <v>0</v>
          </cell>
          <cell r="AS32">
            <v>0</v>
          </cell>
          <cell r="AT32">
            <v>0</v>
          </cell>
          <cell r="AU32">
            <v>0</v>
          </cell>
          <cell r="AV32">
            <v>0</v>
          </cell>
          <cell r="AW32">
            <v>1081111.1100000001</v>
          </cell>
          <cell r="AX32">
            <v>0</v>
          </cell>
          <cell r="AY32">
            <v>0</v>
          </cell>
          <cell r="AZ32">
            <v>0</v>
          </cell>
          <cell r="BA32">
            <v>0</v>
          </cell>
          <cell r="BB32">
            <v>0</v>
          </cell>
          <cell r="BC32">
            <v>0</v>
          </cell>
          <cell r="BD32">
            <v>0</v>
          </cell>
          <cell r="BE32">
            <v>0</v>
          </cell>
          <cell r="BF32">
            <v>0</v>
          </cell>
          <cell r="BG32">
            <v>0</v>
          </cell>
          <cell r="BH32">
            <v>0</v>
          </cell>
          <cell r="BI32">
            <v>0</v>
          </cell>
        </row>
        <row r="33">
          <cell r="A33" t="str">
            <v>10/03/2005</v>
          </cell>
          <cell r="B33" t="str">
            <v>704872</v>
          </cell>
          <cell r="C33" t="str">
            <v>0</v>
          </cell>
          <cell r="D33">
            <v>711877</v>
          </cell>
          <cell r="E33" t="str">
            <v>BANK BRUSSELS L</v>
          </cell>
          <cell r="F33" t="str">
            <v>BELGIUM</v>
          </cell>
          <cell r="G33" t="str">
            <v>WICAKSANA OVS INT.PT</v>
          </cell>
          <cell r="H33" t="str">
            <v>30</v>
          </cell>
          <cell r="I33" t="str">
            <v>12/05/2000</v>
          </cell>
          <cell r="J33" t="str">
            <v>12/05/2005</v>
          </cell>
          <cell r="K33" t="str">
            <v>USD</v>
          </cell>
          <cell r="L33" t="str">
            <v>UDSO3</v>
          </cell>
          <cell r="M33" t="str">
            <v>0.000000</v>
          </cell>
          <cell r="N33">
            <v>1066440.73</v>
          </cell>
          <cell r="O33">
            <v>0</v>
          </cell>
          <cell r="P33">
            <v>0</v>
          </cell>
          <cell r="Q33">
            <v>0</v>
          </cell>
          <cell r="R33">
            <v>0</v>
          </cell>
          <cell r="S33">
            <v>20730.439999999999</v>
          </cell>
          <cell r="T33">
            <v>0</v>
          </cell>
          <cell r="U33">
            <v>0</v>
          </cell>
          <cell r="V33">
            <v>0</v>
          </cell>
          <cell r="W33">
            <v>0</v>
          </cell>
          <cell r="X33">
            <v>0</v>
          </cell>
          <cell r="Y33">
            <v>20730.439999999999</v>
          </cell>
          <cell r="Z33">
            <v>0</v>
          </cell>
          <cell r="AA33">
            <v>0</v>
          </cell>
          <cell r="AB33">
            <v>0</v>
          </cell>
          <cell r="AC33">
            <v>0</v>
          </cell>
          <cell r="AD33">
            <v>1006440.73</v>
          </cell>
          <cell r="AE33">
            <v>20054.45</v>
          </cell>
          <cell r="AF33">
            <v>0</v>
          </cell>
          <cell r="AG33">
            <v>0</v>
          </cell>
          <cell r="AH33">
            <v>0</v>
          </cell>
          <cell r="AI33">
            <v>0</v>
          </cell>
          <cell r="AJ33">
            <v>20730.439999999999</v>
          </cell>
          <cell r="AK33">
            <v>1006440.73</v>
          </cell>
          <cell r="AL33">
            <v>20054.45</v>
          </cell>
          <cell r="AM33">
            <v>0</v>
          </cell>
          <cell r="AN33">
            <v>0</v>
          </cell>
          <cell r="AO33">
            <v>0</v>
          </cell>
          <cell r="AP33">
            <v>0</v>
          </cell>
          <cell r="AQ33">
            <v>0</v>
          </cell>
          <cell r="AR33">
            <v>0</v>
          </cell>
          <cell r="AS33">
            <v>0</v>
          </cell>
          <cell r="AT33">
            <v>0</v>
          </cell>
          <cell r="AU33">
            <v>0</v>
          </cell>
          <cell r="AV33">
            <v>0</v>
          </cell>
          <cell r="AW33">
            <v>1026495.1799999999</v>
          </cell>
          <cell r="AX33">
            <v>0</v>
          </cell>
          <cell r="AY33">
            <v>0</v>
          </cell>
          <cell r="AZ33">
            <v>0</v>
          </cell>
          <cell r="BA33">
            <v>0</v>
          </cell>
          <cell r="BB33">
            <v>0</v>
          </cell>
          <cell r="BC33">
            <v>0</v>
          </cell>
          <cell r="BD33">
            <v>0</v>
          </cell>
          <cell r="BE33">
            <v>0</v>
          </cell>
          <cell r="BF33">
            <v>0</v>
          </cell>
          <cell r="BG33">
            <v>0</v>
          </cell>
          <cell r="BH33">
            <v>0</v>
          </cell>
          <cell r="BI33">
            <v>0</v>
          </cell>
        </row>
        <row r="34">
          <cell r="A34" t="str">
            <v>15/06/2005</v>
          </cell>
          <cell r="B34" t="str">
            <v>704890</v>
          </cell>
          <cell r="C34" t="str">
            <v>0</v>
          </cell>
          <cell r="D34">
            <v>711937</v>
          </cell>
          <cell r="E34" t="str">
            <v>BANK BRUSSELS L</v>
          </cell>
          <cell r="F34" t="str">
            <v>BELGIUM</v>
          </cell>
          <cell r="G34" t="str">
            <v>LAWIN ALAM PT</v>
          </cell>
          <cell r="H34" t="str">
            <v>30</v>
          </cell>
          <cell r="I34" t="str">
            <v>14/03/2000</v>
          </cell>
          <cell r="J34" t="str">
            <v>14/03/2010</v>
          </cell>
          <cell r="K34" t="str">
            <v>USD</v>
          </cell>
          <cell r="L34" t="str">
            <v>UDLO6</v>
          </cell>
          <cell r="M34" t="str">
            <v>0.000000</v>
          </cell>
          <cell r="N34">
            <v>1750000</v>
          </cell>
          <cell r="O34">
            <v>0</v>
          </cell>
          <cell r="P34">
            <v>0</v>
          </cell>
          <cell r="Q34">
            <v>0</v>
          </cell>
          <cell r="R34">
            <v>0</v>
          </cell>
          <cell r="S34">
            <v>0</v>
          </cell>
          <cell r="T34">
            <v>0</v>
          </cell>
          <cell r="U34">
            <v>0</v>
          </cell>
          <cell r="V34">
            <v>102022.57</v>
          </cell>
          <cell r="W34">
            <v>0</v>
          </cell>
          <cell r="X34">
            <v>0</v>
          </cell>
          <cell r="Y34">
            <v>102022.57</v>
          </cell>
          <cell r="Z34">
            <v>0</v>
          </cell>
          <cell r="AA34">
            <v>0</v>
          </cell>
          <cell r="AB34">
            <v>0</v>
          </cell>
          <cell r="AC34">
            <v>0</v>
          </cell>
          <cell r="AD34">
            <v>0</v>
          </cell>
          <cell r="AE34">
            <v>0</v>
          </cell>
          <cell r="AF34">
            <v>0</v>
          </cell>
          <cell r="AG34">
            <v>0</v>
          </cell>
          <cell r="AH34">
            <v>0</v>
          </cell>
          <cell r="AI34">
            <v>0</v>
          </cell>
          <cell r="AJ34">
            <v>102022.57</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row>
        <row r="35">
          <cell r="A35" t="str">
            <v>28/06/2005</v>
          </cell>
          <cell r="B35" t="str">
            <v>704891</v>
          </cell>
          <cell r="C35" t="str">
            <v>0</v>
          </cell>
          <cell r="D35">
            <v>712173</v>
          </cell>
          <cell r="E35" t="str">
            <v>BANK BRUSSELS L</v>
          </cell>
          <cell r="F35" t="str">
            <v>BELGIUM</v>
          </cell>
          <cell r="G35" t="str">
            <v>TIDAR SUNGKAI SAWIT PT</v>
          </cell>
          <cell r="H35" t="str">
            <v>30</v>
          </cell>
          <cell r="I35" t="str">
            <v>13/06/2000</v>
          </cell>
          <cell r="J35" t="str">
            <v>13/06/2006</v>
          </cell>
          <cell r="K35" t="str">
            <v>USD</v>
          </cell>
          <cell r="L35" t="str">
            <v>UDSO6</v>
          </cell>
          <cell r="M35" t="str">
            <v>0.000000</v>
          </cell>
          <cell r="N35">
            <v>11000000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1680000</v>
          </cell>
          <cell r="AH35">
            <v>118057.33</v>
          </cell>
          <cell r="AI35">
            <v>0</v>
          </cell>
          <cell r="AJ35">
            <v>0</v>
          </cell>
          <cell r="AK35">
            <v>1680000</v>
          </cell>
          <cell r="AL35">
            <v>118057.33</v>
          </cell>
          <cell r="AM35">
            <v>0</v>
          </cell>
          <cell r="AN35">
            <v>0</v>
          </cell>
          <cell r="AO35">
            <v>0</v>
          </cell>
          <cell r="AP35">
            <v>0</v>
          </cell>
          <cell r="AQ35">
            <v>0</v>
          </cell>
          <cell r="AR35">
            <v>0</v>
          </cell>
          <cell r="AS35">
            <v>0</v>
          </cell>
          <cell r="AT35">
            <v>0</v>
          </cell>
          <cell r="AU35">
            <v>0</v>
          </cell>
          <cell r="AV35">
            <v>0</v>
          </cell>
          <cell r="AW35">
            <v>1798057.33</v>
          </cell>
          <cell r="AX35">
            <v>0</v>
          </cell>
          <cell r="AY35">
            <v>0</v>
          </cell>
          <cell r="AZ35">
            <v>0</v>
          </cell>
          <cell r="BA35">
            <v>0</v>
          </cell>
          <cell r="BB35">
            <v>0</v>
          </cell>
          <cell r="BC35">
            <v>0</v>
          </cell>
          <cell r="BD35">
            <v>0</v>
          </cell>
          <cell r="BE35">
            <v>0</v>
          </cell>
          <cell r="BF35">
            <v>0</v>
          </cell>
          <cell r="BG35">
            <v>0</v>
          </cell>
          <cell r="BH35">
            <v>59353</v>
          </cell>
          <cell r="BI35">
            <v>0</v>
          </cell>
        </row>
        <row r="36">
          <cell r="A36" t="str">
            <v>16/02/2005</v>
          </cell>
          <cell r="B36" t="str">
            <v>704952</v>
          </cell>
          <cell r="C36" t="str">
            <v>0</v>
          </cell>
          <cell r="D36">
            <v>712201</v>
          </cell>
          <cell r="E36" t="str">
            <v>PICANOL N.V., B</v>
          </cell>
          <cell r="F36" t="str">
            <v>BELGIUM</v>
          </cell>
          <cell r="G36" t="str">
            <v>PANASIA FILAMENT PT</v>
          </cell>
          <cell r="H36" t="str">
            <v>30</v>
          </cell>
          <cell r="I36" t="str">
            <v>04/12/2000</v>
          </cell>
          <cell r="J36" t="str">
            <v>10/10/2009</v>
          </cell>
          <cell r="K36" t="str">
            <v>USD</v>
          </cell>
          <cell r="L36" t="str">
            <v>F</v>
          </cell>
          <cell r="M36" t="str">
            <v>0.000000</v>
          </cell>
          <cell r="N36">
            <v>15295040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1672811.11</v>
          </cell>
          <cell r="BB36">
            <v>0</v>
          </cell>
          <cell r="BC36">
            <v>0</v>
          </cell>
          <cell r="BD36">
            <v>0</v>
          </cell>
          <cell r="BE36">
            <v>0</v>
          </cell>
          <cell r="BF36">
            <v>0</v>
          </cell>
          <cell r="BG36">
            <v>0</v>
          </cell>
          <cell r="BH36">
            <v>0</v>
          </cell>
          <cell r="BI36">
            <v>0</v>
          </cell>
        </row>
        <row r="37">
          <cell r="A37" t="str">
            <v>16/02/2005</v>
          </cell>
          <cell r="B37" t="str">
            <v>704953</v>
          </cell>
          <cell r="C37" t="str">
            <v>0</v>
          </cell>
          <cell r="D37">
            <v>712588</v>
          </cell>
          <cell r="E37" t="str">
            <v>A SCHULMAN INT'</v>
          </cell>
          <cell r="F37" t="str">
            <v>BELGIUM</v>
          </cell>
          <cell r="G37" t="str">
            <v>A.SCHULMAN PLASTICS PT</v>
          </cell>
          <cell r="H37" t="str">
            <v>30</v>
          </cell>
          <cell r="I37" t="str">
            <v>28/05/1997</v>
          </cell>
          <cell r="J37" t="str">
            <v>01/10/2006</v>
          </cell>
          <cell r="K37" t="str">
            <v>USD</v>
          </cell>
          <cell r="L37" t="str">
            <v>UDLO3</v>
          </cell>
          <cell r="M37" t="str">
            <v>0.000000</v>
          </cell>
          <cell r="N37">
            <v>7500000</v>
          </cell>
          <cell r="O37">
            <v>0</v>
          </cell>
          <cell r="P37">
            <v>100030.83</v>
          </cell>
          <cell r="Q37">
            <v>0</v>
          </cell>
          <cell r="R37">
            <v>0</v>
          </cell>
          <cell r="S37">
            <v>0</v>
          </cell>
          <cell r="T37">
            <v>0</v>
          </cell>
          <cell r="U37">
            <v>0</v>
          </cell>
          <cell r="V37">
            <v>0</v>
          </cell>
          <cell r="W37">
            <v>0</v>
          </cell>
          <cell r="X37">
            <v>0</v>
          </cell>
          <cell r="Y37">
            <v>100030.83</v>
          </cell>
          <cell r="Z37">
            <v>0</v>
          </cell>
          <cell r="AA37">
            <v>0</v>
          </cell>
          <cell r="AB37">
            <v>100030.83</v>
          </cell>
          <cell r="AC37">
            <v>0</v>
          </cell>
          <cell r="AD37">
            <v>0</v>
          </cell>
          <cell r="AE37">
            <v>0</v>
          </cell>
          <cell r="AF37">
            <v>0</v>
          </cell>
          <cell r="AG37">
            <v>0</v>
          </cell>
          <cell r="AH37">
            <v>0</v>
          </cell>
          <cell r="AI37">
            <v>0</v>
          </cell>
          <cell r="AJ37">
            <v>100030.83</v>
          </cell>
          <cell r="AK37">
            <v>0</v>
          </cell>
          <cell r="AL37">
            <v>100030.83</v>
          </cell>
          <cell r="AM37">
            <v>0</v>
          </cell>
          <cell r="AN37">
            <v>0</v>
          </cell>
          <cell r="AO37">
            <v>100030.83</v>
          </cell>
          <cell r="AP37">
            <v>0</v>
          </cell>
          <cell r="AQ37">
            <v>0</v>
          </cell>
          <cell r="AR37">
            <v>0</v>
          </cell>
          <cell r="AS37">
            <v>0</v>
          </cell>
          <cell r="AT37">
            <v>0</v>
          </cell>
          <cell r="AU37">
            <v>0</v>
          </cell>
          <cell r="AV37">
            <v>0</v>
          </cell>
          <cell r="AW37">
            <v>200061.66</v>
          </cell>
          <cell r="AX37">
            <v>0</v>
          </cell>
          <cell r="AY37">
            <v>100030.83</v>
          </cell>
          <cell r="AZ37">
            <v>0</v>
          </cell>
          <cell r="BA37">
            <v>0</v>
          </cell>
          <cell r="BB37">
            <v>100030.83</v>
          </cell>
          <cell r="BC37">
            <v>0</v>
          </cell>
          <cell r="BD37">
            <v>0</v>
          </cell>
          <cell r="BE37">
            <v>0</v>
          </cell>
          <cell r="BF37">
            <v>0</v>
          </cell>
          <cell r="BG37">
            <v>0</v>
          </cell>
          <cell r="BH37">
            <v>0</v>
          </cell>
          <cell r="BI37">
            <v>0</v>
          </cell>
        </row>
        <row r="38">
          <cell r="A38" t="str">
            <v>04/03/2005</v>
          </cell>
          <cell r="B38" t="str">
            <v>705034</v>
          </cell>
          <cell r="C38" t="str">
            <v>0</v>
          </cell>
          <cell r="D38">
            <v>712601</v>
          </cell>
          <cell r="E38" t="str">
            <v>CREDIT EUROPEAN</v>
          </cell>
          <cell r="F38" t="str">
            <v>BELGIUM</v>
          </cell>
          <cell r="G38" t="str">
            <v>SULINDAFIN PERMAI SPINNING M</v>
          </cell>
          <cell r="H38" t="str">
            <v>30</v>
          </cell>
          <cell r="I38" t="str">
            <v>29/10/2001</v>
          </cell>
          <cell r="J38" t="str">
            <v>29/10/2006</v>
          </cell>
          <cell r="K38" t="str">
            <v>USD</v>
          </cell>
          <cell r="L38" t="str">
            <v>UDLO6</v>
          </cell>
          <cell r="M38" t="str">
            <v>0.000000</v>
          </cell>
          <cell r="N38">
            <v>10000000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846597.22</v>
          </cell>
          <cell r="BC38">
            <v>0</v>
          </cell>
          <cell r="BD38">
            <v>0</v>
          </cell>
          <cell r="BE38">
            <v>0</v>
          </cell>
          <cell r="BF38">
            <v>0</v>
          </cell>
          <cell r="BG38">
            <v>0</v>
          </cell>
          <cell r="BH38">
            <v>0</v>
          </cell>
          <cell r="BI38">
            <v>0</v>
          </cell>
        </row>
        <row r="39">
          <cell r="A39" t="str">
            <v>25/03/2005</v>
          </cell>
          <cell r="B39" t="str">
            <v>705036</v>
          </cell>
          <cell r="C39" t="str">
            <v>0</v>
          </cell>
          <cell r="D39">
            <v>712602</v>
          </cell>
          <cell r="E39" t="str">
            <v>CREDIT EUROPEAN</v>
          </cell>
          <cell r="F39" t="str">
            <v>BELGIUM</v>
          </cell>
          <cell r="G39" t="str">
            <v>SHINTA INDAH DJAYA PT</v>
          </cell>
          <cell r="H39" t="str">
            <v>30</v>
          </cell>
          <cell r="I39" t="str">
            <v>05/10/2001</v>
          </cell>
          <cell r="J39" t="str">
            <v>31/10/2006</v>
          </cell>
          <cell r="K39" t="str">
            <v>USD</v>
          </cell>
          <cell r="L39" t="str">
            <v>UDLO6</v>
          </cell>
          <cell r="M39" t="str">
            <v>0.000000</v>
          </cell>
          <cell r="N39">
            <v>5000000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423298.61</v>
          </cell>
          <cell r="BC39">
            <v>0</v>
          </cell>
          <cell r="BD39">
            <v>0</v>
          </cell>
          <cell r="BE39">
            <v>0</v>
          </cell>
          <cell r="BF39">
            <v>0</v>
          </cell>
          <cell r="BG39">
            <v>0</v>
          </cell>
          <cell r="BH39">
            <v>0</v>
          </cell>
          <cell r="BI39">
            <v>0</v>
          </cell>
        </row>
        <row r="40">
          <cell r="A40" t="str">
            <v>30/03/2005</v>
          </cell>
          <cell r="B40" t="str">
            <v>705088</v>
          </cell>
          <cell r="C40" t="str">
            <v>0</v>
          </cell>
          <cell r="D40">
            <v>712618</v>
          </cell>
          <cell r="E40" t="str">
            <v>CREDIT EUROPEAN</v>
          </cell>
          <cell r="F40" t="str">
            <v>BELGIUM</v>
          </cell>
          <cell r="G40" t="str">
            <v>SUSILIA INDAH SYNTHETIC FIBER</v>
          </cell>
          <cell r="H40" t="str">
            <v>30</v>
          </cell>
          <cell r="I40" t="str">
            <v>24/10/2001</v>
          </cell>
          <cell r="J40" t="str">
            <v>24/10/2006</v>
          </cell>
          <cell r="K40" t="str">
            <v>USD</v>
          </cell>
          <cell r="L40" t="str">
            <v>UDLO6</v>
          </cell>
          <cell r="M40" t="str">
            <v>0.000000</v>
          </cell>
          <cell r="N40">
            <v>25000000</v>
          </cell>
          <cell r="O40">
            <v>0</v>
          </cell>
          <cell r="P40">
            <v>0</v>
          </cell>
          <cell r="Q40">
            <v>0</v>
          </cell>
          <cell r="R40">
            <v>0</v>
          </cell>
          <cell r="S40">
            <v>0</v>
          </cell>
          <cell r="T40">
            <v>0</v>
          </cell>
          <cell r="U40">
            <v>0</v>
          </cell>
          <cell r="V40">
            <v>0</v>
          </cell>
          <cell r="W40">
            <v>0</v>
          </cell>
          <cell r="X40">
            <v>0</v>
          </cell>
          <cell r="Y40">
            <v>0</v>
          </cell>
          <cell r="Z40">
            <v>0</v>
          </cell>
          <cell r="AA40">
            <v>0</v>
          </cell>
          <cell r="AB40">
            <v>696529.17</v>
          </cell>
          <cell r="AC40">
            <v>0</v>
          </cell>
          <cell r="AD40">
            <v>0</v>
          </cell>
          <cell r="AE40">
            <v>0</v>
          </cell>
          <cell r="AF40">
            <v>0</v>
          </cell>
          <cell r="AG40">
            <v>0</v>
          </cell>
          <cell r="AH40">
            <v>0</v>
          </cell>
          <cell r="AI40">
            <v>0</v>
          </cell>
          <cell r="AJ40">
            <v>0</v>
          </cell>
          <cell r="AK40">
            <v>0</v>
          </cell>
          <cell r="AL40">
            <v>696529.17</v>
          </cell>
          <cell r="AM40">
            <v>0</v>
          </cell>
          <cell r="AN40">
            <v>0</v>
          </cell>
          <cell r="AO40">
            <v>0</v>
          </cell>
          <cell r="AP40">
            <v>0</v>
          </cell>
          <cell r="AQ40">
            <v>0</v>
          </cell>
          <cell r="AR40">
            <v>0</v>
          </cell>
          <cell r="AS40">
            <v>0</v>
          </cell>
          <cell r="AT40">
            <v>0</v>
          </cell>
          <cell r="AU40">
            <v>0</v>
          </cell>
          <cell r="AV40">
            <v>0</v>
          </cell>
          <cell r="AW40">
            <v>696529.17</v>
          </cell>
          <cell r="AX40">
            <v>0</v>
          </cell>
          <cell r="AY40">
            <v>0</v>
          </cell>
          <cell r="AZ40">
            <v>0</v>
          </cell>
          <cell r="BA40">
            <v>0</v>
          </cell>
          <cell r="BB40">
            <v>700356.25</v>
          </cell>
          <cell r="BC40">
            <v>0</v>
          </cell>
          <cell r="BD40">
            <v>0</v>
          </cell>
          <cell r="BE40">
            <v>0</v>
          </cell>
          <cell r="BF40">
            <v>0</v>
          </cell>
          <cell r="BG40">
            <v>0</v>
          </cell>
          <cell r="BH40">
            <v>0</v>
          </cell>
          <cell r="BI40">
            <v>0</v>
          </cell>
        </row>
        <row r="41">
          <cell r="A41" t="str">
            <v>31/03/2005</v>
          </cell>
          <cell r="B41" t="str">
            <v>705089</v>
          </cell>
          <cell r="C41" t="str">
            <v>0</v>
          </cell>
          <cell r="D41">
            <v>706273</v>
          </cell>
          <cell r="E41" t="str">
            <v>EXPORT DEV. COR</v>
          </cell>
          <cell r="F41" t="str">
            <v>CANADA</v>
          </cell>
          <cell r="G41" t="str">
            <v>TANJUNG ENIM L. P&amp;P</v>
          </cell>
          <cell r="H41" t="str">
            <v>30</v>
          </cell>
          <cell r="I41" t="str">
            <v>14/03/1997</v>
          </cell>
          <cell r="J41" t="str">
            <v>14/01/2010</v>
          </cell>
          <cell r="K41" t="str">
            <v>USD</v>
          </cell>
          <cell r="L41" t="str">
            <v>UDLO6</v>
          </cell>
          <cell r="M41" t="str">
            <v>0.000000</v>
          </cell>
          <cell r="N41">
            <v>205300000</v>
          </cell>
          <cell r="O41">
            <v>10289852.99</v>
          </cell>
          <cell r="P41">
            <v>4667591.6500000004</v>
          </cell>
          <cell r="Q41">
            <v>0</v>
          </cell>
          <cell r="R41">
            <v>0</v>
          </cell>
          <cell r="S41">
            <v>0</v>
          </cell>
          <cell r="T41">
            <v>0</v>
          </cell>
          <cell r="U41">
            <v>0</v>
          </cell>
          <cell r="V41">
            <v>0</v>
          </cell>
          <cell r="W41">
            <v>0</v>
          </cell>
          <cell r="X41">
            <v>10289852.99</v>
          </cell>
          <cell r="Y41">
            <v>4667591.6500000004</v>
          </cell>
          <cell r="Z41">
            <v>0</v>
          </cell>
          <cell r="AA41">
            <v>0</v>
          </cell>
          <cell r="AB41">
            <v>0</v>
          </cell>
          <cell r="AC41">
            <v>0</v>
          </cell>
          <cell r="AD41">
            <v>0</v>
          </cell>
          <cell r="AE41">
            <v>0</v>
          </cell>
          <cell r="AF41">
            <v>0</v>
          </cell>
          <cell r="AG41">
            <v>0</v>
          </cell>
          <cell r="AH41">
            <v>0</v>
          </cell>
          <cell r="AI41">
            <v>0</v>
          </cell>
          <cell r="AJ41">
            <v>14957444.640000001</v>
          </cell>
          <cell r="AK41">
            <v>0</v>
          </cell>
          <cell r="AL41">
            <v>0</v>
          </cell>
          <cell r="AM41">
            <v>0</v>
          </cell>
          <cell r="AN41">
            <v>10289852.99</v>
          </cell>
          <cell r="AO41">
            <v>4132340.65</v>
          </cell>
          <cell r="AP41">
            <v>0</v>
          </cell>
          <cell r="AQ41">
            <v>0</v>
          </cell>
          <cell r="AR41">
            <v>0</v>
          </cell>
          <cell r="AS41">
            <v>0</v>
          </cell>
          <cell r="AT41">
            <v>0</v>
          </cell>
          <cell r="AU41">
            <v>0</v>
          </cell>
          <cell r="AV41">
            <v>0</v>
          </cell>
          <cell r="AW41">
            <v>14422193.640000001</v>
          </cell>
          <cell r="AX41">
            <v>10289852.99</v>
          </cell>
          <cell r="AY41">
            <v>4132340.65</v>
          </cell>
          <cell r="AZ41">
            <v>0</v>
          </cell>
          <cell r="BA41">
            <v>0</v>
          </cell>
          <cell r="BB41">
            <v>0</v>
          </cell>
          <cell r="BC41">
            <v>0</v>
          </cell>
          <cell r="BD41">
            <v>0</v>
          </cell>
          <cell r="BE41">
            <v>0</v>
          </cell>
          <cell r="BF41">
            <v>0</v>
          </cell>
          <cell r="BG41">
            <v>0</v>
          </cell>
          <cell r="BH41">
            <v>0</v>
          </cell>
          <cell r="BI41">
            <v>0</v>
          </cell>
        </row>
        <row r="42">
          <cell r="A42" t="str">
            <v>21/06/2005</v>
          </cell>
          <cell r="B42" t="str">
            <v>705120</v>
          </cell>
          <cell r="C42" t="str">
            <v>0</v>
          </cell>
          <cell r="D42">
            <v>704891</v>
          </cell>
          <cell r="E42" t="str">
            <v>ABN AMRO BK COP</v>
          </cell>
          <cell r="F42" t="str">
            <v>DENMARK (INC FAERO ISLANDS)</v>
          </cell>
          <cell r="G42" t="str">
            <v>SEMEN NUSANTARA PT</v>
          </cell>
          <cell r="H42" t="str">
            <v>30</v>
          </cell>
          <cell r="I42" t="str">
            <v>28/06/1995</v>
          </cell>
          <cell r="J42" t="str">
            <v>28/12/2006</v>
          </cell>
          <cell r="K42" t="str">
            <v>USD</v>
          </cell>
          <cell r="L42" t="str">
            <v>UDLO6</v>
          </cell>
          <cell r="M42" t="str">
            <v>0.000000</v>
          </cell>
          <cell r="N42">
            <v>20000000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1043167.75</v>
          </cell>
          <cell r="AH42">
            <v>165000</v>
          </cell>
          <cell r="AI42">
            <v>0</v>
          </cell>
          <cell r="AJ42">
            <v>0</v>
          </cell>
          <cell r="AK42">
            <v>1043167.75</v>
          </cell>
          <cell r="AL42">
            <v>165000</v>
          </cell>
          <cell r="AM42">
            <v>0</v>
          </cell>
          <cell r="AN42">
            <v>0</v>
          </cell>
          <cell r="AO42">
            <v>0</v>
          </cell>
          <cell r="AP42">
            <v>0</v>
          </cell>
          <cell r="AQ42">
            <v>0</v>
          </cell>
          <cell r="AR42">
            <v>0</v>
          </cell>
          <cell r="AS42">
            <v>0</v>
          </cell>
          <cell r="AT42">
            <v>0</v>
          </cell>
          <cell r="AU42">
            <v>61981.55</v>
          </cell>
          <cell r="AV42">
            <v>0</v>
          </cell>
          <cell r="AW42">
            <v>1270149.3</v>
          </cell>
          <cell r="AX42">
            <v>0</v>
          </cell>
          <cell r="AY42">
            <v>61981.55</v>
          </cell>
          <cell r="AZ42">
            <v>0</v>
          </cell>
          <cell r="BA42">
            <v>0</v>
          </cell>
          <cell r="BB42">
            <v>0</v>
          </cell>
          <cell r="BC42">
            <v>0</v>
          </cell>
          <cell r="BD42">
            <v>0</v>
          </cell>
          <cell r="BE42">
            <v>0</v>
          </cell>
          <cell r="BF42">
            <v>0</v>
          </cell>
          <cell r="BG42">
            <v>1043167.75</v>
          </cell>
          <cell r="BH42">
            <v>123750</v>
          </cell>
          <cell r="BI42">
            <v>0</v>
          </cell>
        </row>
        <row r="43">
          <cell r="A43" t="str">
            <v>16/11/2005</v>
          </cell>
          <cell r="B43" t="str">
            <v>705146</v>
          </cell>
          <cell r="C43" t="str">
            <v>0</v>
          </cell>
          <cell r="D43">
            <v>705485</v>
          </cell>
          <cell r="E43" t="str">
            <v>ABN AMRO BK COP</v>
          </cell>
          <cell r="F43" t="str">
            <v>DENMARK (INC FAERO ISLANDS)</v>
          </cell>
          <cell r="G43" t="str">
            <v>SEMEN CIBINONG PT</v>
          </cell>
          <cell r="H43" t="str">
            <v>31</v>
          </cell>
          <cell r="I43" t="str">
            <v>03/09/1996</v>
          </cell>
          <cell r="J43" t="str">
            <v>03/04/2010</v>
          </cell>
          <cell r="K43" t="str">
            <v>USD</v>
          </cell>
          <cell r="L43" t="str">
            <v>F</v>
          </cell>
          <cell r="M43" t="str">
            <v>0.000000</v>
          </cell>
          <cell r="N43">
            <v>32000000</v>
          </cell>
          <cell r="O43">
            <v>0</v>
          </cell>
          <cell r="P43">
            <v>0</v>
          </cell>
          <cell r="Q43">
            <v>0</v>
          </cell>
          <cell r="R43">
            <v>0</v>
          </cell>
          <cell r="S43">
            <v>0</v>
          </cell>
          <cell r="T43">
            <v>0</v>
          </cell>
          <cell r="U43">
            <v>0</v>
          </cell>
          <cell r="V43">
            <v>0</v>
          </cell>
          <cell r="W43">
            <v>0</v>
          </cell>
          <cell r="X43">
            <v>0</v>
          </cell>
          <cell r="Y43">
            <v>0</v>
          </cell>
          <cell r="Z43">
            <v>0</v>
          </cell>
          <cell r="AA43">
            <v>1153932.8799999999</v>
          </cell>
          <cell r="AB43">
            <v>385028.93</v>
          </cell>
          <cell r="AC43">
            <v>0</v>
          </cell>
          <cell r="AD43">
            <v>0</v>
          </cell>
          <cell r="AE43">
            <v>0</v>
          </cell>
          <cell r="AF43">
            <v>0</v>
          </cell>
          <cell r="AG43">
            <v>0</v>
          </cell>
          <cell r="AH43">
            <v>0</v>
          </cell>
          <cell r="AI43">
            <v>0</v>
          </cell>
          <cell r="AJ43">
            <v>0</v>
          </cell>
          <cell r="AK43">
            <v>1153932.8799999999</v>
          </cell>
          <cell r="AL43">
            <v>385028.93</v>
          </cell>
          <cell r="AM43">
            <v>0</v>
          </cell>
          <cell r="AN43">
            <v>0</v>
          </cell>
          <cell r="AO43">
            <v>0</v>
          </cell>
          <cell r="AP43">
            <v>0</v>
          </cell>
          <cell r="AQ43">
            <v>0</v>
          </cell>
          <cell r="AR43">
            <v>0</v>
          </cell>
          <cell r="AS43">
            <v>0</v>
          </cell>
          <cell r="AT43">
            <v>0</v>
          </cell>
          <cell r="AU43">
            <v>0</v>
          </cell>
          <cell r="AV43">
            <v>0</v>
          </cell>
          <cell r="AW43">
            <v>1538961.8099999998</v>
          </cell>
          <cell r="AX43">
            <v>0</v>
          </cell>
          <cell r="AY43">
            <v>0</v>
          </cell>
          <cell r="AZ43">
            <v>0</v>
          </cell>
          <cell r="BA43">
            <v>1153932.8799999999</v>
          </cell>
          <cell r="BB43">
            <v>348430.03</v>
          </cell>
          <cell r="BC43">
            <v>0</v>
          </cell>
          <cell r="BD43">
            <v>0</v>
          </cell>
          <cell r="BE43">
            <v>0</v>
          </cell>
          <cell r="BF43">
            <v>0</v>
          </cell>
          <cell r="BG43">
            <v>0</v>
          </cell>
          <cell r="BH43">
            <v>0</v>
          </cell>
          <cell r="BI43">
            <v>0</v>
          </cell>
        </row>
        <row r="44">
          <cell r="A44" t="str">
            <v>31/03/2005</v>
          </cell>
          <cell r="B44" t="str">
            <v>705157</v>
          </cell>
          <cell r="C44" t="str">
            <v>0</v>
          </cell>
          <cell r="D44">
            <v>706272</v>
          </cell>
          <cell r="E44" t="str">
            <v>KREDITANSTALT (</v>
          </cell>
          <cell r="F44" t="str">
            <v>FEDERAL REPUBLIC OF GERMANY</v>
          </cell>
          <cell r="G44" t="str">
            <v>TANJUNG ENIM L. P&amp;P</v>
          </cell>
          <cell r="H44" t="str">
            <v>30</v>
          </cell>
          <cell r="I44" t="str">
            <v>14/03/1997</v>
          </cell>
          <cell r="J44" t="str">
            <v>14/01/2010</v>
          </cell>
          <cell r="K44" t="str">
            <v>USD</v>
          </cell>
          <cell r="L44" t="str">
            <v>F</v>
          </cell>
          <cell r="M44" t="str">
            <v>0.000000</v>
          </cell>
          <cell r="N44">
            <v>262737000</v>
          </cell>
          <cell r="O44">
            <v>11937058.130000001</v>
          </cell>
          <cell r="P44">
            <v>411828.51</v>
          </cell>
          <cell r="Q44">
            <v>0</v>
          </cell>
          <cell r="R44">
            <v>0</v>
          </cell>
          <cell r="S44">
            <v>0</v>
          </cell>
          <cell r="T44">
            <v>0</v>
          </cell>
          <cell r="U44">
            <v>0</v>
          </cell>
          <cell r="V44">
            <v>0</v>
          </cell>
          <cell r="W44">
            <v>0</v>
          </cell>
          <cell r="X44">
            <v>11937058.130000001</v>
          </cell>
          <cell r="Y44">
            <v>411828.51</v>
          </cell>
          <cell r="Z44">
            <v>0</v>
          </cell>
          <cell r="AA44">
            <v>0</v>
          </cell>
          <cell r="AB44">
            <v>179055.87</v>
          </cell>
          <cell r="AC44">
            <v>0</v>
          </cell>
          <cell r="AD44">
            <v>0</v>
          </cell>
          <cell r="AE44">
            <v>0</v>
          </cell>
          <cell r="AF44">
            <v>0</v>
          </cell>
          <cell r="AG44">
            <v>0</v>
          </cell>
          <cell r="AH44">
            <v>0</v>
          </cell>
          <cell r="AI44">
            <v>0</v>
          </cell>
          <cell r="AJ44">
            <v>12348886.640000001</v>
          </cell>
          <cell r="AK44">
            <v>0</v>
          </cell>
          <cell r="AL44">
            <v>179055.87</v>
          </cell>
          <cell r="AM44">
            <v>0</v>
          </cell>
          <cell r="AN44">
            <v>11937058.130000001</v>
          </cell>
          <cell r="AO44">
            <v>181045.38</v>
          </cell>
          <cell r="AP44">
            <v>0</v>
          </cell>
          <cell r="AQ44">
            <v>0</v>
          </cell>
          <cell r="AR44">
            <v>0</v>
          </cell>
          <cell r="AS44">
            <v>0</v>
          </cell>
          <cell r="AT44">
            <v>0</v>
          </cell>
          <cell r="AU44">
            <v>0</v>
          </cell>
          <cell r="AV44">
            <v>0</v>
          </cell>
          <cell r="AW44">
            <v>12297159.380000001</v>
          </cell>
          <cell r="AX44">
            <v>11937058.130000001</v>
          </cell>
          <cell r="AY44">
            <v>181045.38</v>
          </cell>
          <cell r="AZ44">
            <v>0</v>
          </cell>
          <cell r="BA44">
            <v>0</v>
          </cell>
          <cell r="BB44">
            <v>0</v>
          </cell>
          <cell r="BC44">
            <v>0</v>
          </cell>
          <cell r="BD44">
            <v>0</v>
          </cell>
          <cell r="BE44">
            <v>0</v>
          </cell>
          <cell r="BF44">
            <v>0</v>
          </cell>
          <cell r="BG44">
            <v>0</v>
          </cell>
          <cell r="BH44">
            <v>0</v>
          </cell>
          <cell r="BI44">
            <v>0</v>
          </cell>
        </row>
        <row r="45">
          <cell r="A45" t="str">
            <v>12/01/2005</v>
          </cell>
          <cell r="B45" t="str">
            <v>705181</v>
          </cell>
          <cell r="C45" t="str">
            <v>0</v>
          </cell>
          <cell r="D45">
            <v>706276</v>
          </cell>
          <cell r="E45" t="str">
            <v>KREDITANSTALT (</v>
          </cell>
          <cell r="F45" t="str">
            <v>FEDERAL REPUBLIC OF GERMANY</v>
          </cell>
          <cell r="G45" t="str">
            <v>TANJUNG ENIM L. P&amp;P</v>
          </cell>
          <cell r="H45" t="str">
            <v>30</v>
          </cell>
          <cell r="I45" t="str">
            <v>14/03/1997</v>
          </cell>
          <cell r="J45" t="str">
            <v>14/07/2007</v>
          </cell>
          <cell r="K45" t="str">
            <v>USD</v>
          </cell>
          <cell r="L45" t="str">
            <v>UDLO6</v>
          </cell>
          <cell r="M45" t="str">
            <v>0.000000</v>
          </cell>
          <cell r="N45">
            <v>40923000</v>
          </cell>
          <cell r="O45">
            <v>2896342.82</v>
          </cell>
          <cell r="P45">
            <v>619897.81999999995</v>
          </cell>
          <cell r="Q45">
            <v>0</v>
          </cell>
          <cell r="R45">
            <v>0</v>
          </cell>
          <cell r="S45">
            <v>0</v>
          </cell>
          <cell r="T45">
            <v>0</v>
          </cell>
          <cell r="U45">
            <v>0</v>
          </cell>
          <cell r="V45">
            <v>0</v>
          </cell>
          <cell r="W45">
            <v>0</v>
          </cell>
          <cell r="X45">
            <v>2896342.82</v>
          </cell>
          <cell r="Y45">
            <v>619897.81999999995</v>
          </cell>
          <cell r="Z45">
            <v>0</v>
          </cell>
          <cell r="AA45">
            <v>0</v>
          </cell>
          <cell r="AB45">
            <v>0</v>
          </cell>
          <cell r="AC45">
            <v>0</v>
          </cell>
          <cell r="AD45">
            <v>0</v>
          </cell>
          <cell r="AE45">
            <v>0</v>
          </cell>
          <cell r="AF45">
            <v>0</v>
          </cell>
          <cell r="AG45">
            <v>0</v>
          </cell>
          <cell r="AH45">
            <v>0</v>
          </cell>
          <cell r="AI45">
            <v>0</v>
          </cell>
          <cell r="AJ45">
            <v>3516240.6399999997</v>
          </cell>
          <cell r="AK45">
            <v>0</v>
          </cell>
          <cell r="AL45">
            <v>0</v>
          </cell>
          <cell r="AM45">
            <v>0</v>
          </cell>
          <cell r="AN45">
            <v>2896342.82</v>
          </cell>
          <cell r="AO45">
            <v>487832.63</v>
          </cell>
          <cell r="AP45">
            <v>0</v>
          </cell>
          <cell r="AQ45">
            <v>0</v>
          </cell>
          <cell r="AR45">
            <v>0</v>
          </cell>
          <cell r="AS45">
            <v>0</v>
          </cell>
          <cell r="AT45">
            <v>0</v>
          </cell>
          <cell r="AU45">
            <v>0</v>
          </cell>
          <cell r="AV45">
            <v>0</v>
          </cell>
          <cell r="AW45">
            <v>3384175.4499999997</v>
          </cell>
          <cell r="AX45">
            <v>2896342.82</v>
          </cell>
          <cell r="AY45">
            <v>487832.63</v>
          </cell>
          <cell r="AZ45">
            <v>0</v>
          </cell>
          <cell r="BA45">
            <v>0</v>
          </cell>
          <cell r="BB45">
            <v>0</v>
          </cell>
          <cell r="BC45">
            <v>0</v>
          </cell>
          <cell r="BD45">
            <v>0</v>
          </cell>
          <cell r="BE45">
            <v>0</v>
          </cell>
          <cell r="BF45">
            <v>0</v>
          </cell>
          <cell r="BG45">
            <v>0</v>
          </cell>
          <cell r="BH45">
            <v>0</v>
          </cell>
          <cell r="BI45">
            <v>0</v>
          </cell>
        </row>
        <row r="46">
          <cell r="A46" t="str">
            <v>12/01/2005</v>
          </cell>
          <cell r="B46" t="str">
            <v>705188</v>
          </cell>
          <cell r="C46" t="str">
            <v>0</v>
          </cell>
          <cell r="D46">
            <v>705036</v>
          </cell>
          <cell r="E46" t="str">
            <v>DEUTSCHE BK (AS</v>
          </cell>
          <cell r="F46" t="str">
            <v>FEDERAL REPUBLIC OF GERMANY</v>
          </cell>
          <cell r="G46" t="str">
            <v>SEMEN CIBINONG PT</v>
          </cell>
          <cell r="H46" t="str">
            <v>30</v>
          </cell>
          <cell r="I46" t="str">
            <v>25/09/1995</v>
          </cell>
          <cell r="J46" t="str">
            <v>25/12/2006</v>
          </cell>
          <cell r="K46" t="str">
            <v>USD</v>
          </cell>
          <cell r="L46" t="str">
            <v>UDLO6</v>
          </cell>
          <cell r="M46" t="str">
            <v>0.000000</v>
          </cell>
          <cell r="N46">
            <v>152500000</v>
          </cell>
          <cell r="O46">
            <v>0</v>
          </cell>
          <cell r="P46">
            <v>0</v>
          </cell>
          <cell r="Q46">
            <v>0</v>
          </cell>
          <cell r="R46">
            <v>0</v>
          </cell>
          <cell r="S46">
            <v>0</v>
          </cell>
          <cell r="T46">
            <v>0</v>
          </cell>
          <cell r="U46">
            <v>0</v>
          </cell>
          <cell r="V46">
            <v>837475</v>
          </cell>
          <cell r="W46">
            <v>0</v>
          </cell>
          <cell r="X46">
            <v>0</v>
          </cell>
          <cell r="Y46">
            <v>837475</v>
          </cell>
          <cell r="Z46">
            <v>0</v>
          </cell>
          <cell r="AA46">
            <v>0</v>
          </cell>
          <cell r="AB46">
            <v>0</v>
          </cell>
          <cell r="AC46">
            <v>0</v>
          </cell>
          <cell r="AD46">
            <v>0</v>
          </cell>
          <cell r="AE46">
            <v>0</v>
          </cell>
          <cell r="AF46">
            <v>0</v>
          </cell>
          <cell r="AG46">
            <v>12050000</v>
          </cell>
          <cell r="AH46">
            <v>856085.56</v>
          </cell>
          <cell r="AI46">
            <v>0</v>
          </cell>
          <cell r="AJ46">
            <v>837475</v>
          </cell>
          <cell r="AK46">
            <v>12050000</v>
          </cell>
          <cell r="AL46">
            <v>856085.56</v>
          </cell>
          <cell r="AM46">
            <v>0</v>
          </cell>
          <cell r="AN46">
            <v>0</v>
          </cell>
          <cell r="AO46">
            <v>0</v>
          </cell>
          <cell r="AP46">
            <v>0</v>
          </cell>
          <cell r="AQ46">
            <v>0</v>
          </cell>
          <cell r="AR46">
            <v>0</v>
          </cell>
          <cell r="AS46">
            <v>0</v>
          </cell>
          <cell r="AT46">
            <v>0</v>
          </cell>
          <cell r="AU46">
            <v>642064.17000000004</v>
          </cell>
          <cell r="AV46">
            <v>0</v>
          </cell>
          <cell r="AW46">
            <v>13548149.73</v>
          </cell>
          <cell r="AX46">
            <v>0</v>
          </cell>
          <cell r="AY46">
            <v>642064.17000000004</v>
          </cell>
          <cell r="AZ46">
            <v>0</v>
          </cell>
          <cell r="BA46">
            <v>0</v>
          </cell>
          <cell r="BB46">
            <v>0</v>
          </cell>
          <cell r="BC46">
            <v>0</v>
          </cell>
          <cell r="BD46">
            <v>0</v>
          </cell>
          <cell r="BE46">
            <v>0</v>
          </cell>
          <cell r="BF46">
            <v>0</v>
          </cell>
          <cell r="BG46">
            <v>12050000</v>
          </cell>
          <cell r="BH46">
            <v>635085.21</v>
          </cell>
          <cell r="BI46">
            <v>0</v>
          </cell>
        </row>
        <row r="47">
          <cell r="A47" t="str">
            <v>27/01/2005</v>
          </cell>
          <cell r="B47" t="str">
            <v>705203</v>
          </cell>
          <cell r="C47" t="str">
            <v>0</v>
          </cell>
          <cell r="D47">
            <v>705303</v>
          </cell>
          <cell r="E47" t="str">
            <v>DRESDNER BANK,</v>
          </cell>
          <cell r="F47" t="str">
            <v>FEDERAL REPUBLIC OF GERMANY</v>
          </cell>
          <cell r="G47" t="str">
            <v>GUNA ELEKTRO</v>
          </cell>
          <cell r="H47" t="str">
            <v>30</v>
          </cell>
          <cell r="I47" t="str">
            <v>04/03/1996</v>
          </cell>
          <cell r="J47" t="str">
            <v>01/04/2012</v>
          </cell>
          <cell r="K47" t="str">
            <v>JPY</v>
          </cell>
          <cell r="L47" t="str">
            <v>UDSO6</v>
          </cell>
          <cell r="M47" t="str">
            <v>0.000000</v>
          </cell>
          <cell r="N47">
            <v>1522245.19</v>
          </cell>
          <cell r="O47">
            <v>0</v>
          </cell>
          <cell r="P47">
            <v>0</v>
          </cell>
          <cell r="Q47">
            <v>0</v>
          </cell>
          <cell r="R47">
            <v>0</v>
          </cell>
          <cell r="S47">
            <v>0</v>
          </cell>
          <cell r="T47">
            <v>0</v>
          </cell>
          <cell r="U47">
            <v>0</v>
          </cell>
          <cell r="V47">
            <v>0</v>
          </cell>
          <cell r="W47">
            <v>0</v>
          </cell>
          <cell r="X47">
            <v>0</v>
          </cell>
          <cell r="Y47">
            <v>0</v>
          </cell>
          <cell r="Z47">
            <v>0</v>
          </cell>
          <cell r="AA47">
            <v>190280.65</v>
          </cell>
          <cell r="AB47">
            <v>53870.57</v>
          </cell>
          <cell r="AC47">
            <v>0</v>
          </cell>
          <cell r="AD47">
            <v>0</v>
          </cell>
          <cell r="AE47">
            <v>0</v>
          </cell>
          <cell r="AF47">
            <v>0</v>
          </cell>
          <cell r="AG47">
            <v>0</v>
          </cell>
          <cell r="AH47">
            <v>0</v>
          </cell>
          <cell r="AI47">
            <v>0</v>
          </cell>
          <cell r="AJ47">
            <v>0</v>
          </cell>
          <cell r="AK47">
            <v>190280.65</v>
          </cell>
          <cell r="AL47">
            <v>53870.57</v>
          </cell>
          <cell r="AM47">
            <v>0</v>
          </cell>
          <cell r="AN47">
            <v>0</v>
          </cell>
          <cell r="AO47">
            <v>0</v>
          </cell>
          <cell r="AP47">
            <v>0</v>
          </cell>
          <cell r="AQ47">
            <v>0</v>
          </cell>
          <cell r="AR47">
            <v>0</v>
          </cell>
          <cell r="AS47">
            <v>0</v>
          </cell>
          <cell r="AT47">
            <v>0</v>
          </cell>
          <cell r="AU47">
            <v>0</v>
          </cell>
          <cell r="AV47">
            <v>0</v>
          </cell>
          <cell r="AW47">
            <v>244151.22</v>
          </cell>
          <cell r="AX47">
            <v>0</v>
          </cell>
          <cell r="AY47">
            <v>0</v>
          </cell>
          <cell r="AZ47">
            <v>0</v>
          </cell>
          <cell r="BA47">
            <v>0</v>
          </cell>
          <cell r="BB47">
            <v>47395.74</v>
          </cell>
          <cell r="BC47">
            <v>0</v>
          </cell>
          <cell r="BD47">
            <v>0</v>
          </cell>
          <cell r="BE47">
            <v>0</v>
          </cell>
          <cell r="BF47">
            <v>0</v>
          </cell>
          <cell r="BG47">
            <v>0</v>
          </cell>
          <cell r="BH47">
            <v>0</v>
          </cell>
          <cell r="BI47">
            <v>0</v>
          </cell>
        </row>
        <row r="48">
          <cell r="A48" t="str">
            <v>30/04/2005</v>
          </cell>
          <cell r="B48" t="str">
            <v>705231</v>
          </cell>
          <cell r="C48" t="str">
            <v>0</v>
          </cell>
          <cell r="D48">
            <v>705304</v>
          </cell>
          <cell r="E48" t="str">
            <v>DRESDNER BANK,</v>
          </cell>
          <cell r="F48" t="str">
            <v>FEDERAL REPUBLIC OF GERMANY</v>
          </cell>
          <cell r="G48" t="str">
            <v>GUNA ELEKTRO</v>
          </cell>
          <cell r="H48" t="str">
            <v>30</v>
          </cell>
          <cell r="I48" t="str">
            <v>29/04/1996</v>
          </cell>
          <cell r="J48" t="str">
            <v>29/12/2005</v>
          </cell>
          <cell r="K48" t="str">
            <v>USD</v>
          </cell>
          <cell r="L48" t="str">
            <v>UDSO6</v>
          </cell>
          <cell r="M48" t="str">
            <v>0.000000</v>
          </cell>
          <cell r="N48">
            <v>2000000</v>
          </cell>
          <cell r="O48">
            <v>125000</v>
          </cell>
          <cell r="P48">
            <v>4472.22</v>
          </cell>
          <cell r="Q48">
            <v>0</v>
          </cell>
          <cell r="R48">
            <v>0</v>
          </cell>
          <cell r="S48">
            <v>0</v>
          </cell>
          <cell r="T48">
            <v>0</v>
          </cell>
          <cell r="U48">
            <v>0</v>
          </cell>
          <cell r="V48">
            <v>0</v>
          </cell>
          <cell r="W48">
            <v>0</v>
          </cell>
          <cell r="X48">
            <v>125000</v>
          </cell>
          <cell r="Y48">
            <v>4472.22</v>
          </cell>
          <cell r="Z48">
            <v>0</v>
          </cell>
          <cell r="AA48">
            <v>125000</v>
          </cell>
          <cell r="AB48">
            <v>2187.5</v>
          </cell>
          <cell r="AC48">
            <v>0</v>
          </cell>
          <cell r="AD48">
            <v>0</v>
          </cell>
          <cell r="AE48">
            <v>0</v>
          </cell>
          <cell r="AF48">
            <v>0</v>
          </cell>
          <cell r="AG48">
            <v>0</v>
          </cell>
          <cell r="AH48">
            <v>0</v>
          </cell>
          <cell r="AI48">
            <v>0</v>
          </cell>
          <cell r="AJ48">
            <v>129472.22</v>
          </cell>
          <cell r="AK48">
            <v>125000</v>
          </cell>
          <cell r="AL48">
            <v>2187.5</v>
          </cell>
          <cell r="AM48">
            <v>0</v>
          </cell>
          <cell r="AN48">
            <v>0</v>
          </cell>
          <cell r="AO48">
            <v>0</v>
          </cell>
          <cell r="AP48">
            <v>0</v>
          </cell>
          <cell r="AQ48">
            <v>0</v>
          </cell>
          <cell r="AR48">
            <v>0</v>
          </cell>
          <cell r="AS48">
            <v>0</v>
          </cell>
          <cell r="AT48">
            <v>0</v>
          </cell>
          <cell r="AU48">
            <v>0</v>
          </cell>
          <cell r="AV48">
            <v>0</v>
          </cell>
          <cell r="AW48">
            <v>127187.5</v>
          </cell>
          <cell r="AX48">
            <v>0</v>
          </cell>
          <cell r="AY48">
            <v>0</v>
          </cell>
          <cell r="AZ48">
            <v>0</v>
          </cell>
          <cell r="BA48">
            <v>0</v>
          </cell>
          <cell r="BB48">
            <v>0</v>
          </cell>
          <cell r="BC48">
            <v>0</v>
          </cell>
          <cell r="BD48">
            <v>0</v>
          </cell>
          <cell r="BE48">
            <v>0</v>
          </cell>
          <cell r="BF48">
            <v>0</v>
          </cell>
          <cell r="BG48">
            <v>0</v>
          </cell>
          <cell r="BH48">
            <v>0</v>
          </cell>
          <cell r="BI48">
            <v>0</v>
          </cell>
        </row>
        <row r="49">
          <cell r="A49" t="str">
            <v>15/04/2005</v>
          </cell>
          <cell r="B49" t="str">
            <v>705241</v>
          </cell>
          <cell r="C49" t="str">
            <v>0</v>
          </cell>
          <cell r="D49">
            <v>705644</v>
          </cell>
          <cell r="E49" t="str">
            <v>DEUTSCHE BK (AS</v>
          </cell>
          <cell r="F49" t="str">
            <v>FEDERAL REPUBLIC OF GERMANY</v>
          </cell>
          <cell r="G49" t="str">
            <v>DAYABUMI SALAK P.PT</v>
          </cell>
          <cell r="H49" t="str">
            <v>31</v>
          </cell>
          <cell r="I49" t="str">
            <v>28/08/1996</v>
          </cell>
          <cell r="J49" t="str">
            <v>30/06/2006</v>
          </cell>
          <cell r="K49" t="str">
            <v>USD</v>
          </cell>
          <cell r="L49" t="str">
            <v>UDLO6</v>
          </cell>
          <cell r="M49" t="str">
            <v>0.000000</v>
          </cell>
          <cell r="N49">
            <v>100000000</v>
          </cell>
          <cell r="O49">
            <v>0</v>
          </cell>
          <cell r="P49">
            <v>0</v>
          </cell>
          <cell r="Q49">
            <v>0</v>
          </cell>
          <cell r="R49">
            <v>0</v>
          </cell>
          <cell r="S49">
            <v>0</v>
          </cell>
          <cell r="T49">
            <v>0</v>
          </cell>
          <cell r="U49">
            <v>4049993.33</v>
          </cell>
          <cell r="V49">
            <v>454409.25</v>
          </cell>
          <cell r="W49">
            <v>0</v>
          </cell>
          <cell r="X49">
            <v>4049993.33</v>
          </cell>
          <cell r="Y49">
            <v>454409.25</v>
          </cell>
          <cell r="Z49">
            <v>0</v>
          </cell>
          <cell r="AA49">
            <v>0</v>
          </cell>
          <cell r="AB49">
            <v>0</v>
          </cell>
          <cell r="AC49">
            <v>0</v>
          </cell>
          <cell r="AD49">
            <v>0</v>
          </cell>
          <cell r="AE49">
            <v>0</v>
          </cell>
          <cell r="AF49">
            <v>0</v>
          </cell>
          <cell r="AG49">
            <v>4049993.33</v>
          </cell>
          <cell r="AH49">
            <v>382881.87</v>
          </cell>
          <cell r="AI49">
            <v>0</v>
          </cell>
          <cell r="AJ49">
            <v>4504402.58</v>
          </cell>
          <cell r="AK49">
            <v>4049993.33</v>
          </cell>
          <cell r="AL49">
            <v>382881.87</v>
          </cell>
          <cell r="AM49">
            <v>0</v>
          </cell>
          <cell r="AN49">
            <v>0</v>
          </cell>
          <cell r="AO49">
            <v>0</v>
          </cell>
          <cell r="AP49">
            <v>0</v>
          </cell>
          <cell r="AQ49">
            <v>0</v>
          </cell>
          <cell r="AR49">
            <v>0</v>
          </cell>
          <cell r="AS49">
            <v>0</v>
          </cell>
          <cell r="AT49">
            <v>4049993.33</v>
          </cell>
          <cell r="AU49">
            <v>309671.49</v>
          </cell>
          <cell r="AV49">
            <v>0</v>
          </cell>
          <cell r="AW49">
            <v>8792540.0200000014</v>
          </cell>
          <cell r="AX49">
            <v>4049993.33</v>
          </cell>
          <cell r="AY49">
            <v>309671.49</v>
          </cell>
          <cell r="AZ49">
            <v>0</v>
          </cell>
          <cell r="BA49">
            <v>0</v>
          </cell>
          <cell r="BB49">
            <v>0</v>
          </cell>
          <cell r="BC49">
            <v>0</v>
          </cell>
          <cell r="BD49">
            <v>0</v>
          </cell>
          <cell r="BE49">
            <v>0</v>
          </cell>
          <cell r="BF49">
            <v>0</v>
          </cell>
          <cell r="BG49">
            <v>4049993.33</v>
          </cell>
          <cell r="BH49">
            <v>232253.62</v>
          </cell>
          <cell r="BI49">
            <v>125000</v>
          </cell>
        </row>
        <row r="50">
          <cell r="A50" t="str">
            <v>28/03/2005</v>
          </cell>
          <cell r="B50" t="str">
            <v>705266</v>
          </cell>
          <cell r="C50" t="str">
            <v>0</v>
          </cell>
          <cell r="D50">
            <v>706038</v>
          </cell>
          <cell r="E50" t="str">
            <v>IKB DEUTSCHE IN</v>
          </cell>
          <cell r="F50" t="str">
            <v>FEDERAL REPUBLIC OF GERMANY</v>
          </cell>
          <cell r="G50" t="str">
            <v>POLYFIN CANGGIH PT</v>
          </cell>
          <cell r="H50" t="str">
            <v>30</v>
          </cell>
          <cell r="I50" t="str">
            <v>17/04/1997</v>
          </cell>
          <cell r="J50" t="str">
            <v>30/03/2007</v>
          </cell>
          <cell r="K50" t="str">
            <v>DEM</v>
          </cell>
          <cell r="L50" t="str">
            <v>UDLO6</v>
          </cell>
          <cell r="M50" t="str">
            <v>0.000000</v>
          </cell>
          <cell r="N50">
            <v>40287330.07</v>
          </cell>
          <cell r="O50">
            <v>0</v>
          </cell>
          <cell r="P50">
            <v>0</v>
          </cell>
          <cell r="Q50">
            <v>0</v>
          </cell>
          <cell r="R50">
            <v>0</v>
          </cell>
          <cell r="S50">
            <v>0</v>
          </cell>
          <cell r="T50">
            <v>0</v>
          </cell>
          <cell r="U50">
            <v>3662484.55</v>
          </cell>
          <cell r="V50">
            <v>718152.18</v>
          </cell>
          <cell r="W50">
            <v>0</v>
          </cell>
          <cell r="X50">
            <v>3662484.55</v>
          </cell>
          <cell r="Y50">
            <v>718152.18</v>
          </cell>
          <cell r="Z50">
            <v>0</v>
          </cell>
          <cell r="AA50">
            <v>0</v>
          </cell>
          <cell r="AB50">
            <v>0</v>
          </cell>
          <cell r="AC50">
            <v>0</v>
          </cell>
          <cell r="AD50">
            <v>0</v>
          </cell>
          <cell r="AE50">
            <v>0</v>
          </cell>
          <cell r="AF50">
            <v>0</v>
          </cell>
          <cell r="AG50">
            <v>0</v>
          </cell>
          <cell r="AH50">
            <v>0</v>
          </cell>
          <cell r="AI50">
            <v>0</v>
          </cell>
          <cell r="AJ50">
            <v>4380636.7299999995</v>
          </cell>
          <cell r="AK50">
            <v>0</v>
          </cell>
          <cell r="AL50">
            <v>0</v>
          </cell>
          <cell r="AM50">
            <v>0</v>
          </cell>
          <cell r="AN50">
            <v>0</v>
          </cell>
          <cell r="AO50">
            <v>0</v>
          </cell>
          <cell r="AP50">
            <v>0</v>
          </cell>
          <cell r="AQ50">
            <v>0</v>
          </cell>
          <cell r="AR50">
            <v>0</v>
          </cell>
          <cell r="AS50">
            <v>0</v>
          </cell>
          <cell r="AT50">
            <v>3662484.55</v>
          </cell>
          <cell r="AU50">
            <v>584044.19999999995</v>
          </cell>
          <cell r="AV50">
            <v>0</v>
          </cell>
          <cell r="AW50">
            <v>4246528.75</v>
          </cell>
          <cell r="AX50">
            <v>3662484.55</v>
          </cell>
          <cell r="AY50">
            <v>584044.19999999995</v>
          </cell>
          <cell r="AZ50">
            <v>0</v>
          </cell>
          <cell r="BA50">
            <v>0</v>
          </cell>
          <cell r="BB50">
            <v>0</v>
          </cell>
          <cell r="BC50">
            <v>0</v>
          </cell>
          <cell r="BD50">
            <v>0</v>
          </cell>
          <cell r="BE50">
            <v>0</v>
          </cell>
          <cell r="BF50">
            <v>0</v>
          </cell>
          <cell r="BG50">
            <v>0</v>
          </cell>
          <cell r="BH50">
            <v>0</v>
          </cell>
          <cell r="BI50">
            <v>0</v>
          </cell>
        </row>
        <row r="51">
          <cell r="A51" t="str">
            <v>28/02/2005</v>
          </cell>
          <cell r="B51" t="str">
            <v>705284</v>
          </cell>
          <cell r="C51" t="str">
            <v>0</v>
          </cell>
          <cell r="D51">
            <v>706039</v>
          </cell>
          <cell r="E51" t="str">
            <v>IKB DEUTSCHE IN</v>
          </cell>
          <cell r="F51" t="str">
            <v>FEDERAL REPUBLIC OF GERMANY</v>
          </cell>
          <cell r="G51" t="str">
            <v>POLYFIN CANGGIH PT</v>
          </cell>
          <cell r="H51" t="str">
            <v>30</v>
          </cell>
          <cell r="I51" t="str">
            <v>17/04/1997</v>
          </cell>
          <cell r="J51" t="str">
            <v>30/03/2007</v>
          </cell>
          <cell r="K51" t="str">
            <v>DEM</v>
          </cell>
          <cell r="L51" t="str">
            <v>UDLO6</v>
          </cell>
          <cell r="M51" t="str">
            <v>0.000000</v>
          </cell>
          <cell r="N51">
            <v>20068790.09</v>
          </cell>
          <cell r="O51">
            <v>0</v>
          </cell>
          <cell r="P51">
            <v>0</v>
          </cell>
          <cell r="Q51">
            <v>0</v>
          </cell>
          <cell r="R51">
            <v>0</v>
          </cell>
          <cell r="S51">
            <v>0</v>
          </cell>
          <cell r="T51">
            <v>0</v>
          </cell>
          <cell r="U51">
            <v>1824435.46</v>
          </cell>
          <cell r="V51">
            <v>311877.09999999998</v>
          </cell>
          <cell r="W51">
            <v>0</v>
          </cell>
          <cell r="X51">
            <v>1824435.46</v>
          </cell>
          <cell r="Y51">
            <v>311877.09999999998</v>
          </cell>
          <cell r="Z51">
            <v>0</v>
          </cell>
          <cell r="AA51">
            <v>0</v>
          </cell>
          <cell r="AB51">
            <v>0</v>
          </cell>
          <cell r="AC51">
            <v>0</v>
          </cell>
          <cell r="AD51">
            <v>0</v>
          </cell>
          <cell r="AE51">
            <v>0</v>
          </cell>
          <cell r="AF51">
            <v>0</v>
          </cell>
          <cell r="AG51">
            <v>0</v>
          </cell>
          <cell r="AH51">
            <v>0</v>
          </cell>
          <cell r="AI51">
            <v>0</v>
          </cell>
          <cell r="AJ51">
            <v>2136312.56</v>
          </cell>
          <cell r="AK51">
            <v>0</v>
          </cell>
          <cell r="AL51">
            <v>0</v>
          </cell>
          <cell r="AM51">
            <v>0</v>
          </cell>
          <cell r="AN51">
            <v>0</v>
          </cell>
          <cell r="AO51">
            <v>0</v>
          </cell>
          <cell r="AP51">
            <v>0</v>
          </cell>
          <cell r="AQ51">
            <v>0</v>
          </cell>
          <cell r="AR51">
            <v>0</v>
          </cell>
          <cell r="AS51">
            <v>0</v>
          </cell>
          <cell r="AT51">
            <v>1824435.46</v>
          </cell>
          <cell r="AU51">
            <v>253637.07</v>
          </cell>
          <cell r="AV51">
            <v>0</v>
          </cell>
          <cell r="AW51">
            <v>2078072.53</v>
          </cell>
          <cell r="AX51">
            <v>1824435.46</v>
          </cell>
          <cell r="AY51">
            <v>253637.07</v>
          </cell>
          <cell r="AZ51">
            <v>0</v>
          </cell>
          <cell r="BA51">
            <v>0</v>
          </cell>
          <cell r="BB51">
            <v>0</v>
          </cell>
          <cell r="BC51">
            <v>0</v>
          </cell>
          <cell r="BD51">
            <v>0</v>
          </cell>
          <cell r="BE51">
            <v>0</v>
          </cell>
          <cell r="BF51">
            <v>0</v>
          </cell>
          <cell r="BG51">
            <v>0</v>
          </cell>
          <cell r="BH51">
            <v>0</v>
          </cell>
          <cell r="BI51">
            <v>0</v>
          </cell>
        </row>
        <row r="52">
          <cell r="A52" t="str">
            <v>01/04/2005</v>
          </cell>
          <cell r="B52" t="str">
            <v>705303</v>
          </cell>
          <cell r="C52" t="str">
            <v>0</v>
          </cell>
          <cell r="D52">
            <v>706560</v>
          </cell>
          <cell r="E52" t="str">
            <v>KREDITANSTALT F</v>
          </cell>
          <cell r="F52" t="str">
            <v>FEDERAL REPUBLIC OF GERMANY</v>
          </cell>
          <cell r="G52" t="str">
            <v>NEWMONT NUSATENGGARA PT</v>
          </cell>
          <cell r="H52" t="str">
            <v>30</v>
          </cell>
          <cell r="I52" t="str">
            <v>30/07/1997</v>
          </cell>
          <cell r="J52" t="str">
            <v>15/12/2013</v>
          </cell>
          <cell r="K52" t="str">
            <v>USD</v>
          </cell>
          <cell r="L52" t="str">
            <v>UDLO6</v>
          </cell>
          <cell r="M52" t="str">
            <v>0.000000</v>
          </cell>
          <cell r="N52">
            <v>75000000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3260869.57</v>
          </cell>
          <cell r="AH52">
            <v>1751585.14</v>
          </cell>
          <cell r="AI52">
            <v>0</v>
          </cell>
          <cell r="AJ52">
            <v>0</v>
          </cell>
          <cell r="AK52">
            <v>3260869.57</v>
          </cell>
          <cell r="AL52">
            <v>1751585.14</v>
          </cell>
          <cell r="AM52">
            <v>0</v>
          </cell>
          <cell r="AN52">
            <v>0</v>
          </cell>
          <cell r="AO52">
            <v>0</v>
          </cell>
          <cell r="AP52">
            <v>0</v>
          </cell>
          <cell r="AQ52">
            <v>0</v>
          </cell>
          <cell r="AR52">
            <v>0</v>
          </cell>
          <cell r="AS52">
            <v>0</v>
          </cell>
          <cell r="AT52">
            <v>0</v>
          </cell>
          <cell r="AU52">
            <v>0</v>
          </cell>
          <cell r="AV52">
            <v>0</v>
          </cell>
          <cell r="AW52">
            <v>5012454.71</v>
          </cell>
          <cell r="AX52">
            <v>0</v>
          </cell>
          <cell r="AY52">
            <v>0</v>
          </cell>
          <cell r="AZ52">
            <v>0</v>
          </cell>
          <cell r="BA52">
            <v>0</v>
          </cell>
          <cell r="BB52">
            <v>0</v>
          </cell>
          <cell r="BC52">
            <v>0</v>
          </cell>
          <cell r="BD52">
            <v>0</v>
          </cell>
          <cell r="BE52">
            <v>0</v>
          </cell>
          <cell r="BF52">
            <v>0</v>
          </cell>
          <cell r="BG52">
            <v>3260869.57</v>
          </cell>
          <cell r="BH52">
            <v>1657608.69</v>
          </cell>
          <cell r="BI52">
            <v>0</v>
          </cell>
        </row>
        <row r="53">
          <cell r="A53" t="str">
            <v>29/01/2005</v>
          </cell>
          <cell r="B53" t="str">
            <v>705304</v>
          </cell>
          <cell r="C53" t="str">
            <v>0</v>
          </cell>
          <cell r="D53">
            <v>706710</v>
          </cell>
          <cell r="E53" t="str">
            <v>IKB DEUTSCHE IN</v>
          </cell>
          <cell r="F53" t="str">
            <v>FEDERAL REPUBLIC OF GERMANY</v>
          </cell>
          <cell r="G53" t="str">
            <v>PINDO DELI P&amp;P MILLS</v>
          </cell>
          <cell r="H53" t="str">
            <v>30</v>
          </cell>
          <cell r="I53" t="str">
            <v>16/10/1997</v>
          </cell>
          <cell r="J53" t="str">
            <v>14/02/2006</v>
          </cell>
          <cell r="K53" t="str">
            <v>DEM</v>
          </cell>
          <cell r="L53" t="str">
            <v>F</v>
          </cell>
          <cell r="M53" t="str">
            <v>0.000000</v>
          </cell>
          <cell r="N53">
            <v>1032890.32</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0.23</v>
          </cell>
          <cell r="BG53">
            <v>0</v>
          </cell>
          <cell r="BH53">
            <v>0</v>
          </cell>
          <cell r="BI53">
            <v>0</v>
          </cell>
        </row>
        <row r="54">
          <cell r="A54" t="str">
            <v>31/03/2005</v>
          </cell>
          <cell r="B54" t="str">
            <v>705314</v>
          </cell>
          <cell r="C54" t="str">
            <v>0</v>
          </cell>
          <cell r="D54">
            <v>706715</v>
          </cell>
          <cell r="E54" t="str">
            <v>IKB DEUTSCHE IN</v>
          </cell>
          <cell r="F54" t="str">
            <v>FEDERAL REPUBLIC OF GERMANY</v>
          </cell>
          <cell r="G54" t="str">
            <v>TJIWI KIMIA PT</v>
          </cell>
          <cell r="H54" t="str">
            <v>30</v>
          </cell>
          <cell r="I54" t="str">
            <v>16/10/1997</v>
          </cell>
          <cell r="J54" t="str">
            <v>31/01/2006</v>
          </cell>
          <cell r="K54" t="str">
            <v>DEM</v>
          </cell>
          <cell r="L54" t="str">
            <v>F</v>
          </cell>
          <cell r="M54" t="str">
            <v>0.000000</v>
          </cell>
          <cell r="N54">
            <v>4093163.86</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0.23</v>
          </cell>
          <cell r="BG54">
            <v>0</v>
          </cell>
          <cell r="BH54">
            <v>0</v>
          </cell>
          <cell r="BI54">
            <v>0</v>
          </cell>
        </row>
        <row r="55">
          <cell r="A55" t="str">
            <v>01/01/2005</v>
          </cell>
          <cell r="B55" t="str">
            <v>705333</v>
          </cell>
          <cell r="C55" t="str">
            <v>0</v>
          </cell>
          <cell r="D55">
            <v>708425</v>
          </cell>
          <cell r="E55" t="str">
            <v>DEUTSCHE BANK A</v>
          </cell>
          <cell r="F55" t="str">
            <v>FEDERAL REPUBLIC OF GERMANY</v>
          </cell>
          <cell r="G55" t="str">
            <v>DEUTSCHE INTERNATIONAL SCHULE</v>
          </cell>
          <cell r="H55" t="str">
            <v>31</v>
          </cell>
          <cell r="I55" t="str">
            <v>21/04/1998</v>
          </cell>
          <cell r="J55" t="str">
            <v>01/11/2007</v>
          </cell>
          <cell r="K55" t="str">
            <v>DEM</v>
          </cell>
          <cell r="L55" t="str">
            <v>UDSO6</v>
          </cell>
          <cell r="M55" t="str">
            <v>0.000000</v>
          </cell>
          <cell r="N55">
            <v>1806936.92</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112933.56</v>
          </cell>
          <cell r="AE55">
            <v>23847.8</v>
          </cell>
          <cell r="AF55">
            <v>0</v>
          </cell>
          <cell r="AG55">
            <v>0</v>
          </cell>
          <cell r="AH55">
            <v>0</v>
          </cell>
          <cell r="AI55">
            <v>0</v>
          </cell>
          <cell r="AJ55">
            <v>0</v>
          </cell>
          <cell r="AK55">
            <v>112933.56</v>
          </cell>
          <cell r="AL55">
            <v>23847.8</v>
          </cell>
          <cell r="AM55">
            <v>0</v>
          </cell>
          <cell r="AN55">
            <v>0</v>
          </cell>
          <cell r="AO55">
            <v>0</v>
          </cell>
          <cell r="AP55">
            <v>0</v>
          </cell>
          <cell r="AQ55">
            <v>0</v>
          </cell>
          <cell r="AR55">
            <v>0</v>
          </cell>
          <cell r="AS55">
            <v>0</v>
          </cell>
          <cell r="AT55">
            <v>0</v>
          </cell>
          <cell r="AU55">
            <v>0</v>
          </cell>
          <cell r="AV55">
            <v>0</v>
          </cell>
          <cell r="AW55">
            <v>136781.35999999999</v>
          </cell>
          <cell r="AX55">
            <v>0</v>
          </cell>
          <cell r="AY55">
            <v>0</v>
          </cell>
          <cell r="AZ55">
            <v>0</v>
          </cell>
          <cell r="BA55">
            <v>0</v>
          </cell>
          <cell r="BB55">
            <v>0</v>
          </cell>
          <cell r="BC55">
            <v>0</v>
          </cell>
          <cell r="BD55">
            <v>112933.56</v>
          </cell>
          <cell r="BE55">
            <v>20202.560000000001</v>
          </cell>
          <cell r="BF55">
            <v>0</v>
          </cell>
          <cell r="BG55">
            <v>0</v>
          </cell>
          <cell r="BH55">
            <v>0</v>
          </cell>
          <cell r="BI55">
            <v>0</v>
          </cell>
        </row>
        <row r="56">
          <cell r="A56" t="str">
            <v>01/01/2005</v>
          </cell>
          <cell r="B56" t="str">
            <v>705334</v>
          </cell>
          <cell r="C56" t="str">
            <v>0</v>
          </cell>
          <cell r="D56">
            <v>708552</v>
          </cell>
          <cell r="E56" t="str">
            <v>COMMERZBANK, FR</v>
          </cell>
          <cell r="F56" t="str">
            <v>FEDERAL REPUBLIC OF GERMANY</v>
          </cell>
          <cell r="G56" t="str">
            <v>SATELIT PALAPA PT</v>
          </cell>
          <cell r="H56" t="str">
            <v>31</v>
          </cell>
          <cell r="I56" t="str">
            <v>26/08/1997</v>
          </cell>
          <cell r="J56" t="str">
            <v>30/04/2006</v>
          </cell>
          <cell r="K56" t="str">
            <v>USD</v>
          </cell>
          <cell r="L56" t="str">
            <v>UDSO6</v>
          </cell>
          <cell r="M56" t="str">
            <v>0.000000</v>
          </cell>
          <cell r="N56">
            <v>114988211.65000001</v>
          </cell>
          <cell r="O56">
            <v>0</v>
          </cell>
          <cell r="P56">
            <v>383660.68</v>
          </cell>
          <cell r="Q56">
            <v>0</v>
          </cell>
          <cell r="R56">
            <v>0</v>
          </cell>
          <cell r="S56">
            <v>0</v>
          </cell>
          <cell r="T56">
            <v>0</v>
          </cell>
          <cell r="U56">
            <v>0</v>
          </cell>
          <cell r="V56">
            <v>0</v>
          </cell>
          <cell r="W56">
            <v>0</v>
          </cell>
          <cell r="X56">
            <v>0</v>
          </cell>
          <cell r="Y56">
            <v>383660.68</v>
          </cell>
          <cell r="Z56">
            <v>0</v>
          </cell>
          <cell r="AA56">
            <v>11001023.18</v>
          </cell>
          <cell r="AB56">
            <v>367159.15</v>
          </cell>
          <cell r="AC56">
            <v>0</v>
          </cell>
          <cell r="AD56">
            <v>0</v>
          </cell>
          <cell r="AE56">
            <v>0</v>
          </cell>
          <cell r="AF56">
            <v>0</v>
          </cell>
          <cell r="AG56">
            <v>0</v>
          </cell>
          <cell r="AH56">
            <v>0</v>
          </cell>
          <cell r="AI56">
            <v>0</v>
          </cell>
          <cell r="AJ56">
            <v>383660.68</v>
          </cell>
          <cell r="AK56">
            <v>11001023.18</v>
          </cell>
          <cell r="AL56">
            <v>367159.15</v>
          </cell>
          <cell r="AM56">
            <v>0</v>
          </cell>
          <cell r="AN56">
            <v>0</v>
          </cell>
          <cell r="AO56">
            <v>187704.95999999999</v>
          </cell>
          <cell r="AP56">
            <v>0</v>
          </cell>
          <cell r="AQ56">
            <v>0</v>
          </cell>
          <cell r="AR56">
            <v>0</v>
          </cell>
          <cell r="AS56">
            <v>0</v>
          </cell>
          <cell r="AT56">
            <v>0</v>
          </cell>
          <cell r="AU56">
            <v>0</v>
          </cell>
          <cell r="AV56">
            <v>0</v>
          </cell>
          <cell r="AW56">
            <v>11555887.290000001</v>
          </cell>
          <cell r="AX56">
            <v>0</v>
          </cell>
          <cell r="AY56">
            <v>187704.95999999999</v>
          </cell>
          <cell r="AZ56">
            <v>0</v>
          </cell>
          <cell r="BA56">
            <v>11001023.18</v>
          </cell>
          <cell r="BB56">
            <v>189767.65</v>
          </cell>
          <cell r="BC56">
            <v>0</v>
          </cell>
          <cell r="BD56">
            <v>0</v>
          </cell>
          <cell r="BE56">
            <v>0</v>
          </cell>
          <cell r="BF56">
            <v>0</v>
          </cell>
          <cell r="BG56">
            <v>0</v>
          </cell>
          <cell r="BH56">
            <v>0</v>
          </cell>
          <cell r="BI56">
            <v>0</v>
          </cell>
        </row>
        <row r="57">
          <cell r="A57" t="str">
            <v>01/01/2005</v>
          </cell>
          <cell r="B57" t="str">
            <v>705335</v>
          </cell>
          <cell r="C57" t="str">
            <v>0</v>
          </cell>
          <cell r="D57">
            <v>709326</v>
          </cell>
          <cell r="E57" t="str">
            <v>TRUSTEE  OF LIE</v>
          </cell>
          <cell r="F57" t="str">
            <v>FEDERAL REPUBLIC OF GERMANY</v>
          </cell>
          <cell r="G57" t="str">
            <v>BUMIPERTIWI TATAPRADIPTA PT</v>
          </cell>
          <cell r="H57" t="str">
            <v>30</v>
          </cell>
          <cell r="I57" t="str">
            <v>08/04/1998</v>
          </cell>
          <cell r="J57" t="str">
            <v>30/04/2010</v>
          </cell>
          <cell r="K57" t="str">
            <v>USD</v>
          </cell>
          <cell r="L57" t="str">
            <v>F</v>
          </cell>
          <cell r="M57" t="str">
            <v>0.000000</v>
          </cell>
          <cell r="N57">
            <v>40000000</v>
          </cell>
          <cell r="O57">
            <v>0</v>
          </cell>
          <cell r="P57">
            <v>0</v>
          </cell>
          <cell r="Q57">
            <v>0</v>
          </cell>
          <cell r="R57">
            <v>0</v>
          </cell>
          <cell r="S57">
            <v>0</v>
          </cell>
          <cell r="T57">
            <v>0</v>
          </cell>
          <cell r="U57">
            <v>0</v>
          </cell>
          <cell r="V57">
            <v>0</v>
          </cell>
          <cell r="W57">
            <v>0</v>
          </cell>
          <cell r="X57">
            <v>0</v>
          </cell>
          <cell r="Y57">
            <v>0</v>
          </cell>
          <cell r="Z57">
            <v>0</v>
          </cell>
          <cell r="AA57">
            <v>0</v>
          </cell>
          <cell r="AB57">
            <v>2078466.95</v>
          </cell>
          <cell r="AC57">
            <v>0</v>
          </cell>
          <cell r="AD57">
            <v>0</v>
          </cell>
          <cell r="AE57">
            <v>0</v>
          </cell>
          <cell r="AF57">
            <v>0</v>
          </cell>
          <cell r="AG57">
            <v>0</v>
          </cell>
          <cell r="AH57">
            <v>0</v>
          </cell>
          <cell r="AI57">
            <v>0</v>
          </cell>
          <cell r="AJ57">
            <v>0</v>
          </cell>
          <cell r="AK57">
            <v>0</v>
          </cell>
          <cell r="AL57">
            <v>2078466.95</v>
          </cell>
          <cell r="AM57">
            <v>0</v>
          </cell>
          <cell r="AN57">
            <v>0</v>
          </cell>
          <cell r="AO57">
            <v>0</v>
          </cell>
          <cell r="AP57">
            <v>0</v>
          </cell>
          <cell r="AQ57">
            <v>0</v>
          </cell>
          <cell r="AR57">
            <v>0</v>
          </cell>
          <cell r="AS57">
            <v>0</v>
          </cell>
          <cell r="AT57">
            <v>0</v>
          </cell>
          <cell r="AU57">
            <v>0</v>
          </cell>
          <cell r="AV57">
            <v>0</v>
          </cell>
          <cell r="AW57">
            <v>2078466.95</v>
          </cell>
          <cell r="AX57">
            <v>0</v>
          </cell>
          <cell r="AY57">
            <v>0</v>
          </cell>
          <cell r="AZ57">
            <v>0</v>
          </cell>
          <cell r="BA57">
            <v>0</v>
          </cell>
          <cell r="BB57">
            <v>0</v>
          </cell>
          <cell r="BC57">
            <v>0</v>
          </cell>
          <cell r="BD57">
            <v>0</v>
          </cell>
          <cell r="BE57">
            <v>0</v>
          </cell>
          <cell r="BF57">
            <v>0</v>
          </cell>
          <cell r="BG57">
            <v>0</v>
          </cell>
          <cell r="BH57">
            <v>0</v>
          </cell>
          <cell r="BI57">
            <v>0</v>
          </cell>
        </row>
        <row r="58">
          <cell r="A58" t="str">
            <v>01/01/2005</v>
          </cell>
          <cell r="B58" t="str">
            <v>705336</v>
          </cell>
          <cell r="C58" t="str">
            <v>0</v>
          </cell>
          <cell r="D58">
            <v>709631</v>
          </cell>
          <cell r="E58" t="str">
            <v>KREDITANSTALT F</v>
          </cell>
          <cell r="F58" t="str">
            <v>FEDERAL REPUBLIC OF GERMANY</v>
          </cell>
          <cell r="G58" t="str">
            <v>GERMAN CENTRE INDONESIA PT</v>
          </cell>
          <cell r="H58" t="str">
            <v>30</v>
          </cell>
          <cell r="I58" t="str">
            <v>27/05/1997</v>
          </cell>
          <cell r="J58" t="str">
            <v>01/06/2017</v>
          </cell>
          <cell r="K58" t="str">
            <v>USD</v>
          </cell>
          <cell r="L58" t="str">
            <v>F</v>
          </cell>
          <cell r="M58" t="str">
            <v>0.000000</v>
          </cell>
          <cell r="N58">
            <v>24000000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781512.61</v>
          </cell>
          <cell r="AH58">
            <v>544129.02</v>
          </cell>
          <cell r="AI58">
            <v>0</v>
          </cell>
          <cell r="AJ58">
            <v>0</v>
          </cell>
          <cell r="AK58">
            <v>781512.61</v>
          </cell>
          <cell r="AL58">
            <v>544129.02</v>
          </cell>
          <cell r="AM58">
            <v>0</v>
          </cell>
          <cell r="AN58">
            <v>0</v>
          </cell>
          <cell r="AO58">
            <v>0</v>
          </cell>
          <cell r="AP58">
            <v>0</v>
          </cell>
          <cell r="AQ58">
            <v>0</v>
          </cell>
          <cell r="AR58">
            <v>0</v>
          </cell>
          <cell r="AS58">
            <v>0</v>
          </cell>
          <cell r="AT58">
            <v>0</v>
          </cell>
          <cell r="AU58">
            <v>0</v>
          </cell>
          <cell r="AV58">
            <v>0</v>
          </cell>
          <cell r="AW58">
            <v>1325641.6299999999</v>
          </cell>
          <cell r="AX58">
            <v>0</v>
          </cell>
          <cell r="AY58">
            <v>0</v>
          </cell>
          <cell r="AZ58">
            <v>0</v>
          </cell>
          <cell r="BA58">
            <v>0</v>
          </cell>
          <cell r="BB58">
            <v>0</v>
          </cell>
          <cell r="BC58">
            <v>0</v>
          </cell>
          <cell r="BD58">
            <v>0</v>
          </cell>
          <cell r="BE58">
            <v>0</v>
          </cell>
          <cell r="BF58">
            <v>0</v>
          </cell>
          <cell r="BG58">
            <v>781512.61</v>
          </cell>
          <cell r="BH58">
            <v>522249.71</v>
          </cell>
          <cell r="BI58">
            <v>0</v>
          </cell>
        </row>
        <row r="59">
          <cell r="A59" t="str">
            <v>01/01/2005</v>
          </cell>
          <cell r="B59" t="str">
            <v>705337</v>
          </cell>
          <cell r="C59" t="str">
            <v>0</v>
          </cell>
          <cell r="D59">
            <v>709743</v>
          </cell>
          <cell r="E59" t="str">
            <v>DEG MBH, GERMAN</v>
          </cell>
          <cell r="F59" t="str">
            <v>FEDERAL REPUBLIC OF GERMANY</v>
          </cell>
          <cell r="G59" t="str">
            <v>INDORAMA TEKNOLOGIES PT</v>
          </cell>
          <cell r="H59" t="str">
            <v>30</v>
          </cell>
          <cell r="I59" t="str">
            <v>01/06/1998</v>
          </cell>
          <cell r="J59" t="str">
            <v>01/12/2006</v>
          </cell>
          <cell r="K59" t="str">
            <v>USD</v>
          </cell>
          <cell r="L59" t="str">
            <v>UDLO6</v>
          </cell>
          <cell r="M59" t="str">
            <v>0.000000</v>
          </cell>
          <cell r="N59">
            <v>5000000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366630</v>
          </cell>
          <cell r="AH59">
            <v>62092.86</v>
          </cell>
          <cell r="AI59">
            <v>0</v>
          </cell>
          <cell r="AJ59">
            <v>0</v>
          </cell>
          <cell r="AK59">
            <v>366630</v>
          </cell>
          <cell r="AL59">
            <v>62092.86</v>
          </cell>
          <cell r="AM59">
            <v>0</v>
          </cell>
          <cell r="AN59">
            <v>0</v>
          </cell>
          <cell r="AO59">
            <v>0</v>
          </cell>
          <cell r="AP59">
            <v>0</v>
          </cell>
          <cell r="AQ59">
            <v>0</v>
          </cell>
          <cell r="AR59">
            <v>0</v>
          </cell>
          <cell r="AS59">
            <v>0</v>
          </cell>
          <cell r="AT59">
            <v>0</v>
          </cell>
          <cell r="AU59">
            <v>0</v>
          </cell>
          <cell r="AV59">
            <v>0</v>
          </cell>
          <cell r="AW59">
            <v>428722.86</v>
          </cell>
          <cell r="AX59">
            <v>0</v>
          </cell>
          <cell r="AY59">
            <v>0</v>
          </cell>
          <cell r="AZ59">
            <v>0</v>
          </cell>
          <cell r="BA59">
            <v>0</v>
          </cell>
          <cell r="BB59">
            <v>0</v>
          </cell>
          <cell r="BC59">
            <v>0</v>
          </cell>
          <cell r="BD59">
            <v>0</v>
          </cell>
          <cell r="BE59">
            <v>0</v>
          </cell>
          <cell r="BF59">
            <v>0</v>
          </cell>
          <cell r="BG59">
            <v>366630</v>
          </cell>
          <cell r="BH59">
            <v>46825.53</v>
          </cell>
          <cell r="BI59">
            <v>0</v>
          </cell>
        </row>
        <row r="60">
          <cell r="A60" t="str">
            <v>01/01/2005</v>
          </cell>
          <cell r="B60" t="str">
            <v>705338</v>
          </cell>
          <cell r="C60" t="str">
            <v>0</v>
          </cell>
          <cell r="D60">
            <v>710582</v>
          </cell>
          <cell r="E60" t="str">
            <v>KREDITANSTALT F</v>
          </cell>
          <cell r="F60" t="str">
            <v>FEDERAL REPUBLIC OF GERMANY</v>
          </cell>
          <cell r="G60" t="str">
            <v>BIAK MINAJAYA</v>
          </cell>
          <cell r="H60" t="str">
            <v>30</v>
          </cell>
          <cell r="I60" t="str">
            <v>15/09/1998</v>
          </cell>
          <cell r="J60" t="str">
            <v>15/08/2005</v>
          </cell>
          <cell r="K60" t="str">
            <v>DEM</v>
          </cell>
          <cell r="L60" t="str">
            <v>F</v>
          </cell>
          <cell r="M60" t="str">
            <v>0.000000</v>
          </cell>
          <cell r="N60">
            <v>4146920.23</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691153.37</v>
          </cell>
          <cell r="AR60">
            <v>34967.56</v>
          </cell>
          <cell r="AS60">
            <v>0</v>
          </cell>
          <cell r="AT60">
            <v>0</v>
          </cell>
          <cell r="AU60">
            <v>0</v>
          </cell>
          <cell r="AV60">
            <v>0</v>
          </cell>
          <cell r="AW60">
            <v>726120.92999999993</v>
          </cell>
          <cell r="AX60">
            <v>691153.37</v>
          </cell>
          <cell r="AY60">
            <v>34967.56</v>
          </cell>
          <cell r="AZ60">
            <v>0</v>
          </cell>
          <cell r="BA60">
            <v>0</v>
          </cell>
          <cell r="BB60">
            <v>0</v>
          </cell>
          <cell r="BC60">
            <v>0</v>
          </cell>
          <cell r="BD60">
            <v>0</v>
          </cell>
          <cell r="BE60">
            <v>0</v>
          </cell>
          <cell r="BF60">
            <v>0</v>
          </cell>
          <cell r="BG60">
            <v>0</v>
          </cell>
          <cell r="BH60">
            <v>0</v>
          </cell>
          <cell r="BI60">
            <v>0</v>
          </cell>
        </row>
        <row r="61">
          <cell r="A61" t="str">
            <v>01/01/2005</v>
          </cell>
          <cell r="B61" t="str">
            <v>705339</v>
          </cell>
          <cell r="C61" t="str">
            <v>0</v>
          </cell>
          <cell r="D61">
            <v>710816</v>
          </cell>
          <cell r="E61" t="str">
            <v>DEUTSCHE INV.&amp;E</v>
          </cell>
          <cell r="F61" t="str">
            <v>FEDERAL REPUBLIC OF GERMANY</v>
          </cell>
          <cell r="G61" t="str">
            <v>MEGAPLAST JAYACITRA PT</v>
          </cell>
          <cell r="H61" t="str">
            <v>30</v>
          </cell>
          <cell r="I61" t="str">
            <v>22/10/1998</v>
          </cell>
          <cell r="J61" t="str">
            <v>15/03/2006</v>
          </cell>
          <cell r="K61" t="str">
            <v>USD</v>
          </cell>
          <cell r="L61" t="str">
            <v>UDLO6</v>
          </cell>
          <cell r="M61" t="str">
            <v>0.000000</v>
          </cell>
          <cell r="N61">
            <v>11500000</v>
          </cell>
          <cell r="O61">
            <v>0</v>
          </cell>
          <cell r="P61">
            <v>0</v>
          </cell>
          <cell r="Q61">
            <v>0</v>
          </cell>
          <cell r="R61">
            <v>0</v>
          </cell>
          <cell r="S61">
            <v>0</v>
          </cell>
          <cell r="T61">
            <v>0</v>
          </cell>
          <cell r="U61">
            <v>874997.78</v>
          </cell>
          <cell r="V61">
            <v>112182.01</v>
          </cell>
          <cell r="W61">
            <v>0</v>
          </cell>
          <cell r="X61">
            <v>874997.78</v>
          </cell>
          <cell r="Y61">
            <v>112182.01</v>
          </cell>
          <cell r="Z61">
            <v>0</v>
          </cell>
          <cell r="AA61">
            <v>0</v>
          </cell>
          <cell r="AB61">
            <v>0</v>
          </cell>
          <cell r="AC61">
            <v>0</v>
          </cell>
          <cell r="AD61">
            <v>0</v>
          </cell>
          <cell r="AE61">
            <v>0</v>
          </cell>
          <cell r="AF61">
            <v>0</v>
          </cell>
          <cell r="AG61">
            <v>0</v>
          </cell>
          <cell r="AH61">
            <v>0</v>
          </cell>
          <cell r="AI61">
            <v>0</v>
          </cell>
          <cell r="AJ61">
            <v>987179.79</v>
          </cell>
          <cell r="AK61">
            <v>0</v>
          </cell>
          <cell r="AL61">
            <v>0</v>
          </cell>
          <cell r="AM61">
            <v>0</v>
          </cell>
          <cell r="AN61">
            <v>0</v>
          </cell>
          <cell r="AO61">
            <v>0</v>
          </cell>
          <cell r="AP61">
            <v>0</v>
          </cell>
          <cell r="AQ61">
            <v>0</v>
          </cell>
          <cell r="AR61">
            <v>0</v>
          </cell>
          <cell r="AS61">
            <v>0</v>
          </cell>
          <cell r="AT61">
            <v>874997.78</v>
          </cell>
          <cell r="AU61">
            <v>76027.58</v>
          </cell>
          <cell r="AV61">
            <v>0</v>
          </cell>
          <cell r="AW61">
            <v>951025.36</v>
          </cell>
          <cell r="AX61">
            <v>874997.78</v>
          </cell>
          <cell r="AY61">
            <v>76027.58</v>
          </cell>
          <cell r="AZ61">
            <v>0</v>
          </cell>
          <cell r="BA61">
            <v>0</v>
          </cell>
          <cell r="BB61">
            <v>0</v>
          </cell>
          <cell r="BC61">
            <v>0</v>
          </cell>
          <cell r="BD61">
            <v>0</v>
          </cell>
          <cell r="BE61">
            <v>0</v>
          </cell>
          <cell r="BF61">
            <v>0</v>
          </cell>
          <cell r="BG61">
            <v>0</v>
          </cell>
          <cell r="BH61">
            <v>0</v>
          </cell>
          <cell r="BI61">
            <v>0</v>
          </cell>
        </row>
        <row r="62">
          <cell r="A62" t="str">
            <v>01/01/2005</v>
          </cell>
          <cell r="B62" t="str">
            <v>705340</v>
          </cell>
          <cell r="C62" t="str">
            <v>0</v>
          </cell>
          <cell r="D62">
            <v>710918</v>
          </cell>
          <cell r="E62" t="str">
            <v>DEUTSCHE INV.&amp;E</v>
          </cell>
          <cell r="F62" t="str">
            <v>FEDERAL REPUBLIC OF GERMANY</v>
          </cell>
          <cell r="G62" t="str">
            <v>TAPIAN NADENGGAN PT</v>
          </cell>
          <cell r="H62" t="str">
            <v>30</v>
          </cell>
          <cell r="I62" t="str">
            <v>17/12/1998</v>
          </cell>
          <cell r="J62" t="str">
            <v>15/12/2007</v>
          </cell>
          <cell r="K62" t="str">
            <v>USD</v>
          </cell>
          <cell r="L62" t="str">
            <v>UDLO6</v>
          </cell>
          <cell r="M62" t="str">
            <v>0.000000</v>
          </cell>
          <cell r="N62">
            <v>10000000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1111111.1100000001</v>
          </cell>
          <cell r="AH62">
            <v>311759.26</v>
          </cell>
          <cell r="AI62">
            <v>0</v>
          </cell>
          <cell r="AJ62">
            <v>0</v>
          </cell>
          <cell r="AK62">
            <v>1111111.1100000001</v>
          </cell>
          <cell r="AL62">
            <v>311759.26</v>
          </cell>
          <cell r="AM62">
            <v>0</v>
          </cell>
          <cell r="AN62">
            <v>0</v>
          </cell>
          <cell r="AO62">
            <v>0</v>
          </cell>
          <cell r="AP62">
            <v>0</v>
          </cell>
          <cell r="AQ62">
            <v>0</v>
          </cell>
          <cell r="AR62">
            <v>0</v>
          </cell>
          <cell r="AS62">
            <v>0</v>
          </cell>
          <cell r="AT62">
            <v>0</v>
          </cell>
          <cell r="AU62">
            <v>0</v>
          </cell>
          <cell r="AV62">
            <v>0</v>
          </cell>
          <cell r="AW62">
            <v>1422870.37</v>
          </cell>
          <cell r="AX62">
            <v>0</v>
          </cell>
          <cell r="AY62">
            <v>0</v>
          </cell>
          <cell r="AZ62">
            <v>0</v>
          </cell>
          <cell r="BA62">
            <v>0</v>
          </cell>
          <cell r="BB62">
            <v>0</v>
          </cell>
          <cell r="BC62">
            <v>0</v>
          </cell>
          <cell r="BD62">
            <v>0</v>
          </cell>
          <cell r="BE62">
            <v>0</v>
          </cell>
          <cell r="BF62">
            <v>0</v>
          </cell>
          <cell r="BG62">
            <v>1111111.1100000001</v>
          </cell>
          <cell r="BH62">
            <v>261226.85</v>
          </cell>
          <cell r="BI62">
            <v>0</v>
          </cell>
        </row>
        <row r="63">
          <cell r="A63" t="str">
            <v>15/04/2005</v>
          </cell>
          <cell r="B63" t="str">
            <v>705347</v>
          </cell>
          <cell r="C63" t="str">
            <v>0</v>
          </cell>
          <cell r="D63">
            <v>711225</v>
          </cell>
          <cell r="E63" t="str">
            <v>IKB DEUTSCHE IN</v>
          </cell>
          <cell r="F63" t="str">
            <v>FEDERAL REPUBLIC OF GERMANY</v>
          </cell>
          <cell r="G63" t="str">
            <v>DAMAR SIPUT</v>
          </cell>
          <cell r="H63" t="str">
            <v>30</v>
          </cell>
          <cell r="I63" t="str">
            <v>18/06/1999</v>
          </cell>
          <cell r="J63" t="str">
            <v>18/06/2005</v>
          </cell>
          <cell r="K63" t="str">
            <v>DEM</v>
          </cell>
          <cell r="L63" t="str">
            <v>UDLO6</v>
          </cell>
          <cell r="M63" t="str">
            <v>0.000000</v>
          </cell>
          <cell r="N63">
            <v>2564179.0099999998</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256417.9</v>
          </cell>
          <cell r="AH63">
            <v>9398.43</v>
          </cell>
          <cell r="AI63">
            <v>0</v>
          </cell>
          <cell r="AJ63">
            <v>0</v>
          </cell>
          <cell r="AK63">
            <v>256417.9</v>
          </cell>
          <cell r="AL63">
            <v>9398.43</v>
          </cell>
          <cell r="AM63">
            <v>0</v>
          </cell>
          <cell r="AN63">
            <v>0</v>
          </cell>
          <cell r="AO63">
            <v>0</v>
          </cell>
          <cell r="AP63">
            <v>0</v>
          </cell>
          <cell r="AQ63">
            <v>0</v>
          </cell>
          <cell r="AR63">
            <v>0</v>
          </cell>
          <cell r="AS63">
            <v>0</v>
          </cell>
          <cell r="AT63">
            <v>0</v>
          </cell>
          <cell r="AU63">
            <v>0</v>
          </cell>
          <cell r="AV63">
            <v>0</v>
          </cell>
          <cell r="AW63">
            <v>265816.33</v>
          </cell>
          <cell r="AX63">
            <v>0</v>
          </cell>
          <cell r="AY63">
            <v>0</v>
          </cell>
          <cell r="AZ63">
            <v>0</v>
          </cell>
          <cell r="BA63">
            <v>0</v>
          </cell>
          <cell r="BB63">
            <v>0</v>
          </cell>
          <cell r="BC63">
            <v>0</v>
          </cell>
          <cell r="BD63">
            <v>0</v>
          </cell>
          <cell r="BE63">
            <v>0</v>
          </cell>
          <cell r="BF63">
            <v>0</v>
          </cell>
          <cell r="BG63">
            <v>0</v>
          </cell>
          <cell r="BH63">
            <v>0</v>
          </cell>
          <cell r="BI63">
            <v>0</v>
          </cell>
        </row>
        <row r="64">
          <cell r="A64" t="str">
            <v>22/03/2005</v>
          </cell>
          <cell r="B64" t="str">
            <v>705361</v>
          </cell>
          <cell r="C64" t="str">
            <v>0</v>
          </cell>
          <cell r="D64">
            <v>711330</v>
          </cell>
          <cell r="E64" t="str">
            <v>DEUTSCHE INV.&amp;E</v>
          </cell>
          <cell r="F64" t="str">
            <v>FEDERAL REPUBLIC OF GERMANY</v>
          </cell>
          <cell r="G64" t="str">
            <v>GRAHAWITA SANTIKA PT</v>
          </cell>
          <cell r="H64" t="str">
            <v>30</v>
          </cell>
          <cell r="I64" t="str">
            <v>11/02/1999</v>
          </cell>
          <cell r="J64" t="str">
            <v>15/09/2008</v>
          </cell>
          <cell r="K64" t="str">
            <v>USD</v>
          </cell>
          <cell r="L64" t="str">
            <v>UDLO6</v>
          </cell>
          <cell r="M64" t="str">
            <v>0.000000</v>
          </cell>
          <cell r="N64">
            <v>3750000</v>
          </cell>
          <cell r="O64">
            <v>0</v>
          </cell>
          <cell r="P64">
            <v>0</v>
          </cell>
          <cell r="Q64">
            <v>0</v>
          </cell>
          <cell r="R64">
            <v>0</v>
          </cell>
          <cell r="S64">
            <v>0</v>
          </cell>
          <cell r="T64">
            <v>0</v>
          </cell>
          <cell r="U64">
            <v>99858.08</v>
          </cell>
          <cell r="V64">
            <v>27683.82</v>
          </cell>
          <cell r="W64">
            <v>0</v>
          </cell>
          <cell r="X64">
            <v>99858.08</v>
          </cell>
          <cell r="Y64">
            <v>27683.82</v>
          </cell>
          <cell r="Z64">
            <v>0</v>
          </cell>
          <cell r="AA64">
            <v>0</v>
          </cell>
          <cell r="AB64">
            <v>0</v>
          </cell>
          <cell r="AC64">
            <v>0</v>
          </cell>
          <cell r="AD64">
            <v>0</v>
          </cell>
          <cell r="AE64">
            <v>0</v>
          </cell>
          <cell r="AF64">
            <v>0</v>
          </cell>
          <cell r="AG64">
            <v>0</v>
          </cell>
          <cell r="AH64">
            <v>0</v>
          </cell>
          <cell r="AI64">
            <v>0</v>
          </cell>
          <cell r="AJ64">
            <v>127541.9</v>
          </cell>
          <cell r="AK64">
            <v>0</v>
          </cell>
          <cell r="AL64">
            <v>0</v>
          </cell>
          <cell r="AM64">
            <v>0</v>
          </cell>
          <cell r="AN64">
            <v>0</v>
          </cell>
          <cell r="AO64">
            <v>0</v>
          </cell>
          <cell r="AP64">
            <v>0</v>
          </cell>
          <cell r="AQ64">
            <v>0</v>
          </cell>
          <cell r="AR64">
            <v>0</v>
          </cell>
          <cell r="AS64">
            <v>0</v>
          </cell>
          <cell r="AT64">
            <v>99858.08</v>
          </cell>
          <cell r="AU64">
            <v>23452.23</v>
          </cell>
          <cell r="AV64">
            <v>0</v>
          </cell>
          <cell r="AW64">
            <v>123310.31</v>
          </cell>
          <cell r="AX64">
            <v>99858.08</v>
          </cell>
          <cell r="AY64">
            <v>23452.23</v>
          </cell>
          <cell r="AZ64">
            <v>0</v>
          </cell>
          <cell r="BA64">
            <v>0</v>
          </cell>
          <cell r="BB64">
            <v>0</v>
          </cell>
          <cell r="BC64">
            <v>0</v>
          </cell>
          <cell r="BD64">
            <v>0</v>
          </cell>
          <cell r="BE64">
            <v>0</v>
          </cell>
          <cell r="BF64">
            <v>0</v>
          </cell>
          <cell r="BG64">
            <v>0</v>
          </cell>
          <cell r="BH64">
            <v>0</v>
          </cell>
          <cell r="BI64">
            <v>0</v>
          </cell>
        </row>
        <row r="65">
          <cell r="A65" t="str">
            <v>22/03/2005</v>
          </cell>
          <cell r="B65" t="str">
            <v>705362</v>
          </cell>
          <cell r="C65" t="str">
            <v>0</v>
          </cell>
          <cell r="D65">
            <v>711424</v>
          </cell>
          <cell r="E65" t="str">
            <v>DEUTSCHE INVEST</v>
          </cell>
          <cell r="F65" t="str">
            <v>FEDERAL REPUBLIC OF GERMANY</v>
          </cell>
          <cell r="G65" t="str">
            <v>ASIATEX GARMINDO PT</v>
          </cell>
          <cell r="H65" t="str">
            <v>30</v>
          </cell>
          <cell r="I65" t="str">
            <v>01/12/1999</v>
          </cell>
          <cell r="J65" t="str">
            <v>15/05/2006</v>
          </cell>
          <cell r="K65" t="str">
            <v>EUR</v>
          </cell>
          <cell r="L65" t="str">
            <v>UDLO6</v>
          </cell>
          <cell r="M65" t="str">
            <v>0.000000</v>
          </cell>
          <cell r="N65">
            <v>1767004.55</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176700.45</v>
          </cell>
          <cell r="AE65">
            <v>25986.01</v>
          </cell>
          <cell r="AF65">
            <v>0</v>
          </cell>
          <cell r="AG65">
            <v>0</v>
          </cell>
          <cell r="AH65">
            <v>0</v>
          </cell>
          <cell r="AI65">
            <v>0</v>
          </cell>
          <cell r="AJ65">
            <v>0</v>
          </cell>
          <cell r="AK65">
            <v>176700.45</v>
          </cell>
          <cell r="AL65">
            <v>25986.01</v>
          </cell>
          <cell r="AM65">
            <v>0</v>
          </cell>
          <cell r="AN65">
            <v>0</v>
          </cell>
          <cell r="AO65">
            <v>0</v>
          </cell>
          <cell r="AP65">
            <v>0</v>
          </cell>
          <cell r="AQ65">
            <v>0</v>
          </cell>
          <cell r="AR65">
            <v>0</v>
          </cell>
          <cell r="AS65">
            <v>0</v>
          </cell>
          <cell r="AT65">
            <v>0</v>
          </cell>
          <cell r="AU65">
            <v>0</v>
          </cell>
          <cell r="AV65">
            <v>0</v>
          </cell>
          <cell r="AW65">
            <v>202686.46000000002</v>
          </cell>
          <cell r="AX65">
            <v>0</v>
          </cell>
          <cell r="AY65">
            <v>0</v>
          </cell>
          <cell r="AZ65">
            <v>0</v>
          </cell>
          <cell r="BA65">
            <v>0</v>
          </cell>
          <cell r="BB65">
            <v>0</v>
          </cell>
          <cell r="BC65">
            <v>0</v>
          </cell>
          <cell r="BD65">
            <v>176700.45</v>
          </cell>
          <cell r="BE65">
            <v>17611.14</v>
          </cell>
          <cell r="BF65">
            <v>0</v>
          </cell>
          <cell r="BG65">
            <v>0</v>
          </cell>
          <cell r="BH65">
            <v>0</v>
          </cell>
          <cell r="BI65">
            <v>0</v>
          </cell>
        </row>
        <row r="66">
          <cell r="A66" t="str">
            <v>22/03/2005</v>
          </cell>
          <cell r="B66" t="str">
            <v>705363</v>
          </cell>
          <cell r="C66" t="str">
            <v>0</v>
          </cell>
          <cell r="D66">
            <v>711565</v>
          </cell>
          <cell r="E66" t="str">
            <v>IKB DEUTSCHE IN</v>
          </cell>
          <cell r="F66" t="str">
            <v>FEDERAL REPUBLIC OF GERMANY</v>
          </cell>
          <cell r="G66" t="str">
            <v>DJARUM PT.</v>
          </cell>
          <cell r="H66" t="str">
            <v>30</v>
          </cell>
          <cell r="I66" t="str">
            <v>17/04/2000</v>
          </cell>
          <cell r="J66" t="str">
            <v>31/08/2006</v>
          </cell>
          <cell r="K66" t="str">
            <v>EUR</v>
          </cell>
          <cell r="L66" t="str">
            <v>UDLO6</v>
          </cell>
          <cell r="M66" t="str">
            <v>0.000000</v>
          </cell>
          <cell r="N66">
            <v>3672162.52</v>
          </cell>
          <cell r="O66">
            <v>0</v>
          </cell>
          <cell r="P66">
            <v>0</v>
          </cell>
          <cell r="Q66">
            <v>0</v>
          </cell>
          <cell r="R66">
            <v>367216.25</v>
          </cell>
          <cell r="S66">
            <v>49849.61</v>
          </cell>
          <cell r="T66">
            <v>0</v>
          </cell>
          <cell r="U66">
            <v>0</v>
          </cell>
          <cell r="V66">
            <v>0</v>
          </cell>
          <cell r="W66">
            <v>0</v>
          </cell>
          <cell r="X66">
            <v>367216.25</v>
          </cell>
          <cell r="Y66">
            <v>49849.61</v>
          </cell>
          <cell r="Z66">
            <v>0</v>
          </cell>
          <cell r="AA66">
            <v>0</v>
          </cell>
          <cell r="AB66">
            <v>0</v>
          </cell>
          <cell r="AC66">
            <v>0</v>
          </cell>
          <cell r="AD66">
            <v>0</v>
          </cell>
          <cell r="AE66">
            <v>0</v>
          </cell>
          <cell r="AF66">
            <v>0</v>
          </cell>
          <cell r="AG66">
            <v>0</v>
          </cell>
          <cell r="AH66">
            <v>0</v>
          </cell>
          <cell r="AI66">
            <v>0</v>
          </cell>
          <cell r="AJ66">
            <v>417065.86</v>
          </cell>
          <cell r="AK66">
            <v>0</v>
          </cell>
          <cell r="AL66">
            <v>0</v>
          </cell>
          <cell r="AM66">
            <v>0</v>
          </cell>
          <cell r="AN66">
            <v>0</v>
          </cell>
          <cell r="AO66">
            <v>0</v>
          </cell>
          <cell r="AP66">
            <v>0</v>
          </cell>
          <cell r="AQ66">
            <v>367216.25</v>
          </cell>
          <cell r="AR66">
            <v>38006.879999999997</v>
          </cell>
          <cell r="AS66">
            <v>0</v>
          </cell>
          <cell r="AT66">
            <v>0</v>
          </cell>
          <cell r="AU66">
            <v>0</v>
          </cell>
          <cell r="AV66">
            <v>0</v>
          </cell>
          <cell r="AW66">
            <v>405223.13</v>
          </cell>
          <cell r="AX66">
            <v>367216.25</v>
          </cell>
          <cell r="AY66">
            <v>38006.879999999997</v>
          </cell>
          <cell r="AZ66">
            <v>0</v>
          </cell>
          <cell r="BA66">
            <v>0</v>
          </cell>
          <cell r="BB66">
            <v>0</v>
          </cell>
          <cell r="BC66">
            <v>0</v>
          </cell>
          <cell r="BD66">
            <v>0</v>
          </cell>
          <cell r="BE66">
            <v>0</v>
          </cell>
          <cell r="BF66">
            <v>0</v>
          </cell>
          <cell r="BG66">
            <v>0</v>
          </cell>
          <cell r="BH66">
            <v>0</v>
          </cell>
          <cell r="BI66">
            <v>0</v>
          </cell>
        </row>
        <row r="67">
          <cell r="A67" t="str">
            <v>22/03/2005</v>
          </cell>
          <cell r="B67" t="str">
            <v>705364</v>
          </cell>
          <cell r="C67" t="str">
            <v>0</v>
          </cell>
          <cell r="D67">
            <v>711599</v>
          </cell>
          <cell r="E67" t="str">
            <v>IKB DEUTSCHE IN</v>
          </cell>
          <cell r="F67" t="str">
            <v>FEDERAL REPUBLIC OF GERMANY</v>
          </cell>
          <cell r="G67" t="str">
            <v>DJARUM PT.</v>
          </cell>
          <cell r="H67" t="str">
            <v>30</v>
          </cell>
          <cell r="I67" t="str">
            <v>19/06/2000</v>
          </cell>
          <cell r="J67" t="str">
            <v>30/11/2006</v>
          </cell>
          <cell r="K67" t="str">
            <v>EUR</v>
          </cell>
          <cell r="L67" t="str">
            <v>F</v>
          </cell>
          <cell r="M67" t="str">
            <v>0.000000</v>
          </cell>
          <cell r="N67">
            <v>3109588.51</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286952.5</v>
          </cell>
          <cell r="AE67">
            <v>5802.82</v>
          </cell>
          <cell r="AF67">
            <v>0</v>
          </cell>
          <cell r="AG67">
            <v>0</v>
          </cell>
          <cell r="AH67">
            <v>0</v>
          </cell>
          <cell r="AI67">
            <v>0</v>
          </cell>
          <cell r="AJ67">
            <v>0</v>
          </cell>
          <cell r="AK67">
            <v>286952.5</v>
          </cell>
          <cell r="AL67">
            <v>5802.82</v>
          </cell>
          <cell r="AM67">
            <v>0</v>
          </cell>
          <cell r="AN67">
            <v>0</v>
          </cell>
          <cell r="AO67">
            <v>0</v>
          </cell>
          <cell r="AP67">
            <v>0</v>
          </cell>
          <cell r="AQ67">
            <v>0</v>
          </cell>
          <cell r="AR67">
            <v>0</v>
          </cell>
          <cell r="AS67">
            <v>0</v>
          </cell>
          <cell r="AT67">
            <v>0</v>
          </cell>
          <cell r="AU67">
            <v>0</v>
          </cell>
          <cell r="AV67">
            <v>0</v>
          </cell>
          <cell r="AW67">
            <v>292755.32</v>
          </cell>
          <cell r="AX67">
            <v>0</v>
          </cell>
          <cell r="AY67">
            <v>0</v>
          </cell>
          <cell r="AZ67">
            <v>0</v>
          </cell>
          <cell r="BA67">
            <v>0</v>
          </cell>
          <cell r="BB67">
            <v>0</v>
          </cell>
          <cell r="BC67">
            <v>0</v>
          </cell>
          <cell r="BD67">
            <v>286952.5</v>
          </cell>
          <cell r="BE67">
            <v>4376.0200000000004</v>
          </cell>
          <cell r="BF67">
            <v>0</v>
          </cell>
          <cell r="BG67">
            <v>0</v>
          </cell>
          <cell r="BH67">
            <v>0</v>
          </cell>
          <cell r="BI67">
            <v>0</v>
          </cell>
        </row>
        <row r="68">
          <cell r="A68" t="str">
            <v>15/04/2005</v>
          </cell>
          <cell r="B68" t="str">
            <v>705386</v>
          </cell>
          <cell r="C68" t="str">
            <v>0</v>
          </cell>
          <cell r="D68">
            <v>711614</v>
          </cell>
          <cell r="E68" t="str">
            <v>COMMERZBANK, SI</v>
          </cell>
          <cell r="F68" t="str">
            <v>FEDERAL REPUBLIC OF GERMANY</v>
          </cell>
          <cell r="G68" t="str">
            <v>SUPERNOVA PT.</v>
          </cell>
          <cell r="H68" t="str">
            <v>31</v>
          </cell>
          <cell r="I68" t="str">
            <v>28/06/2000</v>
          </cell>
          <cell r="J68" t="str">
            <v>30/12/2005</v>
          </cell>
          <cell r="K68" t="str">
            <v>USD</v>
          </cell>
          <cell r="L68" t="str">
            <v>UDSO3</v>
          </cell>
          <cell r="M68" t="str">
            <v>0.000000</v>
          </cell>
          <cell r="N68">
            <v>24397521.789999999</v>
          </cell>
          <cell r="O68">
            <v>0</v>
          </cell>
          <cell r="P68">
            <v>0</v>
          </cell>
          <cell r="Q68">
            <v>0</v>
          </cell>
          <cell r="R68">
            <v>0</v>
          </cell>
          <cell r="S68">
            <v>0</v>
          </cell>
          <cell r="T68">
            <v>0</v>
          </cell>
          <cell r="U68">
            <v>0</v>
          </cell>
          <cell r="V68">
            <v>110438.21</v>
          </cell>
          <cell r="W68">
            <v>0</v>
          </cell>
          <cell r="X68">
            <v>0</v>
          </cell>
          <cell r="Y68">
            <v>110438.21</v>
          </cell>
          <cell r="Z68">
            <v>0</v>
          </cell>
          <cell r="AA68">
            <v>0</v>
          </cell>
          <cell r="AB68">
            <v>0</v>
          </cell>
          <cell r="AC68">
            <v>0</v>
          </cell>
          <cell r="AD68">
            <v>0</v>
          </cell>
          <cell r="AE68">
            <v>0</v>
          </cell>
          <cell r="AF68">
            <v>0</v>
          </cell>
          <cell r="AG68">
            <v>0</v>
          </cell>
          <cell r="AH68">
            <v>112892.39</v>
          </cell>
          <cell r="AI68">
            <v>0</v>
          </cell>
          <cell r="AJ68">
            <v>110438.21</v>
          </cell>
          <cell r="AK68">
            <v>0</v>
          </cell>
          <cell r="AL68">
            <v>112892.39</v>
          </cell>
          <cell r="AM68">
            <v>0</v>
          </cell>
          <cell r="AN68">
            <v>0</v>
          </cell>
          <cell r="AO68">
            <v>0</v>
          </cell>
          <cell r="AP68">
            <v>0</v>
          </cell>
          <cell r="AQ68">
            <v>0</v>
          </cell>
          <cell r="AR68">
            <v>0</v>
          </cell>
          <cell r="AS68">
            <v>0</v>
          </cell>
          <cell r="AT68">
            <v>0</v>
          </cell>
          <cell r="AU68">
            <v>112892.39</v>
          </cell>
          <cell r="AV68">
            <v>0</v>
          </cell>
          <cell r="AW68">
            <v>225784.78</v>
          </cell>
          <cell r="AX68">
            <v>0</v>
          </cell>
          <cell r="AY68">
            <v>112892.39</v>
          </cell>
          <cell r="AZ68">
            <v>0</v>
          </cell>
          <cell r="BA68">
            <v>0</v>
          </cell>
          <cell r="BB68">
            <v>0</v>
          </cell>
          <cell r="BC68">
            <v>0</v>
          </cell>
          <cell r="BD68">
            <v>0</v>
          </cell>
          <cell r="BE68">
            <v>0</v>
          </cell>
          <cell r="BF68">
            <v>0</v>
          </cell>
          <cell r="BG68">
            <v>6043130.4400000004</v>
          </cell>
          <cell r="BH68">
            <v>111665.3</v>
          </cell>
          <cell r="BI68">
            <v>0</v>
          </cell>
        </row>
        <row r="69">
          <cell r="A69" t="str">
            <v>07/03/2005</v>
          </cell>
          <cell r="B69" t="str">
            <v>705394</v>
          </cell>
          <cell r="C69" t="str">
            <v>0</v>
          </cell>
          <cell r="D69">
            <v>711718</v>
          </cell>
          <cell r="E69" t="str">
            <v>ING BANK NV, AM</v>
          </cell>
          <cell r="F69" t="str">
            <v>FEDERAL REPUBLIC OF GERMANY</v>
          </cell>
          <cell r="G69" t="str">
            <v>BRANTA MULIA PT</v>
          </cell>
          <cell r="H69" t="str">
            <v>30</v>
          </cell>
          <cell r="I69" t="str">
            <v>20/02/1990</v>
          </cell>
          <cell r="J69" t="str">
            <v>29/06/2008</v>
          </cell>
          <cell r="K69" t="str">
            <v>USD</v>
          </cell>
          <cell r="L69" t="str">
            <v>UDSO6</v>
          </cell>
          <cell r="M69" t="str">
            <v>0.000000</v>
          </cell>
          <cell r="N69">
            <v>12500000</v>
          </cell>
          <cell r="O69">
            <v>0</v>
          </cell>
          <cell r="P69">
            <v>0</v>
          </cell>
          <cell r="Q69">
            <v>0</v>
          </cell>
          <cell r="R69">
            <v>0</v>
          </cell>
          <cell r="S69">
            <v>0</v>
          </cell>
          <cell r="T69">
            <v>0</v>
          </cell>
          <cell r="U69">
            <v>0</v>
          </cell>
          <cell r="V69">
            <v>26310.44</v>
          </cell>
          <cell r="W69">
            <v>0</v>
          </cell>
          <cell r="X69">
            <v>0</v>
          </cell>
          <cell r="Y69">
            <v>26310.44</v>
          </cell>
          <cell r="Z69">
            <v>0</v>
          </cell>
          <cell r="AA69">
            <v>0</v>
          </cell>
          <cell r="AB69">
            <v>0</v>
          </cell>
          <cell r="AC69">
            <v>0</v>
          </cell>
          <cell r="AD69">
            <v>0</v>
          </cell>
          <cell r="AE69">
            <v>0</v>
          </cell>
          <cell r="AF69">
            <v>0</v>
          </cell>
          <cell r="AG69">
            <v>637828.79</v>
          </cell>
          <cell r="AH69">
            <v>26895.11</v>
          </cell>
          <cell r="AI69">
            <v>0</v>
          </cell>
          <cell r="AJ69">
            <v>26310.44</v>
          </cell>
          <cell r="AK69">
            <v>637828.79</v>
          </cell>
          <cell r="AL69">
            <v>26895.11</v>
          </cell>
          <cell r="AM69">
            <v>0</v>
          </cell>
          <cell r="AN69">
            <v>0</v>
          </cell>
          <cell r="AO69">
            <v>0</v>
          </cell>
          <cell r="AP69">
            <v>0</v>
          </cell>
          <cell r="AQ69">
            <v>0</v>
          </cell>
          <cell r="AR69">
            <v>0</v>
          </cell>
          <cell r="AS69">
            <v>0</v>
          </cell>
          <cell r="AT69">
            <v>637828.76</v>
          </cell>
          <cell r="AU69">
            <v>13447.56</v>
          </cell>
          <cell r="AV69">
            <v>0</v>
          </cell>
          <cell r="AW69">
            <v>1316000.2200000002</v>
          </cell>
          <cell r="AX69">
            <v>637828.76</v>
          </cell>
          <cell r="AY69">
            <v>13447.56</v>
          </cell>
          <cell r="AZ69">
            <v>0</v>
          </cell>
          <cell r="BA69">
            <v>0</v>
          </cell>
          <cell r="BB69">
            <v>0</v>
          </cell>
          <cell r="BC69">
            <v>0</v>
          </cell>
          <cell r="BD69">
            <v>0</v>
          </cell>
          <cell r="BE69">
            <v>0</v>
          </cell>
          <cell r="BF69">
            <v>0</v>
          </cell>
          <cell r="BG69">
            <v>0</v>
          </cell>
          <cell r="BH69">
            <v>0</v>
          </cell>
          <cell r="BI69">
            <v>0</v>
          </cell>
        </row>
        <row r="70">
          <cell r="A70" t="str">
            <v>30/06/2005</v>
          </cell>
          <cell r="B70" t="str">
            <v>705405</v>
          </cell>
          <cell r="C70" t="str">
            <v>0</v>
          </cell>
          <cell r="D70">
            <v>711848</v>
          </cell>
          <cell r="E70" t="str">
            <v>DEUTSCHE BANK A</v>
          </cell>
          <cell r="F70" t="str">
            <v>FEDERAL REPUBLIC OF GERMANY</v>
          </cell>
          <cell r="G70" t="str">
            <v>INDESSO AROMA PT</v>
          </cell>
          <cell r="H70" t="str">
            <v>30</v>
          </cell>
          <cell r="I70" t="str">
            <v>16/02/2000</v>
          </cell>
          <cell r="J70" t="str">
            <v>30/11/2005</v>
          </cell>
          <cell r="K70" t="str">
            <v>USD</v>
          </cell>
          <cell r="L70" t="str">
            <v>UDCOF</v>
          </cell>
          <cell r="M70" t="str">
            <v>0.000000</v>
          </cell>
          <cell r="N70">
            <v>5000000</v>
          </cell>
          <cell r="O70">
            <v>0</v>
          </cell>
          <cell r="P70">
            <v>0</v>
          </cell>
          <cell r="Q70">
            <v>0</v>
          </cell>
          <cell r="R70">
            <v>245277.78</v>
          </cell>
          <cell r="S70">
            <v>7358.33</v>
          </cell>
          <cell r="T70">
            <v>0</v>
          </cell>
          <cell r="U70">
            <v>0</v>
          </cell>
          <cell r="V70">
            <v>0</v>
          </cell>
          <cell r="W70">
            <v>0</v>
          </cell>
          <cell r="X70">
            <v>245277.78</v>
          </cell>
          <cell r="Y70">
            <v>7358.33</v>
          </cell>
          <cell r="Z70">
            <v>0</v>
          </cell>
          <cell r="AA70">
            <v>245277.74</v>
          </cell>
          <cell r="AB70">
            <v>2493.66</v>
          </cell>
          <cell r="AC70">
            <v>0</v>
          </cell>
          <cell r="AD70">
            <v>0</v>
          </cell>
          <cell r="AE70">
            <v>0</v>
          </cell>
          <cell r="AF70">
            <v>0</v>
          </cell>
          <cell r="AG70">
            <v>0</v>
          </cell>
          <cell r="AH70">
            <v>0</v>
          </cell>
          <cell r="AI70">
            <v>0</v>
          </cell>
          <cell r="AJ70">
            <v>252636.11</v>
          </cell>
          <cell r="AK70">
            <v>245277.74</v>
          </cell>
          <cell r="AL70">
            <v>2493.66</v>
          </cell>
          <cell r="AM70">
            <v>0</v>
          </cell>
          <cell r="AN70">
            <v>0</v>
          </cell>
          <cell r="AO70">
            <v>0</v>
          </cell>
          <cell r="AP70">
            <v>0</v>
          </cell>
          <cell r="AQ70">
            <v>0</v>
          </cell>
          <cell r="AR70">
            <v>0</v>
          </cell>
          <cell r="AS70">
            <v>0</v>
          </cell>
          <cell r="AT70">
            <v>0</v>
          </cell>
          <cell r="AU70">
            <v>0</v>
          </cell>
          <cell r="AV70">
            <v>0</v>
          </cell>
          <cell r="AW70">
            <v>247771.4</v>
          </cell>
          <cell r="AX70">
            <v>0</v>
          </cell>
          <cell r="AY70">
            <v>0</v>
          </cell>
          <cell r="AZ70">
            <v>0</v>
          </cell>
          <cell r="BA70">
            <v>0</v>
          </cell>
          <cell r="BB70">
            <v>0</v>
          </cell>
          <cell r="BC70">
            <v>0</v>
          </cell>
          <cell r="BD70">
            <v>0</v>
          </cell>
          <cell r="BE70">
            <v>0</v>
          </cell>
          <cell r="BF70">
            <v>0</v>
          </cell>
          <cell r="BG70">
            <v>0</v>
          </cell>
          <cell r="BH70">
            <v>0</v>
          </cell>
          <cell r="BI70">
            <v>0</v>
          </cell>
        </row>
        <row r="71">
          <cell r="A71" t="str">
            <v>01/06/2005</v>
          </cell>
          <cell r="B71" t="str">
            <v>705420</v>
          </cell>
          <cell r="C71" t="str">
            <v>0</v>
          </cell>
          <cell r="D71">
            <v>712017</v>
          </cell>
          <cell r="E71" t="str">
            <v>DEG-DEUTSCHE IN</v>
          </cell>
          <cell r="F71" t="str">
            <v>FEDERAL REPUBLIC OF GERMANY</v>
          </cell>
          <cell r="G71" t="str">
            <v>ARPENI PRATAMA OCEAN LINE</v>
          </cell>
          <cell r="H71" t="str">
            <v>30</v>
          </cell>
          <cell r="I71" t="str">
            <v>27/12/2000</v>
          </cell>
          <cell r="J71" t="str">
            <v>15/11/2007</v>
          </cell>
          <cell r="K71" t="str">
            <v>EUR</v>
          </cell>
          <cell r="L71" t="str">
            <v>UDLO6</v>
          </cell>
          <cell r="M71" t="str">
            <v>0.000000</v>
          </cell>
          <cell r="N71">
            <v>5301013.6399999997</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441751.14</v>
          </cell>
          <cell r="AE71">
            <v>133261.59</v>
          </cell>
          <cell r="AF71">
            <v>0</v>
          </cell>
          <cell r="AG71">
            <v>0</v>
          </cell>
          <cell r="AH71">
            <v>0</v>
          </cell>
          <cell r="AI71">
            <v>0</v>
          </cell>
          <cell r="AJ71">
            <v>0</v>
          </cell>
          <cell r="AK71">
            <v>441751.14</v>
          </cell>
          <cell r="AL71">
            <v>133261.59</v>
          </cell>
          <cell r="AM71">
            <v>0</v>
          </cell>
          <cell r="AN71">
            <v>0</v>
          </cell>
          <cell r="AO71">
            <v>0</v>
          </cell>
          <cell r="AP71">
            <v>0</v>
          </cell>
          <cell r="AQ71">
            <v>0</v>
          </cell>
          <cell r="AR71">
            <v>0</v>
          </cell>
          <cell r="AS71">
            <v>0</v>
          </cell>
          <cell r="AT71">
            <v>0</v>
          </cell>
          <cell r="AU71">
            <v>0</v>
          </cell>
          <cell r="AV71">
            <v>0</v>
          </cell>
          <cell r="AW71">
            <v>575012.73</v>
          </cell>
          <cell r="AX71">
            <v>0</v>
          </cell>
          <cell r="AY71">
            <v>0</v>
          </cell>
          <cell r="AZ71">
            <v>0</v>
          </cell>
          <cell r="BA71">
            <v>0</v>
          </cell>
          <cell r="BB71">
            <v>0</v>
          </cell>
          <cell r="BC71">
            <v>0</v>
          </cell>
          <cell r="BD71">
            <v>441751.14</v>
          </cell>
          <cell r="BE71">
            <v>112891.96</v>
          </cell>
          <cell r="BF71">
            <v>0</v>
          </cell>
          <cell r="BG71">
            <v>0</v>
          </cell>
          <cell r="BH71">
            <v>0</v>
          </cell>
          <cell r="BI71">
            <v>0</v>
          </cell>
        </row>
        <row r="72">
          <cell r="A72" t="str">
            <v>15/01/2005</v>
          </cell>
          <cell r="B72" t="str">
            <v>705444</v>
          </cell>
          <cell r="C72" t="str">
            <v>0</v>
          </cell>
          <cell r="D72">
            <v>712030</v>
          </cell>
          <cell r="E72" t="str">
            <v>DEUTSCHE INV.&amp;E</v>
          </cell>
          <cell r="F72" t="str">
            <v>FEDERAL REPUBLIC OF GERMANY</v>
          </cell>
          <cell r="G72" t="str">
            <v>HARAPAN SAWITLESTARI</v>
          </cell>
          <cell r="H72" t="str">
            <v>30</v>
          </cell>
          <cell r="I72" t="str">
            <v>21/12/2000</v>
          </cell>
          <cell r="J72" t="str">
            <v>15/05/2010</v>
          </cell>
          <cell r="K72" t="str">
            <v>EUR</v>
          </cell>
          <cell r="L72" t="str">
            <v>F</v>
          </cell>
          <cell r="M72" t="str">
            <v>0.000000</v>
          </cell>
          <cell r="N72">
            <v>12369031.83</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951463.99</v>
          </cell>
          <cell r="AE72">
            <v>31572.75</v>
          </cell>
          <cell r="AF72">
            <v>0</v>
          </cell>
          <cell r="AG72">
            <v>0</v>
          </cell>
          <cell r="AH72">
            <v>0</v>
          </cell>
          <cell r="AI72">
            <v>0</v>
          </cell>
          <cell r="AJ72">
            <v>0</v>
          </cell>
          <cell r="AK72">
            <v>951463.99</v>
          </cell>
          <cell r="AL72">
            <v>31572.75</v>
          </cell>
          <cell r="AM72">
            <v>0</v>
          </cell>
          <cell r="AN72">
            <v>0</v>
          </cell>
          <cell r="AO72">
            <v>0</v>
          </cell>
          <cell r="AP72">
            <v>0</v>
          </cell>
          <cell r="AQ72">
            <v>0</v>
          </cell>
          <cell r="AR72">
            <v>0</v>
          </cell>
          <cell r="AS72">
            <v>0</v>
          </cell>
          <cell r="AT72">
            <v>0</v>
          </cell>
          <cell r="AU72">
            <v>0</v>
          </cell>
          <cell r="AV72">
            <v>0</v>
          </cell>
          <cell r="AW72">
            <v>983036.74</v>
          </cell>
          <cell r="AX72">
            <v>0</v>
          </cell>
          <cell r="AY72">
            <v>0</v>
          </cell>
          <cell r="AZ72">
            <v>0</v>
          </cell>
          <cell r="BA72">
            <v>0</v>
          </cell>
          <cell r="BB72">
            <v>0</v>
          </cell>
          <cell r="BC72">
            <v>0</v>
          </cell>
          <cell r="BD72">
            <v>951463.99</v>
          </cell>
          <cell r="BE72">
            <v>29178.23</v>
          </cell>
          <cell r="BF72">
            <v>0</v>
          </cell>
          <cell r="BG72">
            <v>0</v>
          </cell>
          <cell r="BH72">
            <v>0</v>
          </cell>
          <cell r="BI72">
            <v>0</v>
          </cell>
        </row>
        <row r="73">
          <cell r="A73" t="str">
            <v>31/05/2005</v>
          </cell>
          <cell r="B73" t="str">
            <v>705446</v>
          </cell>
          <cell r="C73" t="str">
            <v>0</v>
          </cell>
          <cell r="D73">
            <v>712032</v>
          </cell>
          <cell r="E73" t="str">
            <v>DEUTSCHE INV.&amp;E</v>
          </cell>
          <cell r="F73" t="str">
            <v>FEDERAL REPUBLIC OF GERMANY</v>
          </cell>
          <cell r="G73" t="str">
            <v>AYU SAWIT LESTARI PT</v>
          </cell>
          <cell r="H73" t="str">
            <v>30</v>
          </cell>
          <cell r="I73" t="str">
            <v>21/12/2000</v>
          </cell>
          <cell r="J73" t="str">
            <v>15/05/2010</v>
          </cell>
          <cell r="K73" t="str">
            <v>EUR</v>
          </cell>
          <cell r="L73" t="str">
            <v>UDSO6</v>
          </cell>
          <cell r="M73" t="str">
            <v>0.000000</v>
          </cell>
          <cell r="N73">
            <v>12722432.74</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951463.99</v>
          </cell>
          <cell r="AE73">
            <v>360455.52</v>
          </cell>
          <cell r="AF73">
            <v>0</v>
          </cell>
          <cell r="AG73">
            <v>0</v>
          </cell>
          <cell r="AH73">
            <v>0</v>
          </cell>
          <cell r="AI73">
            <v>0</v>
          </cell>
          <cell r="AJ73">
            <v>0</v>
          </cell>
          <cell r="AK73">
            <v>951463.99</v>
          </cell>
          <cell r="AL73">
            <v>360455.52</v>
          </cell>
          <cell r="AM73">
            <v>0</v>
          </cell>
          <cell r="AN73">
            <v>0</v>
          </cell>
          <cell r="AO73">
            <v>0</v>
          </cell>
          <cell r="AP73">
            <v>0</v>
          </cell>
          <cell r="AQ73">
            <v>0</v>
          </cell>
          <cell r="AR73">
            <v>0</v>
          </cell>
          <cell r="AS73">
            <v>0</v>
          </cell>
          <cell r="AT73">
            <v>0</v>
          </cell>
          <cell r="AU73">
            <v>0</v>
          </cell>
          <cell r="AV73">
            <v>0</v>
          </cell>
          <cell r="AW73">
            <v>1311919.51</v>
          </cell>
          <cell r="AX73">
            <v>0</v>
          </cell>
          <cell r="AY73">
            <v>0</v>
          </cell>
          <cell r="AZ73">
            <v>0</v>
          </cell>
          <cell r="BA73">
            <v>0</v>
          </cell>
          <cell r="BB73">
            <v>0</v>
          </cell>
          <cell r="BC73">
            <v>0</v>
          </cell>
          <cell r="BD73">
            <v>951463.99</v>
          </cell>
          <cell r="BE73">
            <v>333118.11</v>
          </cell>
          <cell r="BF73">
            <v>0</v>
          </cell>
          <cell r="BG73">
            <v>0</v>
          </cell>
          <cell r="BH73">
            <v>0</v>
          </cell>
          <cell r="BI73">
            <v>0</v>
          </cell>
        </row>
        <row r="74">
          <cell r="A74" t="str">
            <v>25/03/2005</v>
          </cell>
          <cell r="B74" t="str">
            <v>705456</v>
          </cell>
          <cell r="C74" t="str">
            <v>0</v>
          </cell>
          <cell r="D74">
            <v>712034</v>
          </cell>
          <cell r="E74" t="str">
            <v>HYPOVEREINS BK</v>
          </cell>
          <cell r="F74" t="str">
            <v>FEDERAL REPUBLIC OF GERMANY</v>
          </cell>
          <cell r="G74" t="str">
            <v>KRONE INDONESIA PT</v>
          </cell>
          <cell r="H74" t="str">
            <v>30</v>
          </cell>
          <cell r="I74" t="str">
            <v>20/12/2000</v>
          </cell>
          <cell r="J74" t="str">
            <v>10/11/2011</v>
          </cell>
          <cell r="K74" t="str">
            <v>USD</v>
          </cell>
          <cell r="L74" t="str">
            <v>UDSO3</v>
          </cell>
          <cell r="M74" t="str">
            <v>0.000000</v>
          </cell>
          <cell r="N74">
            <v>1500000</v>
          </cell>
          <cell r="O74">
            <v>0</v>
          </cell>
          <cell r="P74">
            <v>29938.33</v>
          </cell>
          <cell r="Q74">
            <v>0</v>
          </cell>
          <cell r="R74">
            <v>0</v>
          </cell>
          <cell r="S74">
            <v>0</v>
          </cell>
          <cell r="T74">
            <v>0</v>
          </cell>
          <cell r="U74">
            <v>0</v>
          </cell>
          <cell r="V74">
            <v>0</v>
          </cell>
          <cell r="W74">
            <v>0</v>
          </cell>
          <cell r="X74">
            <v>0</v>
          </cell>
          <cell r="Y74">
            <v>29938.33</v>
          </cell>
          <cell r="Z74">
            <v>0</v>
          </cell>
          <cell r="AA74">
            <v>0</v>
          </cell>
          <cell r="AB74">
            <v>29287.5</v>
          </cell>
          <cell r="AC74">
            <v>0</v>
          </cell>
          <cell r="AD74">
            <v>0</v>
          </cell>
          <cell r="AE74">
            <v>0</v>
          </cell>
          <cell r="AF74">
            <v>0</v>
          </cell>
          <cell r="AG74">
            <v>0</v>
          </cell>
          <cell r="AH74">
            <v>0</v>
          </cell>
          <cell r="AI74">
            <v>0</v>
          </cell>
          <cell r="AJ74">
            <v>29938.33</v>
          </cell>
          <cell r="AK74">
            <v>0</v>
          </cell>
          <cell r="AL74">
            <v>29287.5</v>
          </cell>
          <cell r="AM74">
            <v>0</v>
          </cell>
          <cell r="AN74">
            <v>0</v>
          </cell>
          <cell r="AO74">
            <v>29612.92</v>
          </cell>
          <cell r="AP74">
            <v>0</v>
          </cell>
          <cell r="AQ74">
            <v>0</v>
          </cell>
          <cell r="AR74">
            <v>0</v>
          </cell>
          <cell r="AS74">
            <v>0</v>
          </cell>
          <cell r="AT74">
            <v>0</v>
          </cell>
          <cell r="AU74">
            <v>0</v>
          </cell>
          <cell r="AV74">
            <v>0</v>
          </cell>
          <cell r="AW74">
            <v>58900.42</v>
          </cell>
          <cell r="AX74">
            <v>0</v>
          </cell>
          <cell r="AY74">
            <v>29612.92</v>
          </cell>
          <cell r="AZ74">
            <v>0</v>
          </cell>
          <cell r="BA74">
            <v>0</v>
          </cell>
          <cell r="BB74">
            <v>29938.33</v>
          </cell>
          <cell r="BC74">
            <v>0</v>
          </cell>
          <cell r="BD74">
            <v>0</v>
          </cell>
          <cell r="BE74">
            <v>0</v>
          </cell>
          <cell r="BF74">
            <v>0</v>
          </cell>
          <cell r="BG74">
            <v>0</v>
          </cell>
          <cell r="BH74">
            <v>0</v>
          </cell>
          <cell r="BI74">
            <v>0</v>
          </cell>
        </row>
        <row r="75">
          <cell r="A75" t="str">
            <v>14/06/2005</v>
          </cell>
          <cell r="B75" t="str">
            <v>705457</v>
          </cell>
          <cell r="C75" t="str">
            <v>0</v>
          </cell>
          <cell r="D75">
            <v>712114</v>
          </cell>
          <cell r="E75" t="str">
            <v>O &amp; K MINING GM</v>
          </cell>
          <cell r="F75" t="str">
            <v>FEDERAL REPUBLIC OF GERMANY</v>
          </cell>
          <cell r="G75" t="str">
            <v>PAMAPERSADA NUSANTARA PT</v>
          </cell>
          <cell r="H75" t="str">
            <v>30</v>
          </cell>
          <cell r="I75" t="str">
            <v>26/02/2001</v>
          </cell>
          <cell r="J75" t="str">
            <v>15/05/2006</v>
          </cell>
          <cell r="K75" t="str">
            <v>EUR</v>
          </cell>
          <cell r="L75" t="str">
            <v>UDLO6</v>
          </cell>
          <cell r="M75" t="str">
            <v>0.000000</v>
          </cell>
          <cell r="N75">
            <v>3771933.71</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377193.37</v>
          </cell>
          <cell r="AE75">
            <v>39473.279999999999</v>
          </cell>
          <cell r="AF75">
            <v>0</v>
          </cell>
          <cell r="AG75">
            <v>0</v>
          </cell>
          <cell r="AH75">
            <v>0</v>
          </cell>
          <cell r="AI75">
            <v>0</v>
          </cell>
          <cell r="AJ75">
            <v>0</v>
          </cell>
          <cell r="AK75">
            <v>377193.37</v>
          </cell>
          <cell r="AL75">
            <v>39473.279999999999</v>
          </cell>
          <cell r="AM75">
            <v>0</v>
          </cell>
          <cell r="AN75">
            <v>0</v>
          </cell>
          <cell r="AO75">
            <v>0</v>
          </cell>
          <cell r="AP75">
            <v>0</v>
          </cell>
          <cell r="AQ75">
            <v>0</v>
          </cell>
          <cell r="AR75">
            <v>0</v>
          </cell>
          <cell r="AS75">
            <v>0</v>
          </cell>
          <cell r="AT75">
            <v>0</v>
          </cell>
          <cell r="AU75">
            <v>0</v>
          </cell>
          <cell r="AV75">
            <v>0</v>
          </cell>
          <cell r="AW75">
            <v>416666.65</v>
          </cell>
          <cell r="AX75">
            <v>0</v>
          </cell>
          <cell r="AY75">
            <v>0</v>
          </cell>
          <cell r="AZ75">
            <v>0</v>
          </cell>
          <cell r="BA75">
            <v>0</v>
          </cell>
          <cell r="BB75">
            <v>0</v>
          </cell>
          <cell r="BC75">
            <v>0</v>
          </cell>
          <cell r="BD75">
            <v>377193.37</v>
          </cell>
          <cell r="BE75">
            <v>26460.12</v>
          </cell>
          <cell r="BF75">
            <v>0</v>
          </cell>
          <cell r="BG75">
            <v>0</v>
          </cell>
          <cell r="BH75">
            <v>0</v>
          </cell>
          <cell r="BI75">
            <v>0</v>
          </cell>
        </row>
        <row r="76">
          <cell r="A76" t="str">
            <v>03/04/2005</v>
          </cell>
          <cell r="B76" t="str">
            <v>705485</v>
          </cell>
          <cell r="C76" t="str">
            <v>0</v>
          </cell>
          <cell r="D76">
            <v>712117</v>
          </cell>
          <cell r="E76" t="str">
            <v>DEG-DEUTSCHE IN</v>
          </cell>
          <cell r="F76" t="str">
            <v>FEDERAL REPUBLIC OF GERMANY</v>
          </cell>
          <cell r="G76" t="str">
            <v>BHANDARI MISHINDO</v>
          </cell>
          <cell r="H76" t="str">
            <v>30</v>
          </cell>
          <cell r="I76" t="str">
            <v>04/10/1999</v>
          </cell>
          <cell r="J76" t="str">
            <v>15/05/2009</v>
          </cell>
          <cell r="K76" t="str">
            <v>USD</v>
          </cell>
          <cell r="L76" t="str">
            <v>UDLO6</v>
          </cell>
          <cell r="M76" t="str">
            <v>0.000000</v>
          </cell>
          <cell r="N76">
            <v>2100000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207593.75</v>
          </cell>
          <cell r="AF76">
            <v>0</v>
          </cell>
          <cell r="AG76">
            <v>0</v>
          </cell>
          <cell r="AH76">
            <v>0</v>
          </cell>
          <cell r="AI76">
            <v>0</v>
          </cell>
          <cell r="AJ76">
            <v>0</v>
          </cell>
          <cell r="AK76">
            <v>0</v>
          </cell>
          <cell r="AL76">
            <v>207593.75</v>
          </cell>
          <cell r="AM76">
            <v>0</v>
          </cell>
          <cell r="AN76">
            <v>0</v>
          </cell>
          <cell r="AO76">
            <v>0</v>
          </cell>
          <cell r="AP76">
            <v>0</v>
          </cell>
          <cell r="AQ76">
            <v>0</v>
          </cell>
          <cell r="AR76">
            <v>0</v>
          </cell>
          <cell r="AS76">
            <v>0</v>
          </cell>
          <cell r="AT76">
            <v>0</v>
          </cell>
          <cell r="AU76">
            <v>0</v>
          </cell>
          <cell r="AV76">
            <v>0</v>
          </cell>
          <cell r="AW76">
            <v>207593.75</v>
          </cell>
          <cell r="AX76">
            <v>0</v>
          </cell>
          <cell r="AY76">
            <v>0</v>
          </cell>
          <cell r="AZ76">
            <v>0</v>
          </cell>
          <cell r="BA76">
            <v>0</v>
          </cell>
          <cell r="BB76">
            <v>0</v>
          </cell>
          <cell r="BC76">
            <v>0</v>
          </cell>
          <cell r="BD76">
            <v>0</v>
          </cell>
          <cell r="BE76">
            <v>0</v>
          </cell>
          <cell r="BF76">
            <v>0</v>
          </cell>
          <cell r="BG76">
            <v>0</v>
          </cell>
          <cell r="BH76">
            <v>0</v>
          </cell>
          <cell r="BI76">
            <v>0</v>
          </cell>
        </row>
        <row r="77">
          <cell r="A77" t="str">
            <v>01/12/2005</v>
          </cell>
          <cell r="B77" t="str">
            <v>705509</v>
          </cell>
          <cell r="C77" t="str">
            <v>0</v>
          </cell>
          <cell r="D77">
            <v>712164</v>
          </cell>
          <cell r="E77" t="str">
            <v>DG BANK, HONG K</v>
          </cell>
          <cell r="F77" t="str">
            <v>FEDERAL REPUBLIC OF GERMANY</v>
          </cell>
          <cell r="G77" t="str">
            <v>ANEKA GAS INDUSTRI</v>
          </cell>
          <cell r="H77" t="str">
            <v>30</v>
          </cell>
          <cell r="I77" t="str">
            <v>23/12/1999</v>
          </cell>
          <cell r="J77" t="str">
            <v>21/01/2005</v>
          </cell>
          <cell r="K77" t="str">
            <v>USD</v>
          </cell>
          <cell r="L77" t="str">
            <v>UDLO3</v>
          </cell>
          <cell r="M77" t="str">
            <v>0.000000</v>
          </cell>
          <cell r="N77">
            <v>1800000</v>
          </cell>
          <cell r="O77">
            <v>105882.4</v>
          </cell>
          <cell r="P77">
            <v>1883.29</v>
          </cell>
          <cell r="Q77">
            <v>0</v>
          </cell>
          <cell r="R77">
            <v>0</v>
          </cell>
          <cell r="S77">
            <v>0</v>
          </cell>
          <cell r="T77">
            <v>0</v>
          </cell>
          <cell r="U77">
            <v>0</v>
          </cell>
          <cell r="V77">
            <v>0</v>
          </cell>
          <cell r="W77">
            <v>0</v>
          </cell>
          <cell r="X77">
            <v>105882.4</v>
          </cell>
          <cell r="Y77">
            <v>1883.29</v>
          </cell>
          <cell r="Z77">
            <v>0</v>
          </cell>
          <cell r="AA77">
            <v>0</v>
          </cell>
          <cell r="AB77">
            <v>0</v>
          </cell>
          <cell r="AC77">
            <v>0</v>
          </cell>
          <cell r="AD77">
            <v>0</v>
          </cell>
          <cell r="AE77">
            <v>0</v>
          </cell>
          <cell r="AF77">
            <v>0</v>
          </cell>
          <cell r="AG77">
            <v>0</v>
          </cell>
          <cell r="AH77">
            <v>0</v>
          </cell>
          <cell r="AI77">
            <v>0</v>
          </cell>
          <cell r="AJ77">
            <v>107765.68999999999</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0</v>
          </cell>
          <cell r="BI77">
            <v>0</v>
          </cell>
        </row>
        <row r="78">
          <cell r="A78" t="str">
            <v>16/05/2005</v>
          </cell>
          <cell r="B78" t="str">
            <v>705517</v>
          </cell>
          <cell r="C78" t="str">
            <v>0</v>
          </cell>
          <cell r="D78">
            <v>712428</v>
          </cell>
          <cell r="E78" t="str">
            <v>IKB DEUTSCHE IN</v>
          </cell>
          <cell r="F78" t="str">
            <v>FEDERAL REPUBLIC OF GERMANY</v>
          </cell>
          <cell r="G78" t="str">
            <v>ASIAPLAST INDUSTRIES TBK PT</v>
          </cell>
          <cell r="H78" t="str">
            <v>30</v>
          </cell>
          <cell r="I78" t="str">
            <v>20/06/2001</v>
          </cell>
          <cell r="J78" t="str">
            <v>30/09/2008</v>
          </cell>
          <cell r="K78" t="str">
            <v>EUR</v>
          </cell>
          <cell r="L78" t="str">
            <v>F</v>
          </cell>
          <cell r="M78" t="str">
            <v>0.000000</v>
          </cell>
          <cell r="N78">
            <v>4470890.1399999997</v>
          </cell>
          <cell r="O78">
            <v>0</v>
          </cell>
          <cell r="P78">
            <v>0</v>
          </cell>
          <cell r="Q78">
            <v>0</v>
          </cell>
          <cell r="R78">
            <v>0</v>
          </cell>
          <cell r="S78">
            <v>0</v>
          </cell>
          <cell r="T78">
            <v>0</v>
          </cell>
          <cell r="U78">
            <v>447089.01</v>
          </cell>
          <cell r="V78">
            <v>0</v>
          </cell>
          <cell r="W78">
            <v>0</v>
          </cell>
          <cell r="X78">
            <v>447089.01</v>
          </cell>
          <cell r="Y78">
            <v>0</v>
          </cell>
          <cell r="Z78">
            <v>0</v>
          </cell>
          <cell r="AA78">
            <v>0</v>
          </cell>
          <cell r="AB78">
            <v>0</v>
          </cell>
          <cell r="AC78">
            <v>0</v>
          </cell>
          <cell r="AD78">
            <v>0</v>
          </cell>
          <cell r="AE78">
            <v>0</v>
          </cell>
          <cell r="AF78">
            <v>0</v>
          </cell>
          <cell r="AG78">
            <v>0</v>
          </cell>
          <cell r="AH78">
            <v>0</v>
          </cell>
          <cell r="AI78">
            <v>0</v>
          </cell>
          <cell r="AJ78">
            <v>447089.01</v>
          </cell>
          <cell r="AK78">
            <v>0</v>
          </cell>
          <cell r="AL78">
            <v>0</v>
          </cell>
          <cell r="AM78">
            <v>0</v>
          </cell>
          <cell r="AN78">
            <v>0</v>
          </cell>
          <cell r="AO78">
            <v>0</v>
          </cell>
          <cell r="AP78">
            <v>0</v>
          </cell>
          <cell r="AQ78">
            <v>0</v>
          </cell>
          <cell r="AR78">
            <v>0</v>
          </cell>
          <cell r="AS78">
            <v>0</v>
          </cell>
          <cell r="AT78">
            <v>447089.01</v>
          </cell>
          <cell r="AU78">
            <v>0</v>
          </cell>
          <cell r="AV78">
            <v>0</v>
          </cell>
          <cell r="AW78">
            <v>447089.01</v>
          </cell>
          <cell r="AX78">
            <v>447089.01</v>
          </cell>
          <cell r="AY78">
            <v>0</v>
          </cell>
          <cell r="AZ78">
            <v>0</v>
          </cell>
          <cell r="BA78">
            <v>0</v>
          </cell>
          <cell r="BB78">
            <v>0</v>
          </cell>
          <cell r="BC78">
            <v>0</v>
          </cell>
          <cell r="BD78">
            <v>0</v>
          </cell>
          <cell r="BE78">
            <v>0</v>
          </cell>
          <cell r="BF78">
            <v>0</v>
          </cell>
          <cell r="BG78">
            <v>0</v>
          </cell>
          <cell r="BH78">
            <v>0</v>
          </cell>
          <cell r="BI78">
            <v>0</v>
          </cell>
        </row>
        <row r="79">
          <cell r="A79" t="str">
            <v>01/03/2005</v>
          </cell>
          <cell r="B79" t="str">
            <v>705539</v>
          </cell>
          <cell r="C79" t="str">
            <v>0</v>
          </cell>
          <cell r="D79">
            <v>712562</v>
          </cell>
          <cell r="E79" t="str">
            <v>DEUTSCHE BANK A</v>
          </cell>
          <cell r="F79" t="str">
            <v>FEDERAL REPUBLIC OF GERMANY</v>
          </cell>
          <cell r="G79" t="str">
            <v>BAKRIE PIPE INDUSTRIES PT</v>
          </cell>
          <cell r="H79" t="str">
            <v>30</v>
          </cell>
          <cell r="I79" t="str">
            <v>21/10/2001</v>
          </cell>
          <cell r="J79" t="str">
            <v>31/12/2009</v>
          </cell>
          <cell r="K79" t="str">
            <v>USD</v>
          </cell>
          <cell r="L79" t="str">
            <v>UDLO3</v>
          </cell>
          <cell r="M79" t="str">
            <v>0.000000</v>
          </cell>
          <cell r="N79">
            <v>30608670.050000001</v>
          </cell>
          <cell r="O79">
            <v>0</v>
          </cell>
          <cell r="P79">
            <v>0</v>
          </cell>
          <cell r="Q79">
            <v>0</v>
          </cell>
          <cell r="R79">
            <v>0</v>
          </cell>
          <cell r="S79">
            <v>0</v>
          </cell>
          <cell r="T79">
            <v>0</v>
          </cell>
          <cell r="U79">
            <v>956520.94</v>
          </cell>
          <cell r="V79">
            <v>373521.43</v>
          </cell>
          <cell r="W79">
            <v>0</v>
          </cell>
          <cell r="X79">
            <v>956520.94</v>
          </cell>
          <cell r="Y79">
            <v>373521.43</v>
          </cell>
          <cell r="Z79">
            <v>0</v>
          </cell>
          <cell r="AA79">
            <v>0</v>
          </cell>
          <cell r="AB79">
            <v>0</v>
          </cell>
          <cell r="AC79">
            <v>0</v>
          </cell>
          <cell r="AD79">
            <v>0</v>
          </cell>
          <cell r="AE79">
            <v>0</v>
          </cell>
          <cell r="AF79">
            <v>0</v>
          </cell>
          <cell r="AG79">
            <v>956520.94</v>
          </cell>
          <cell r="AH79">
            <v>358788.08</v>
          </cell>
          <cell r="AI79">
            <v>0</v>
          </cell>
          <cell r="AJ79">
            <v>1330042.3699999999</v>
          </cell>
          <cell r="AK79">
            <v>956520.94</v>
          </cell>
          <cell r="AL79">
            <v>358788.08</v>
          </cell>
          <cell r="AM79">
            <v>0</v>
          </cell>
          <cell r="AN79">
            <v>0</v>
          </cell>
          <cell r="AO79">
            <v>0</v>
          </cell>
          <cell r="AP79">
            <v>0</v>
          </cell>
          <cell r="AQ79">
            <v>0</v>
          </cell>
          <cell r="AR79">
            <v>0</v>
          </cell>
          <cell r="AS79">
            <v>0</v>
          </cell>
          <cell r="AT79">
            <v>956520.94</v>
          </cell>
          <cell r="AU79">
            <v>343639.71</v>
          </cell>
          <cell r="AV79">
            <v>0</v>
          </cell>
          <cell r="AW79">
            <v>2615469.67</v>
          </cell>
          <cell r="AX79">
            <v>956520.94</v>
          </cell>
          <cell r="AY79">
            <v>343639.71</v>
          </cell>
          <cell r="AZ79">
            <v>0</v>
          </cell>
          <cell r="BA79">
            <v>0</v>
          </cell>
          <cell r="BB79">
            <v>0</v>
          </cell>
          <cell r="BC79">
            <v>0</v>
          </cell>
          <cell r="BD79">
            <v>0</v>
          </cell>
          <cell r="BE79">
            <v>0</v>
          </cell>
          <cell r="BF79">
            <v>0</v>
          </cell>
          <cell r="BG79">
            <v>956520.94</v>
          </cell>
          <cell r="BH79">
            <v>324548.62</v>
          </cell>
          <cell r="BI79">
            <v>0</v>
          </cell>
        </row>
        <row r="80">
          <cell r="A80" t="str">
            <v>07/03/2005</v>
          </cell>
          <cell r="B80" t="str">
            <v>705568</v>
          </cell>
          <cell r="C80" t="str">
            <v>0</v>
          </cell>
          <cell r="D80">
            <v>712647</v>
          </cell>
          <cell r="E80" t="str">
            <v>DEUTSCHE INV.&amp;E</v>
          </cell>
          <cell r="F80" t="str">
            <v>FEDERAL REPUBLIC OF GERMANY</v>
          </cell>
          <cell r="G80" t="str">
            <v>SOUTH PACIFIC VIS PT</v>
          </cell>
          <cell r="H80" t="str">
            <v>30</v>
          </cell>
          <cell r="I80" t="str">
            <v>17/08/1995</v>
          </cell>
          <cell r="J80" t="str">
            <v>31/05/2008</v>
          </cell>
          <cell r="K80" t="str">
            <v>DEM</v>
          </cell>
          <cell r="L80" t="str">
            <v>UDLO6</v>
          </cell>
          <cell r="M80" t="str">
            <v>0.000000</v>
          </cell>
          <cell r="N80">
            <v>6776013.4500000002</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447952.84</v>
          </cell>
          <cell r="AE80">
            <v>134746.70000000001</v>
          </cell>
          <cell r="AF80">
            <v>0</v>
          </cell>
          <cell r="AG80">
            <v>0</v>
          </cell>
          <cell r="AH80">
            <v>0</v>
          </cell>
          <cell r="AI80">
            <v>0</v>
          </cell>
          <cell r="AJ80">
            <v>0</v>
          </cell>
          <cell r="AK80">
            <v>447952.84</v>
          </cell>
          <cell r="AL80">
            <v>134746.70000000001</v>
          </cell>
          <cell r="AM80">
            <v>0</v>
          </cell>
          <cell r="AN80">
            <v>0</v>
          </cell>
          <cell r="AO80">
            <v>0</v>
          </cell>
          <cell r="AP80">
            <v>0</v>
          </cell>
          <cell r="AQ80">
            <v>0</v>
          </cell>
          <cell r="AR80">
            <v>0</v>
          </cell>
          <cell r="AS80">
            <v>0</v>
          </cell>
          <cell r="AT80">
            <v>0</v>
          </cell>
          <cell r="AU80">
            <v>0</v>
          </cell>
          <cell r="AV80">
            <v>0</v>
          </cell>
          <cell r="AW80">
            <v>582699.54</v>
          </cell>
          <cell r="AX80">
            <v>0</v>
          </cell>
          <cell r="AY80">
            <v>0</v>
          </cell>
          <cell r="AZ80">
            <v>0</v>
          </cell>
          <cell r="BA80">
            <v>0</v>
          </cell>
          <cell r="BB80">
            <v>0</v>
          </cell>
          <cell r="BC80">
            <v>0</v>
          </cell>
          <cell r="BD80">
            <v>447952.84</v>
          </cell>
          <cell r="BE80">
            <v>116131.77</v>
          </cell>
          <cell r="BF80">
            <v>0</v>
          </cell>
          <cell r="BG80">
            <v>0</v>
          </cell>
          <cell r="BH80">
            <v>0</v>
          </cell>
          <cell r="BI80">
            <v>0</v>
          </cell>
        </row>
        <row r="81">
          <cell r="A81" t="str">
            <v>30/06/2005</v>
          </cell>
          <cell r="B81" t="str">
            <v>705572</v>
          </cell>
          <cell r="C81" t="str">
            <v>0</v>
          </cell>
          <cell r="D81">
            <v>706274</v>
          </cell>
          <cell r="E81" t="str">
            <v>LEONIA CORPORAT</v>
          </cell>
          <cell r="F81" t="str">
            <v>FINLAND</v>
          </cell>
          <cell r="G81" t="str">
            <v>TANJUNG ENIM L. P&amp;P</v>
          </cell>
          <cell r="H81" t="str">
            <v>31</v>
          </cell>
          <cell r="I81" t="str">
            <v>14/03/1997</v>
          </cell>
          <cell r="J81" t="str">
            <v>14/01/2010</v>
          </cell>
          <cell r="K81" t="str">
            <v>USD</v>
          </cell>
          <cell r="L81" t="str">
            <v>F</v>
          </cell>
          <cell r="M81" t="str">
            <v>0.000000</v>
          </cell>
          <cell r="N81">
            <v>129412000</v>
          </cell>
          <cell r="O81">
            <v>4633551.43</v>
          </cell>
          <cell r="P81">
            <v>1715804.09</v>
          </cell>
          <cell r="Q81">
            <v>0</v>
          </cell>
          <cell r="R81">
            <v>0</v>
          </cell>
          <cell r="S81">
            <v>0</v>
          </cell>
          <cell r="T81">
            <v>0</v>
          </cell>
          <cell r="U81">
            <v>0</v>
          </cell>
          <cell r="V81">
            <v>0</v>
          </cell>
          <cell r="W81">
            <v>0</v>
          </cell>
          <cell r="X81">
            <v>4633551.43</v>
          </cell>
          <cell r="Y81">
            <v>1715804.09</v>
          </cell>
          <cell r="Z81">
            <v>0</v>
          </cell>
          <cell r="AA81">
            <v>0</v>
          </cell>
          <cell r="AB81">
            <v>0</v>
          </cell>
          <cell r="AC81">
            <v>0</v>
          </cell>
          <cell r="AD81">
            <v>0</v>
          </cell>
          <cell r="AE81">
            <v>0</v>
          </cell>
          <cell r="AF81">
            <v>0</v>
          </cell>
          <cell r="AG81">
            <v>0</v>
          </cell>
          <cell r="AH81">
            <v>0</v>
          </cell>
          <cell r="AI81">
            <v>0</v>
          </cell>
          <cell r="AJ81">
            <v>6349355.5199999996</v>
          </cell>
          <cell r="AK81">
            <v>0</v>
          </cell>
          <cell r="AL81">
            <v>0</v>
          </cell>
          <cell r="AM81">
            <v>0</v>
          </cell>
          <cell r="AN81">
            <v>4633551.43</v>
          </cell>
          <cell r="AO81">
            <v>1500292.47</v>
          </cell>
          <cell r="AP81">
            <v>0</v>
          </cell>
          <cell r="AQ81">
            <v>0</v>
          </cell>
          <cell r="AR81">
            <v>0</v>
          </cell>
          <cell r="AS81">
            <v>0</v>
          </cell>
          <cell r="AT81">
            <v>0</v>
          </cell>
          <cell r="AU81">
            <v>0</v>
          </cell>
          <cell r="AV81">
            <v>0</v>
          </cell>
          <cell r="AW81">
            <v>6133843.8999999994</v>
          </cell>
          <cell r="AX81">
            <v>4633551.43</v>
          </cell>
          <cell r="AY81">
            <v>1500292.47</v>
          </cell>
          <cell r="AZ81">
            <v>0</v>
          </cell>
          <cell r="BA81">
            <v>0</v>
          </cell>
          <cell r="BB81">
            <v>0</v>
          </cell>
          <cell r="BC81">
            <v>0</v>
          </cell>
          <cell r="BD81">
            <v>0</v>
          </cell>
          <cell r="BE81">
            <v>0</v>
          </cell>
          <cell r="BF81">
            <v>0</v>
          </cell>
          <cell r="BG81">
            <v>0</v>
          </cell>
          <cell r="BH81">
            <v>0</v>
          </cell>
          <cell r="BI81">
            <v>0</v>
          </cell>
        </row>
        <row r="82">
          <cell r="A82" t="str">
            <v>03/04/2005</v>
          </cell>
          <cell r="B82" t="str">
            <v>705573</v>
          </cell>
          <cell r="C82" t="str">
            <v>0</v>
          </cell>
          <cell r="D82">
            <v>711806</v>
          </cell>
          <cell r="E82" t="str">
            <v>RAISIO CHEMICAL</v>
          </cell>
          <cell r="F82" t="str">
            <v>FINLAND</v>
          </cell>
          <cell r="G82" t="str">
            <v>BUDI RAISIO INTERNATIONAL PT</v>
          </cell>
          <cell r="H82" t="str">
            <v>30</v>
          </cell>
          <cell r="I82" t="str">
            <v>10/12/1999</v>
          </cell>
          <cell r="J82" t="str">
            <v>10/12/2007</v>
          </cell>
          <cell r="K82" t="str">
            <v>USD</v>
          </cell>
          <cell r="L82" t="str">
            <v>F</v>
          </cell>
          <cell r="M82" t="str">
            <v>0.000000</v>
          </cell>
          <cell r="N82">
            <v>500000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45454.55</v>
          </cell>
          <cell r="AH82">
            <v>8042.93</v>
          </cell>
          <cell r="AI82">
            <v>0</v>
          </cell>
          <cell r="AJ82">
            <v>0</v>
          </cell>
          <cell r="AK82">
            <v>45454.55</v>
          </cell>
          <cell r="AL82">
            <v>8042.93</v>
          </cell>
          <cell r="AM82">
            <v>0</v>
          </cell>
          <cell r="AN82">
            <v>0</v>
          </cell>
          <cell r="AO82">
            <v>0</v>
          </cell>
          <cell r="AP82">
            <v>0</v>
          </cell>
          <cell r="AQ82">
            <v>0</v>
          </cell>
          <cell r="AR82">
            <v>0</v>
          </cell>
          <cell r="AS82">
            <v>0</v>
          </cell>
          <cell r="AT82">
            <v>0</v>
          </cell>
          <cell r="AU82">
            <v>0</v>
          </cell>
          <cell r="AV82">
            <v>0</v>
          </cell>
          <cell r="AW82">
            <v>53497.48</v>
          </cell>
          <cell r="AX82">
            <v>0</v>
          </cell>
          <cell r="AY82">
            <v>0</v>
          </cell>
          <cell r="AZ82">
            <v>0</v>
          </cell>
          <cell r="BA82">
            <v>0</v>
          </cell>
          <cell r="BB82">
            <v>0</v>
          </cell>
          <cell r="BC82">
            <v>0</v>
          </cell>
          <cell r="BD82">
            <v>0</v>
          </cell>
          <cell r="BE82">
            <v>0</v>
          </cell>
          <cell r="BF82">
            <v>0</v>
          </cell>
          <cell r="BG82">
            <v>45454.55</v>
          </cell>
          <cell r="BH82">
            <v>6469.7</v>
          </cell>
          <cell r="BI82">
            <v>0</v>
          </cell>
        </row>
        <row r="83">
          <cell r="A83" t="str">
            <v>18/01/2005</v>
          </cell>
          <cell r="B83" t="str">
            <v>705599</v>
          </cell>
          <cell r="C83" t="str">
            <v>0</v>
          </cell>
          <cell r="D83">
            <v>705753</v>
          </cell>
          <cell r="E83" t="str">
            <v>BANQUE NATIONAL</v>
          </cell>
          <cell r="F83" t="str">
            <v xml:space="preserve">FRANCE </v>
          </cell>
          <cell r="G83" t="str">
            <v>PANGAN LESTARI PT</v>
          </cell>
          <cell r="H83" t="str">
            <v>30</v>
          </cell>
          <cell r="I83" t="str">
            <v>20/09/1996</v>
          </cell>
          <cell r="J83" t="str">
            <v>20/12/2006</v>
          </cell>
          <cell r="K83" t="str">
            <v>USD</v>
          </cell>
          <cell r="L83" t="str">
            <v>UDSO3</v>
          </cell>
          <cell r="M83" t="str">
            <v>0.000000</v>
          </cell>
          <cell r="N83">
            <v>7500000</v>
          </cell>
          <cell r="O83">
            <v>0</v>
          </cell>
          <cell r="P83">
            <v>0</v>
          </cell>
          <cell r="Q83">
            <v>0</v>
          </cell>
          <cell r="R83">
            <v>0</v>
          </cell>
          <cell r="S83">
            <v>0</v>
          </cell>
          <cell r="T83">
            <v>0</v>
          </cell>
          <cell r="U83">
            <v>0</v>
          </cell>
          <cell r="V83">
            <v>151125</v>
          </cell>
          <cell r="W83">
            <v>0</v>
          </cell>
          <cell r="X83">
            <v>0</v>
          </cell>
          <cell r="Y83">
            <v>151125</v>
          </cell>
          <cell r="Z83">
            <v>0</v>
          </cell>
          <cell r="AA83">
            <v>0</v>
          </cell>
          <cell r="AB83">
            <v>0</v>
          </cell>
          <cell r="AC83">
            <v>0</v>
          </cell>
          <cell r="AD83">
            <v>0</v>
          </cell>
          <cell r="AE83">
            <v>0</v>
          </cell>
          <cell r="AF83">
            <v>0</v>
          </cell>
          <cell r="AG83">
            <v>0</v>
          </cell>
          <cell r="AH83">
            <v>154483.32999999999</v>
          </cell>
          <cell r="AI83">
            <v>0</v>
          </cell>
          <cell r="AJ83">
            <v>151125</v>
          </cell>
          <cell r="AK83">
            <v>0</v>
          </cell>
          <cell r="AL83">
            <v>154483.32999999999</v>
          </cell>
          <cell r="AM83">
            <v>0</v>
          </cell>
          <cell r="AN83">
            <v>0</v>
          </cell>
          <cell r="AO83">
            <v>0</v>
          </cell>
          <cell r="AP83">
            <v>0</v>
          </cell>
          <cell r="AQ83">
            <v>0</v>
          </cell>
          <cell r="AR83">
            <v>0</v>
          </cell>
          <cell r="AS83">
            <v>0</v>
          </cell>
          <cell r="AT83">
            <v>0</v>
          </cell>
          <cell r="AU83">
            <v>154483.32999999999</v>
          </cell>
          <cell r="AV83">
            <v>0</v>
          </cell>
          <cell r="AW83">
            <v>308966.65999999997</v>
          </cell>
          <cell r="AX83">
            <v>0</v>
          </cell>
          <cell r="AY83">
            <v>154483.32999999999</v>
          </cell>
          <cell r="AZ83">
            <v>0</v>
          </cell>
          <cell r="BA83">
            <v>0</v>
          </cell>
          <cell r="BB83">
            <v>0</v>
          </cell>
          <cell r="BC83">
            <v>0</v>
          </cell>
          <cell r="BD83">
            <v>0</v>
          </cell>
          <cell r="BE83">
            <v>0</v>
          </cell>
          <cell r="BF83">
            <v>0</v>
          </cell>
          <cell r="BG83">
            <v>0</v>
          </cell>
          <cell r="BH83">
            <v>152804.17000000001</v>
          </cell>
          <cell r="BI83">
            <v>0</v>
          </cell>
        </row>
        <row r="84">
          <cell r="A84" t="str">
            <v>20/02/2005</v>
          </cell>
          <cell r="B84" t="str">
            <v>705630</v>
          </cell>
          <cell r="C84" t="str">
            <v>0</v>
          </cell>
          <cell r="D84">
            <v>705885</v>
          </cell>
          <cell r="E84" t="str">
            <v>CREDIT LYONNAIS</v>
          </cell>
          <cell r="F84" t="str">
            <v xml:space="preserve">FRANCE </v>
          </cell>
          <cell r="G84" t="str">
            <v>SATELIT PALAPA PT</v>
          </cell>
          <cell r="H84" t="str">
            <v>31</v>
          </cell>
          <cell r="I84" t="str">
            <v>03/10/1996</v>
          </cell>
          <cell r="J84" t="str">
            <v>15/12/2005</v>
          </cell>
          <cell r="K84" t="str">
            <v>USD</v>
          </cell>
          <cell r="L84" t="str">
            <v>UDLO6</v>
          </cell>
          <cell r="M84" t="str">
            <v>0.000000</v>
          </cell>
          <cell r="N84">
            <v>127422350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100000</v>
          </cell>
          <cell r="BD84">
            <v>0</v>
          </cell>
          <cell r="BE84">
            <v>0</v>
          </cell>
          <cell r="BF84">
            <v>0</v>
          </cell>
          <cell r="BG84">
            <v>0</v>
          </cell>
          <cell r="BH84">
            <v>0</v>
          </cell>
          <cell r="BI84">
            <v>0</v>
          </cell>
        </row>
        <row r="85">
          <cell r="A85" t="str">
            <v>31/12/2005</v>
          </cell>
          <cell r="B85" t="str">
            <v>705632</v>
          </cell>
          <cell r="C85" t="str">
            <v>0</v>
          </cell>
          <cell r="D85">
            <v>706342</v>
          </cell>
          <cell r="E85" t="str">
            <v>CREDIT LYONNAIS</v>
          </cell>
          <cell r="F85" t="str">
            <v xml:space="preserve">FRANCE </v>
          </cell>
          <cell r="G85" t="str">
            <v>INDAH KIAT PULP PT</v>
          </cell>
          <cell r="H85" t="str">
            <v>30</v>
          </cell>
          <cell r="I85" t="str">
            <v>17/06/1997</v>
          </cell>
          <cell r="J85" t="str">
            <v>17/12/2006</v>
          </cell>
          <cell r="K85" t="str">
            <v>USD</v>
          </cell>
          <cell r="L85" t="str">
            <v>F</v>
          </cell>
          <cell r="M85" t="str">
            <v>0.000000</v>
          </cell>
          <cell r="N85">
            <v>7420500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0.88</v>
          </cell>
          <cell r="AQ85">
            <v>0</v>
          </cell>
          <cell r="AR85">
            <v>0</v>
          </cell>
          <cell r="AS85">
            <v>0</v>
          </cell>
          <cell r="AT85">
            <v>0</v>
          </cell>
          <cell r="AU85">
            <v>0</v>
          </cell>
          <cell r="AV85">
            <v>0</v>
          </cell>
          <cell r="AW85">
            <v>0.88</v>
          </cell>
          <cell r="AX85">
            <v>0</v>
          </cell>
          <cell r="AY85">
            <v>0</v>
          </cell>
          <cell r="AZ85">
            <v>0.88</v>
          </cell>
          <cell r="BA85">
            <v>0</v>
          </cell>
          <cell r="BB85">
            <v>0</v>
          </cell>
          <cell r="BC85">
            <v>0</v>
          </cell>
          <cell r="BD85">
            <v>0</v>
          </cell>
          <cell r="BE85">
            <v>0</v>
          </cell>
          <cell r="BF85">
            <v>0</v>
          </cell>
          <cell r="BG85">
            <v>0</v>
          </cell>
          <cell r="BH85">
            <v>0</v>
          </cell>
          <cell r="BI85">
            <v>0</v>
          </cell>
        </row>
        <row r="86">
          <cell r="A86" t="str">
            <v>31/03/2005</v>
          </cell>
          <cell r="B86" t="str">
            <v>705633</v>
          </cell>
          <cell r="C86" t="str">
            <v>0</v>
          </cell>
          <cell r="D86">
            <v>706646</v>
          </cell>
          <cell r="E86" t="str">
            <v>PINDO DELI FINA</v>
          </cell>
          <cell r="F86" t="str">
            <v xml:space="preserve">FRANCE </v>
          </cell>
          <cell r="G86" t="str">
            <v>PINDO DELI P&amp;P MILLS</v>
          </cell>
          <cell r="H86" t="str">
            <v>30</v>
          </cell>
          <cell r="I86" t="str">
            <v>01/10/1997</v>
          </cell>
          <cell r="J86" t="str">
            <v>01/10/2027</v>
          </cell>
          <cell r="K86" t="str">
            <v>USD</v>
          </cell>
          <cell r="L86" t="str">
            <v>F</v>
          </cell>
          <cell r="M86" t="str">
            <v>0.000000</v>
          </cell>
          <cell r="N86">
            <v>750000000</v>
          </cell>
          <cell r="O86">
            <v>0</v>
          </cell>
          <cell r="P86">
            <v>0</v>
          </cell>
          <cell r="Q86">
            <v>0</v>
          </cell>
          <cell r="R86">
            <v>0</v>
          </cell>
          <cell r="S86">
            <v>0</v>
          </cell>
          <cell r="T86">
            <v>0</v>
          </cell>
          <cell r="U86">
            <v>0</v>
          </cell>
          <cell r="V86">
            <v>0</v>
          </cell>
          <cell r="W86">
            <v>0</v>
          </cell>
          <cell r="X86">
            <v>0</v>
          </cell>
          <cell r="Y86">
            <v>0</v>
          </cell>
          <cell r="Z86">
            <v>0</v>
          </cell>
          <cell r="AA86">
            <v>0</v>
          </cell>
          <cell r="AB86">
            <v>42656250</v>
          </cell>
          <cell r="AC86">
            <v>0</v>
          </cell>
          <cell r="AD86">
            <v>0</v>
          </cell>
          <cell r="AE86">
            <v>0</v>
          </cell>
          <cell r="AF86">
            <v>0</v>
          </cell>
          <cell r="AG86">
            <v>0</v>
          </cell>
          <cell r="AH86">
            <v>0</v>
          </cell>
          <cell r="AI86">
            <v>0</v>
          </cell>
          <cell r="AJ86">
            <v>0</v>
          </cell>
          <cell r="AK86">
            <v>0</v>
          </cell>
          <cell r="AL86">
            <v>42656250</v>
          </cell>
          <cell r="AM86">
            <v>0</v>
          </cell>
          <cell r="AN86">
            <v>0</v>
          </cell>
          <cell r="AO86">
            <v>0</v>
          </cell>
          <cell r="AP86">
            <v>0</v>
          </cell>
          <cell r="AQ86">
            <v>0</v>
          </cell>
          <cell r="AR86">
            <v>0</v>
          </cell>
          <cell r="AS86">
            <v>0</v>
          </cell>
          <cell r="AT86">
            <v>0</v>
          </cell>
          <cell r="AU86">
            <v>0</v>
          </cell>
          <cell r="AV86">
            <v>0</v>
          </cell>
          <cell r="AW86">
            <v>42656250</v>
          </cell>
          <cell r="AX86">
            <v>0</v>
          </cell>
          <cell r="AY86">
            <v>0</v>
          </cell>
          <cell r="AZ86">
            <v>0</v>
          </cell>
          <cell r="BA86">
            <v>0</v>
          </cell>
          <cell r="BB86">
            <v>42890625</v>
          </cell>
          <cell r="BC86">
            <v>0</v>
          </cell>
          <cell r="BD86">
            <v>0</v>
          </cell>
          <cell r="BE86">
            <v>0</v>
          </cell>
          <cell r="BF86">
            <v>2.5</v>
          </cell>
          <cell r="BG86">
            <v>0</v>
          </cell>
          <cell r="BH86">
            <v>0</v>
          </cell>
          <cell r="BI86">
            <v>0</v>
          </cell>
        </row>
        <row r="87">
          <cell r="A87" t="str">
            <v>31/12/2005</v>
          </cell>
          <cell r="B87" t="str">
            <v>705634</v>
          </cell>
          <cell r="C87" t="str">
            <v>0</v>
          </cell>
          <cell r="D87">
            <v>710479</v>
          </cell>
          <cell r="E87" t="str">
            <v>CREDIT AGRICOLE</v>
          </cell>
          <cell r="F87" t="str">
            <v xml:space="preserve">FRANCE </v>
          </cell>
          <cell r="G87" t="str">
            <v>PAM LYONNAISE JAYA PT</v>
          </cell>
          <cell r="H87" t="str">
            <v>30</v>
          </cell>
          <cell r="I87" t="str">
            <v>16/07/1998</v>
          </cell>
          <cell r="J87" t="str">
            <v>15/12/2007</v>
          </cell>
          <cell r="K87" t="str">
            <v>USD</v>
          </cell>
          <cell r="L87" t="str">
            <v>UDLO6</v>
          </cell>
          <cell r="M87" t="str">
            <v>0.000000</v>
          </cell>
          <cell r="N87">
            <v>70000000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3333333.33</v>
          </cell>
          <cell r="AH87">
            <v>537152.78</v>
          </cell>
          <cell r="AI87">
            <v>0</v>
          </cell>
          <cell r="AJ87">
            <v>0</v>
          </cell>
          <cell r="AK87">
            <v>3333333.33</v>
          </cell>
          <cell r="AL87">
            <v>537152.78</v>
          </cell>
          <cell r="AM87">
            <v>0</v>
          </cell>
          <cell r="AN87">
            <v>0</v>
          </cell>
          <cell r="AO87">
            <v>0</v>
          </cell>
          <cell r="AP87">
            <v>0</v>
          </cell>
          <cell r="AQ87">
            <v>0</v>
          </cell>
          <cell r="AR87">
            <v>0</v>
          </cell>
          <cell r="AS87">
            <v>0</v>
          </cell>
          <cell r="AT87">
            <v>0</v>
          </cell>
          <cell r="AU87">
            <v>0</v>
          </cell>
          <cell r="AV87">
            <v>0</v>
          </cell>
          <cell r="AW87">
            <v>3870486.1100000003</v>
          </cell>
          <cell r="AX87">
            <v>0</v>
          </cell>
          <cell r="AY87">
            <v>0</v>
          </cell>
          <cell r="AZ87">
            <v>0</v>
          </cell>
          <cell r="BA87">
            <v>0</v>
          </cell>
          <cell r="BB87">
            <v>0</v>
          </cell>
          <cell r="BC87">
            <v>0</v>
          </cell>
          <cell r="BD87">
            <v>0</v>
          </cell>
          <cell r="BE87">
            <v>0</v>
          </cell>
          <cell r="BF87">
            <v>0</v>
          </cell>
          <cell r="BG87">
            <v>3333333.33</v>
          </cell>
          <cell r="BH87">
            <v>432083.33</v>
          </cell>
          <cell r="BI87">
            <v>0</v>
          </cell>
        </row>
        <row r="88">
          <cell r="A88" t="str">
            <v>31/03/2005</v>
          </cell>
          <cell r="B88" t="str">
            <v>705644</v>
          </cell>
          <cell r="C88" t="str">
            <v>0</v>
          </cell>
          <cell r="D88">
            <v>706558</v>
          </cell>
          <cell r="E88" t="str">
            <v>CHASE MANHATTAN</v>
          </cell>
          <cell r="F88" t="str">
            <v>GABUNGAN BEBERAPA NEGARA</v>
          </cell>
          <cell r="G88" t="str">
            <v>NEWMONT NUSATENGGARA PT</v>
          </cell>
          <cell r="H88" t="str">
            <v>31</v>
          </cell>
          <cell r="I88" t="str">
            <v>30/07/1997</v>
          </cell>
          <cell r="J88" t="str">
            <v>15/12/2010</v>
          </cell>
          <cell r="K88" t="str">
            <v>USD</v>
          </cell>
          <cell r="L88" t="str">
            <v>UDLO6</v>
          </cell>
          <cell r="M88" t="str">
            <v>0.000000</v>
          </cell>
          <cell r="N88">
            <v>425000000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25000000</v>
          </cell>
          <cell r="AH88">
            <v>8689236.1099999994</v>
          </cell>
          <cell r="AI88">
            <v>0</v>
          </cell>
          <cell r="AJ88">
            <v>0</v>
          </cell>
          <cell r="AK88">
            <v>25000000</v>
          </cell>
          <cell r="AL88">
            <v>8689236.1099999994</v>
          </cell>
          <cell r="AM88">
            <v>0</v>
          </cell>
          <cell r="AN88">
            <v>0</v>
          </cell>
          <cell r="AO88">
            <v>0</v>
          </cell>
          <cell r="AP88">
            <v>0</v>
          </cell>
          <cell r="AQ88">
            <v>0</v>
          </cell>
          <cell r="AR88">
            <v>0</v>
          </cell>
          <cell r="AS88">
            <v>0</v>
          </cell>
          <cell r="AT88">
            <v>0</v>
          </cell>
          <cell r="AU88">
            <v>0</v>
          </cell>
          <cell r="AV88">
            <v>0</v>
          </cell>
          <cell r="AW88">
            <v>33689236.109999999</v>
          </cell>
          <cell r="AX88">
            <v>0</v>
          </cell>
          <cell r="AY88">
            <v>0</v>
          </cell>
          <cell r="AZ88">
            <v>0</v>
          </cell>
          <cell r="BA88">
            <v>0</v>
          </cell>
          <cell r="BB88">
            <v>0</v>
          </cell>
          <cell r="BC88">
            <v>0</v>
          </cell>
          <cell r="BD88">
            <v>0</v>
          </cell>
          <cell r="BE88">
            <v>0</v>
          </cell>
          <cell r="BF88">
            <v>0</v>
          </cell>
          <cell r="BG88">
            <v>25000000</v>
          </cell>
          <cell r="BH88">
            <v>7942708.3300000001</v>
          </cell>
          <cell r="BI88">
            <v>0</v>
          </cell>
        </row>
        <row r="89">
          <cell r="A89" t="str">
            <v>31/01/2005</v>
          </cell>
          <cell r="B89" t="str">
            <v>705711</v>
          </cell>
          <cell r="C89" t="str">
            <v>0</v>
          </cell>
          <cell r="D89">
            <v>711521</v>
          </cell>
          <cell r="E89" t="str">
            <v>BA ASIA LTD, HO</v>
          </cell>
          <cell r="F89" t="str">
            <v>GABUNGAN BEBERAPA NEGARA</v>
          </cell>
          <cell r="G89" t="str">
            <v>INDAH KIAT PULP PT</v>
          </cell>
          <cell r="H89" t="str">
            <v>31</v>
          </cell>
          <cell r="I89" t="str">
            <v>30/03/2000</v>
          </cell>
          <cell r="J89" t="str">
            <v>10/04/2006</v>
          </cell>
          <cell r="K89" t="str">
            <v>USD</v>
          </cell>
          <cell r="L89" t="str">
            <v>UDSO6</v>
          </cell>
          <cell r="M89" t="str">
            <v>0.000000</v>
          </cell>
          <cell r="N89">
            <v>264500000</v>
          </cell>
          <cell r="O89">
            <v>0</v>
          </cell>
          <cell r="P89">
            <v>0</v>
          </cell>
          <cell r="Q89">
            <v>0</v>
          </cell>
          <cell r="R89">
            <v>0</v>
          </cell>
          <cell r="S89">
            <v>0</v>
          </cell>
          <cell r="T89">
            <v>0</v>
          </cell>
          <cell r="U89">
            <v>0</v>
          </cell>
          <cell r="V89">
            <v>0</v>
          </cell>
          <cell r="W89">
            <v>0</v>
          </cell>
          <cell r="X89">
            <v>0</v>
          </cell>
          <cell r="Y89">
            <v>0</v>
          </cell>
          <cell r="Z89">
            <v>0</v>
          </cell>
          <cell r="AA89">
            <v>0</v>
          </cell>
          <cell r="AB89">
            <v>27487795.140000001</v>
          </cell>
          <cell r="AC89">
            <v>0</v>
          </cell>
          <cell r="AD89">
            <v>0</v>
          </cell>
          <cell r="AE89">
            <v>0</v>
          </cell>
          <cell r="AF89">
            <v>0</v>
          </cell>
          <cell r="AG89">
            <v>0</v>
          </cell>
          <cell r="AH89">
            <v>0</v>
          </cell>
          <cell r="AI89">
            <v>0</v>
          </cell>
          <cell r="AJ89">
            <v>0</v>
          </cell>
          <cell r="AK89">
            <v>0</v>
          </cell>
          <cell r="AL89">
            <v>27487795.140000001</v>
          </cell>
          <cell r="AM89">
            <v>0</v>
          </cell>
          <cell r="AN89">
            <v>0</v>
          </cell>
          <cell r="AO89">
            <v>0</v>
          </cell>
          <cell r="AP89">
            <v>0</v>
          </cell>
          <cell r="AQ89">
            <v>0</v>
          </cell>
          <cell r="AR89">
            <v>0</v>
          </cell>
          <cell r="AS89">
            <v>0</v>
          </cell>
          <cell r="AT89">
            <v>0</v>
          </cell>
          <cell r="AU89">
            <v>0</v>
          </cell>
          <cell r="AV89">
            <v>0</v>
          </cell>
          <cell r="AW89">
            <v>27487795.140000001</v>
          </cell>
          <cell r="AX89">
            <v>0</v>
          </cell>
          <cell r="AY89">
            <v>0</v>
          </cell>
          <cell r="AZ89">
            <v>0</v>
          </cell>
          <cell r="BA89">
            <v>0</v>
          </cell>
          <cell r="BB89">
            <v>0</v>
          </cell>
          <cell r="BC89">
            <v>0</v>
          </cell>
          <cell r="BD89">
            <v>0</v>
          </cell>
          <cell r="BE89">
            <v>0</v>
          </cell>
          <cell r="BF89">
            <v>0</v>
          </cell>
          <cell r="BG89">
            <v>0</v>
          </cell>
          <cell r="BH89">
            <v>0</v>
          </cell>
          <cell r="BI89">
            <v>0</v>
          </cell>
        </row>
        <row r="90">
          <cell r="A90" t="str">
            <v>15/03/2005</v>
          </cell>
          <cell r="B90" t="str">
            <v>705717</v>
          </cell>
          <cell r="C90" t="str">
            <v>0</v>
          </cell>
          <cell r="D90">
            <v>712349</v>
          </cell>
          <cell r="E90" t="str">
            <v>CHASE MANHATTAN</v>
          </cell>
          <cell r="F90" t="str">
            <v>GABUNGAN BEBERAPA NEGARA</v>
          </cell>
          <cell r="G90" t="str">
            <v>NEWMONT NUSATENGGARA PT</v>
          </cell>
          <cell r="H90" t="str">
            <v>30</v>
          </cell>
          <cell r="I90" t="str">
            <v>14/05/2001</v>
          </cell>
          <cell r="J90" t="str">
            <v>15/05/2005</v>
          </cell>
          <cell r="K90" t="str">
            <v>USD</v>
          </cell>
          <cell r="L90" t="str">
            <v>UDLO3</v>
          </cell>
          <cell r="M90" t="str">
            <v>0.000000</v>
          </cell>
          <cell r="N90">
            <v>22500000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22500000</v>
          </cell>
          <cell r="AE90">
            <v>1439925</v>
          </cell>
          <cell r="AF90">
            <v>0</v>
          </cell>
          <cell r="AG90">
            <v>0</v>
          </cell>
          <cell r="AH90">
            <v>0</v>
          </cell>
          <cell r="AI90">
            <v>0</v>
          </cell>
          <cell r="AJ90">
            <v>0</v>
          </cell>
          <cell r="AK90">
            <v>22500000</v>
          </cell>
          <cell r="AL90">
            <v>1439925</v>
          </cell>
          <cell r="AM90">
            <v>0</v>
          </cell>
          <cell r="AN90">
            <v>0</v>
          </cell>
          <cell r="AO90">
            <v>0</v>
          </cell>
          <cell r="AP90">
            <v>0</v>
          </cell>
          <cell r="AQ90">
            <v>0</v>
          </cell>
          <cell r="AR90">
            <v>0</v>
          </cell>
          <cell r="AS90">
            <v>0</v>
          </cell>
          <cell r="AT90">
            <v>0</v>
          </cell>
          <cell r="AU90">
            <v>0</v>
          </cell>
          <cell r="AV90">
            <v>0</v>
          </cell>
          <cell r="AW90">
            <v>23939925</v>
          </cell>
          <cell r="AX90">
            <v>0</v>
          </cell>
          <cell r="AY90">
            <v>0</v>
          </cell>
          <cell r="AZ90">
            <v>0</v>
          </cell>
          <cell r="BA90">
            <v>0</v>
          </cell>
          <cell r="BB90">
            <v>0</v>
          </cell>
          <cell r="BC90">
            <v>0</v>
          </cell>
          <cell r="BD90">
            <v>0</v>
          </cell>
          <cell r="BE90">
            <v>0</v>
          </cell>
          <cell r="BF90">
            <v>0</v>
          </cell>
          <cell r="BG90">
            <v>0</v>
          </cell>
          <cell r="BH90">
            <v>0</v>
          </cell>
          <cell r="BI90">
            <v>0</v>
          </cell>
        </row>
        <row r="91">
          <cell r="A91" t="str">
            <v>15/06/2005</v>
          </cell>
          <cell r="B91" t="str">
            <v>705723</v>
          </cell>
          <cell r="C91" t="str">
            <v>0</v>
          </cell>
          <cell r="D91">
            <v>712459</v>
          </cell>
          <cell r="E91" t="str">
            <v>CHASE MANHATTAN</v>
          </cell>
          <cell r="F91" t="str">
            <v>GABUNGAN BEBERAPA NEGARA</v>
          </cell>
          <cell r="G91" t="str">
            <v>UNGGUL INDAH CAHAYA TBK PT</v>
          </cell>
          <cell r="H91" t="str">
            <v>31</v>
          </cell>
          <cell r="I91" t="str">
            <v>24/07/2001</v>
          </cell>
          <cell r="J91" t="str">
            <v>30/07/2006</v>
          </cell>
          <cell r="K91" t="str">
            <v>USD</v>
          </cell>
          <cell r="L91" t="str">
            <v>UDSO3</v>
          </cell>
          <cell r="M91" t="str">
            <v>0.000000</v>
          </cell>
          <cell r="N91">
            <v>68320381.590000004</v>
          </cell>
          <cell r="O91">
            <v>0</v>
          </cell>
          <cell r="P91">
            <v>515295.1</v>
          </cell>
          <cell r="Q91">
            <v>0</v>
          </cell>
          <cell r="R91">
            <v>0</v>
          </cell>
          <cell r="S91">
            <v>0</v>
          </cell>
          <cell r="T91">
            <v>0</v>
          </cell>
          <cell r="U91">
            <v>0</v>
          </cell>
          <cell r="V91">
            <v>0</v>
          </cell>
          <cell r="W91">
            <v>0</v>
          </cell>
          <cell r="X91">
            <v>0</v>
          </cell>
          <cell r="Y91">
            <v>515295.1</v>
          </cell>
          <cell r="Z91">
            <v>0</v>
          </cell>
          <cell r="AA91">
            <v>0</v>
          </cell>
          <cell r="AB91">
            <v>0</v>
          </cell>
          <cell r="AC91">
            <v>0</v>
          </cell>
          <cell r="AD91">
            <v>0</v>
          </cell>
          <cell r="AE91">
            <v>0</v>
          </cell>
          <cell r="AF91">
            <v>0</v>
          </cell>
          <cell r="AG91">
            <v>0</v>
          </cell>
          <cell r="AH91">
            <v>0</v>
          </cell>
          <cell r="AI91">
            <v>0</v>
          </cell>
          <cell r="AJ91">
            <v>515295.1</v>
          </cell>
          <cell r="AK91">
            <v>0</v>
          </cell>
          <cell r="AL91">
            <v>0</v>
          </cell>
          <cell r="AM91">
            <v>0</v>
          </cell>
          <cell r="AN91">
            <v>7522373.1799999997</v>
          </cell>
          <cell r="AO91">
            <v>1013787.1</v>
          </cell>
          <cell r="AP91">
            <v>0</v>
          </cell>
          <cell r="AQ91">
            <v>0</v>
          </cell>
          <cell r="AR91">
            <v>0</v>
          </cell>
          <cell r="AS91">
            <v>0</v>
          </cell>
          <cell r="AT91">
            <v>0</v>
          </cell>
          <cell r="AU91">
            <v>0</v>
          </cell>
          <cell r="AV91">
            <v>0</v>
          </cell>
          <cell r="AW91">
            <v>8536160.2799999993</v>
          </cell>
          <cell r="AX91">
            <v>7522373.1799999997</v>
          </cell>
          <cell r="AY91">
            <v>1013787.1</v>
          </cell>
          <cell r="AZ91">
            <v>0</v>
          </cell>
          <cell r="BA91">
            <v>7522373.1799999997</v>
          </cell>
          <cell r="BB91">
            <v>343530.07</v>
          </cell>
          <cell r="BC91">
            <v>0</v>
          </cell>
          <cell r="BD91">
            <v>0</v>
          </cell>
          <cell r="BE91">
            <v>0</v>
          </cell>
          <cell r="BF91">
            <v>0</v>
          </cell>
          <cell r="BG91">
            <v>0</v>
          </cell>
          <cell r="BH91">
            <v>0</v>
          </cell>
          <cell r="BI91">
            <v>0</v>
          </cell>
        </row>
        <row r="92">
          <cell r="A92" t="str">
            <v>18/05/2005</v>
          </cell>
          <cell r="B92" t="str">
            <v>705739</v>
          </cell>
          <cell r="C92" t="str">
            <v>0</v>
          </cell>
          <cell r="D92">
            <v>712555</v>
          </cell>
          <cell r="E92" t="str">
            <v>SINDIKASI BEBER</v>
          </cell>
          <cell r="F92" t="str">
            <v>GABUNGAN BEBERAPA NEGARA</v>
          </cell>
          <cell r="G92" t="str">
            <v>DHARMALA INTILAND PT</v>
          </cell>
          <cell r="H92" t="str">
            <v>31</v>
          </cell>
          <cell r="I92" t="str">
            <v>31/07/1997</v>
          </cell>
          <cell r="J92" t="str">
            <v>31/12/2005</v>
          </cell>
          <cell r="K92" t="str">
            <v>USD</v>
          </cell>
          <cell r="L92" t="str">
            <v>UDSO3</v>
          </cell>
          <cell r="M92" t="str">
            <v>0.000000</v>
          </cell>
          <cell r="N92">
            <v>36740609</v>
          </cell>
          <cell r="O92">
            <v>0</v>
          </cell>
          <cell r="P92">
            <v>0</v>
          </cell>
          <cell r="Q92">
            <v>0</v>
          </cell>
          <cell r="R92">
            <v>0</v>
          </cell>
          <cell r="S92">
            <v>0</v>
          </cell>
          <cell r="T92">
            <v>0</v>
          </cell>
          <cell r="U92">
            <v>0</v>
          </cell>
          <cell r="V92">
            <v>809211.92</v>
          </cell>
          <cell r="W92">
            <v>0</v>
          </cell>
          <cell r="X92">
            <v>0</v>
          </cell>
          <cell r="Y92">
            <v>809211.92</v>
          </cell>
          <cell r="Z92">
            <v>0</v>
          </cell>
          <cell r="AA92">
            <v>0</v>
          </cell>
          <cell r="AB92">
            <v>0</v>
          </cell>
          <cell r="AC92">
            <v>0</v>
          </cell>
          <cell r="AD92">
            <v>0</v>
          </cell>
          <cell r="AE92">
            <v>0</v>
          </cell>
          <cell r="AF92">
            <v>0</v>
          </cell>
          <cell r="AG92">
            <v>0</v>
          </cell>
          <cell r="AH92">
            <v>818203.16</v>
          </cell>
          <cell r="AI92">
            <v>0</v>
          </cell>
          <cell r="AJ92">
            <v>809211.92</v>
          </cell>
          <cell r="AK92">
            <v>0</v>
          </cell>
          <cell r="AL92">
            <v>818203.16</v>
          </cell>
          <cell r="AM92">
            <v>0</v>
          </cell>
          <cell r="AN92">
            <v>0</v>
          </cell>
          <cell r="AO92">
            <v>0</v>
          </cell>
          <cell r="AP92">
            <v>0</v>
          </cell>
          <cell r="AQ92">
            <v>0</v>
          </cell>
          <cell r="AR92">
            <v>0</v>
          </cell>
          <cell r="AS92">
            <v>0</v>
          </cell>
          <cell r="AT92">
            <v>0</v>
          </cell>
          <cell r="AU92">
            <v>827194.41</v>
          </cell>
          <cell r="AV92">
            <v>0</v>
          </cell>
          <cell r="AW92">
            <v>1645397.57</v>
          </cell>
          <cell r="AX92">
            <v>0</v>
          </cell>
          <cell r="AY92">
            <v>827194.41</v>
          </cell>
          <cell r="AZ92">
            <v>0</v>
          </cell>
          <cell r="BA92">
            <v>0</v>
          </cell>
          <cell r="BB92">
            <v>0</v>
          </cell>
          <cell r="BC92">
            <v>0</v>
          </cell>
          <cell r="BD92">
            <v>0</v>
          </cell>
          <cell r="BE92">
            <v>0</v>
          </cell>
          <cell r="BF92">
            <v>0</v>
          </cell>
          <cell r="BG92">
            <v>36740609.350000001</v>
          </cell>
          <cell r="BH92">
            <v>827194.41</v>
          </cell>
          <cell r="BI92">
            <v>0</v>
          </cell>
        </row>
        <row r="93">
          <cell r="A93" t="str">
            <v>15/03/2005</v>
          </cell>
          <cell r="B93" t="str">
            <v>705749</v>
          </cell>
          <cell r="C93" t="str">
            <v>0</v>
          </cell>
          <cell r="D93">
            <v>712639</v>
          </cell>
          <cell r="E93" t="str">
            <v>ANGLO BK,INDOVE</v>
          </cell>
          <cell r="F93" t="str">
            <v>GABUNGAN BEBERAPA NEGARA</v>
          </cell>
          <cell r="G93" t="str">
            <v>SORINI CORPORATION TBK PT</v>
          </cell>
          <cell r="H93" t="str">
            <v>30</v>
          </cell>
          <cell r="I93" t="str">
            <v>03/06/1996</v>
          </cell>
          <cell r="J93" t="str">
            <v>31/12/2006</v>
          </cell>
          <cell r="K93" t="str">
            <v>USD</v>
          </cell>
          <cell r="L93" t="str">
            <v>UDSO3</v>
          </cell>
          <cell r="M93" t="str">
            <v>0.000000</v>
          </cell>
          <cell r="N93">
            <v>11813558.869999999</v>
          </cell>
          <cell r="O93">
            <v>0</v>
          </cell>
          <cell r="P93">
            <v>0</v>
          </cell>
          <cell r="Q93">
            <v>0</v>
          </cell>
          <cell r="R93">
            <v>0</v>
          </cell>
          <cell r="S93">
            <v>0</v>
          </cell>
          <cell r="T93">
            <v>0</v>
          </cell>
          <cell r="U93">
            <v>590677.93999999994</v>
          </cell>
          <cell r="V93">
            <v>104077.45</v>
          </cell>
          <cell r="W93">
            <v>0</v>
          </cell>
          <cell r="X93">
            <v>590677.93999999994</v>
          </cell>
          <cell r="Y93">
            <v>104077.45</v>
          </cell>
          <cell r="Z93">
            <v>0</v>
          </cell>
          <cell r="AA93">
            <v>0</v>
          </cell>
          <cell r="AB93">
            <v>0</v>
          </cell>
          <cell r="AC93">
            <v>0</v>
          </cell>
          <cell r="AD93">
            <v>0</v>
          </cell>
          <cell r="AE93">
            <v>0</v>
          </cell>
          <cell r="AF93">
            <v>0</v>
          </cell>
          <cell r="AG93">
            <v>590677.93999999994</v>
          </cell>
          <cell r="AH93">
            <v>92079.64</v>
          </cell>
          <cell r="AI93">
            <v>0</v>
          </cell>
          <cell r="AJ93">
            <v>694755.3899999999</v>
          </cell>
          <cell r="AK93">
            <v>590677.93999999994</v>
          </cell>
          <cell r="AL93">
            <v>92079.64</v>
          </cell>
          <cell r="AM93">
            <v>0</v>
          </cell>
          <cell r="AN93">
            <v>0</v>
          </cell>
          <cell r="AO93">
            <v>0</v>
          </cell>
          <cell r="AP93">
            <v>0</v>
          </cell>
          <cell r="AQ93">
            <v>0</v>
          </cell>
          <cell r="AR93">
            <v>0</v>
          </cell>
          <cell r="AS93">
            <v>0</v>
          </cell>
          <cell r="AT93">
            <v>590677.93999999994</v>
          </cell>
          <cell r="AU93">
            <v>79792.72</v>
          </cell>
          <cell r="AV93">
            <v>0</v>
          </cell>
          <cell r="AW93">
            <v>1353228.24</v>
          </cell>
          <cell r="AX93">
            <v>590677.93999999994</v>
          </cell>
          <cell r="AY93">
            <v>79792.72</v>
          </cell>
          <cell r="AZ93">
            <v>0</v>
          </cell>
          <cell r="BA93">
            <v>0</v>
          </cell>
          <cell r="BB93">
            <v>0</v>
          </cell>
          <cell r="BC93">
            <v>0</v>
          </cell>
          <cell r="BD93">
            <v>0</v>
          </cell>
          <cell r="BE93">
            <v>0</v>
          </cell>
          <cell r="BF93">
            <v>0</v>
          </cell>
          <cell r="BG93">
            <v>590677.93999999994</v>
          </cell>
          <cell r="BH93">
            <v>66493.929999999993</v>
          </cell>
          <cell r="BI93">
            <v>0</v>
          </cell>
        </row>
        <row r="94">
          <cell r="A94" t="str">
            <v>20/03/2005</v>
          </cell>
          <cell r="B94" t="str">
            <v>705753</v>
          </cell>
          <cell r="C94" t="str">
            <v>0</v>
          </cell>
          <cell r="D94">
            <v>704239</v>
          </cell>
          <cell r="E94" t="str">
            <v>BINA INVESTMENT</v>
          </cell>
          <cell r="F94" t="str">
            <v>HONG KONG</v>
          </cell>
          <cell r="G94" t="str">
            <v>KALINDO ADISAKTI PT</v>
          </cell>
          <cell r="H94" t="str">
            <v>30</v>
          </cell>
          <cell r="I94" t="str">
            <v>01/09/1995</v>
          </cell>
          <cell r="J94" t="str">
            <v>01/09/2009</v>
          </cell>
          <cell r="K94" t="str">
            <v>USD</v>
          </cell>
          <cell r="L94" t="str">
            <v>F</v>
          </cell>
          <cell r="M94" t="str">
            <v>0.000000</v>
          </cell>
          <cell r="N94">
            <v>15000000</v>
          </cell>
          <cell r="O94">
            <v>0</v>
          </cell>
          <cell r="P94">
            <v>0</v>
          </cell>
          <cell r="Q94">
            <v>0</v>
          </cell>
          <cell r="R94">
            <v>0</v>
          </cell>
          <cell r="S94">
            <v>0</v>
          </cell>
          <cell r="T94">
            <v>0</v>
          </cell>
          <cell r="U94">
            <v>232968.34</v>
          </cell>
          <cell r="V94">
            <v>0</v>
          </cell>
          <cell r="W94">
            <v>0</v>
          </cell>
          <cell r="X94">
            <v>232968.34</v>
          </cell>
          <cell r="Y94">
            <v>0</v>
          </cell>
          <cell r="Z94">
            <v>0</v>
          </cell>
          <cell r="AA94">
            <v>0</v>
          </cell>
          <cell r="AB94">
            <v>0</v>
          </cell>
          <cell r="AC94">
            <v>0</v>
          </cell>
          <cell r="AD94">
            <v>0</v>
          </cell>
          <cell r="AE94">
            <v>0</v>
          </cell>
          <cell r="AF94">
            <v>0</v>
          </cell>
          <cell r="AG94">
            <v>232968.34</v>
          </cell>
          <cell r="AH94">
            <v>0</v>
          </cell>
          <cell r="AI94">
            <v>0</v>
          </cell>
          <cell r="AJ94">
            <v>232968.34</v>
          </cell>
          <cell r="AK94">
            <v>232968.34</v>
          </cell>
          <cell r="AL94">
            <v>0</v>
          </cell>
          <cell r="AM94">
            <v>0</v>
          </cell>
          <cell r="AN94">
            <v>0</v>
          </cell>
          <cell r="AO94">
            <v>0</v>
          </cell>
          <cell r="AP94">
            <v>0</v>
          </cell>
          <cell r="AQ94">
            <v>0</v>
          </cell>
          <cell r="AR94">
            <v>0</v>
          </cell>
          <cell r="AS94">
            <v>0</v>
          </cell>
          <cell r="AT94">
            <v>232968.34</v>
          </cell>
          <cell r="AU94">
            <v>0</v>
          </cell>
          <cell r="AV94">
            <v>0</v>
          </cell>
          <cell r="AW94">
            <v>465936.68</v>
          </cell>
          <cell r="AX94">
            <v>232968.34</v>
          </cell>
          <cell r="AY94">
            <v>0</v>
          </cell>
          <cell r="AZ94">
            <v>0</v>
          </cell>
          <cell r="BA94">
            <v>0</v>
          </cell>
          <cell r="BB94">
            <v>0</v>
          </cell>
          <cell r="BC94">
            <v>0</v>
          </cell>
          <cell r="BD94">
            <v>0</v>
          </cell>
          <cell r="BE94">
            <v>0</v>
          </cell>
          <cell r="BF94">
            <v>0</v>
          </cell>
          <cell r="BG94">
            <v>232968.34</v>
          </cell>
          <cell r="BH94">
            <v>0</v>
          </cell>
          <cell r="BI94">
            <v>0</v>
          </cell>
        </row>
        <row r="95">
          <cell r="A95" t="str">
            <v>10/06/2005</v>
          </cell>
          <cell r="B95" t="str">
            <v>705774</v>
          </cell>
          <cell r="C95" t="str">
            <v>0</v>
          </cell>
          <cell r="D95">
            <v>705420</v>
          </cell>
          <cell r="E95" t="str">
            <v>INDIAN OVERSEAS</v>
          </cell>
          <cell r="F95" t="str">
            <v>HONG KONG</v>
          </cell>
          <cell r="G95" t="str">
            <v>FIVE STAR INDST PT</v>
          </cell>
          <cell r="H95" t="str">
            <v>31</v>
          </cell>
          <cell r="I95" t="str">
            <v>30/11/1995</v>
          </cell>
          <cell r="J95" t="str">
            <v>01/06/2006</v>
          </cell>
          <cell r="K95" t="str">
            <v>USD</v>
          </cell>
          <cell r="L95" t="str">
            <v>F</v>
          </cell>
          <cell r="M95" t="str">
            <v>0.000000</v>
          </cell>
          <cell r="N95">
            <v>29715000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1704545.45</v>
          </cell>
          <cell r="AH95">
            <v>0</v>
          </cell>
          <cell r="AI95">
            <v>0</v>
          </cell>
          <cell r="AJ95">
            <v>0</v>
          </cell>
          <cell r="AK95">
            <v>1704545.45</v>
          </cell>
          <cell r="AL95">
            <v>0</v>
          </cell>
          <cell r="AM95">
            <v>0</v>
          </cell>
          <cell r="AN95">
            <v>0</v>
          </cell>
          <cell r="AO95">
            <v>0</v>
          </cell>
          <cell r="AP95">
            <v>0</v>
          </cell>
          <cell r="AQ95">
            <v>0</v>
          </cell>
          <cell r="AR95">
            <v>0</v>
          </cell>
          <cell r="AS95">
            <v>0</v>
          </cell>
          <cell r="AT95">
            <v>0</v>
          </cell>
          <cell r="AU95">
            <v>0</v>
          </cell>
          <cell r="AV95">
            <v>0</v>
          </cell>
          <cell r="AW95">
            <v>1704545.45</v>
          </cell>
          <cell r="AX95">
            <v>0</v>
          </cell>
          <cell r="AY95">
            <v>0</v>
          </cell>
          <cell r="AZ95">
            <v>0</v>
          </cell>
          <cell r="BA95">
            <v>0</v>
          </cell>
          <cell r="BB95">
            <v>0</v>
          </cell>
          <cell r="BC95">
            <v>0</v>
          </cell>
          <cell r="BD95">
            <v>0</v>
          </cell>
          <cell r="BE95">
            <v>0</v>
          </cell>
          <cell r="BF95">
            <v>0</v>
          </cell>
          <cell r="BG95">
            <v>1704545.45</v>
          </cell>
          <cell r="BH95">
            <v>0</v>
          </cell>
          <cell r="BI95">
            <v>0</v>
          </cell>
        </row>
        <row r="96">
          <cell r="A96" t="str">
            <v>30/06/2005</v>
          </cell>
          <cell r="B96" t="str">
            <v>705791</v>
          </cell>
          <cell r="C96" t="str">
            <v>0</v>
          </cell>
          <cell r="D96">
            <v>706866</v>
          </cell>
          <cell r="E96" t="str">
            <v>HSBC PRIVATE E.</v>
          </cell>
          <cell r="F96" t="str">
            <v>HONG KONG</v>
          </cell>
          <cell r="G96" t="str">
            <v>HASKOJAYA ABADI PT</v>
          </cell>
          <cell r="H96" t="str">
            <v>9</v>
          </cell>
          <cell r="I96" t="str">
            <v>27/11/1997</v>
          </cell>
          <cell r="J96" t="str">
            <v>01/12/2005</v>
          </cell>
          <cell r="K96" t="str">
            <v>USD</v>
          </cell>
          <cell r="L96" t="str">
            <v>F</v>
          </cell>
          <cell r="M96" t="str">
            <v>0.000000</v>
          </cell>
          <cell r="N96">
            <v>32000000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v>32000000</v>
          </cell>
          <cell r="BH96">
            <v>648888.89</v>
          </cell>
          <cell r="BI96">
            <v>0</v>
          </cell>
        </row>
        <row r="97">
          <cell r="A97" t="str">
            <v>21/03/2005</v>
          </cell>
          <cell r="B97" t="str">
            <v>705818</v>
          </cell>
          <cell r="C97" t="str">
            <v>0</v>
          </cell>
          <cell r="D97">
            <v>706920</v>
          </cell>
          <cell r="E97" t="str">
            <v>BUILDERS FEDERA</v>
          </cell>
          <cell r="F97" t="str">
            <v>HONG KONG</v>
          </cell>
          <cell r="G97" t="str">
            <v>BUILDERS FEDERAL INDONESIA PT</v>
          </cell>
          <cell r="H97" t="str">
            <v>30</v>
          </cell>
          <cell r="I97" t="str">
            <v>01/02/1997</v>
          </cell>
          <cell r="J97" t="str">
            <v>30/06/2005</v>
          </cell>
          <cell r="K97" t="str">
            <v>USD</v>
          </cell>
          <cell r="L97" t="str">
            <v>UDSO6</v>
          </cell>
          <cell r="M97" t="str">
            <v>0.000000</v>
          </cell>
          <cell r="N97">
            <v>800000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15000</v>
          </cell>
          <cell r="AH97">
            <v>549.79</v>
          </cell>
          <cell r="AI97">
            <v>0</v>
          </cell>
          <cell r="AJ97">
            <v>0</v>
          </cell>
          <cell r="AK97">
            <v>15000</v>
          </cell>
          <cell r="AL97">
            <v>549.79</v>
          </cell>
          <cell r="AM97">
            <v>0</v>
          </cell>
          <cell r="AN97">
            <v>0</v>
          </cell>
          <cell r="AO97">
            <v>0</v>
          </cell>
          <cell r="AP97">
            <v>0</v>
          </cell>
          <cell r="AQ97">
            <v>0</v>
          </cell>
          <cell r="AR97">
            <v>0</v>
          </cell>
          <cell r="AS97">
            <v>0</v>
          </cell>
          <cell r="AT97">
            <v>0</v>
          </cell>
          <cell r="AU97">
            <v>0</v>
          </cell>
          <cell r="AV97">
            <v>0</v>
          </cell>
          <cell r="AW97">
            <v>15549.79</v>
          </cell>
          <cell r="AX97">
            <v>0</v>
          </cell>
          <cell r="AY97">
            <v>0</v>
          </cell>
          <cell r="AZ97">
            <v>0</v>
          </cell>
          <cell r="BA97">
            <v>0</v>
          </cell>
          <cell r="BB97">
            <v>0</v>
          </cell>
          <cell r="BC97">
            <v>0</v>
          </cell>
          <cell r="BD97">
            <v>0</v>
          </cell>
          <cell r="BE97">
            <v>0</v>
          </cell>
          <cell r="BF97">
            <v>0</v>
          </cell>
          <cell r="BG97">
            <v>0</v>
          </cell>
          <cell r="BH97">
            <v>0</v>
          </cell>
          <cell r="BI97">
            <v>0</v>
          </cell>
        </row>
        <row r="98">
          <cell r="A98" t="str">
            <v>15/03/2005</v>
          </cell>
          <cell r="B98" t="str">
            <v>705843</v>
          </cell>
          <cell r="C98" t="str">
            <v>0</v>
          </cell>
          <cell r="D98">
            <v>708554</v>
          </cell>
          <cell r="E98" t="str">
            <v>CARR INDOSUEZ A</v>
          </cell>
          <cell r="F98" t="str">
            <v>HONG KONG</v>
          </cell>
          <cell r="G98" t="str">
            <v>SINAR MAS TUNGGAL PT</v>
          </cell>
          <cell r="H98" t="str">
            <v>30</v>
          </cell>
          <cell r="I98" t="str">
            <v>04/08/1995</v>
          </cell>
          <cell r="J98" t="str">
            <v>31/08/2009</v>
          </cell>
          <cell r="K98" t="str">
            <v>USD</v>
          </cell>
          <cell r="L98" t="str">
            <v>UDLO6</v>
          </cell>
          <cell r="M98" t="str">
            <v>0.000000</v>
          </cell>
          <cell r="N98">
            <v>11600000</v>
          </cell>
          <cell r="O98">
            <v>0</v>
          </cell>
          <cell r="P98">
            <v>0</v>
          </cell>
          <cell r="Q98">
            <v>0</v>
          </cell>
          <cell r="R98">
            <v>1225000</v>
          </cell>
          <cell r="S98">
            <v>115201.04</v>
          </cell>
          <cell r="T98">
            <v>0</v>
          </cell>
          <cell r="U98">
            <v>0</v>
          </cell>
          <cell r="V98">
            <v>0</v>
          </cell>
          <cell r="W98">
            <v>0</v>
          </cell>
          <cell r="X98">
            <v>1225000</v>
          </cell>
          <cell r="Y98">
            <v>115201.04</v>
          </cell>
          <cell r="Z98">
            <v>0</v>
          </cell>
          <cell r="AA98">
            <v>0</v>
          </cell>
          <cell r="AB98">
            <v>0</v>
          </cell>
          <cell r="AC98">
            <v>0</v>
          </cell>
          <cell r="AD98">
            <v>0</v>
          </cell>
          <cell r="AE98">
            <v>0</v>
          </cell>
          <cell r="AF98">
            <v>0</v>
          </cell>
          <cell r="AG98">
            <v>0</v>
          </cell>
          <cell r="AH98">
            <v>0</v>
          </cell>
          <cell r="AI98">
            <v>0</v>
          </cell>
          <cell r="AJ98">
            <v>1340201.04</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row>
        <row r="99">
          <cell r="A99" t="str">
            <v>30/09/2005</v>
          </cell>
          <cell r="B99" t="str">
            <v>705847</v>
          </cell>
          <cell r="C99" t="str">
            <v>0</v>
          </cell>
          <cell r="D99">
            <v>710536</v>
          </cell>
          <cell r="E99" t="str">
            <v>KERRY HOLDINGS</v>
          </cell>
          <cell r="F99" t="str">
            <v>HONG KONG</v>
          </cell>
          <cell r="G99" t="str">
            <v>SARIPURI PERMAI HOTEL</v>
          </cell>
          <cell r="H99" t="str">
            <v>30</v>
          </cell>
          <cell r="I99" t="str">
            <v>03/07/1997</v>
          </cell>
          <cell r="J99" t="str">
            <v>31/07/2005</v>
          </cell>
          <cell r="K99" t="str">
            <v>USD</v>
          </cell>
          <cell r="L99" t="str">
            <v>UDLO6</v>
          </cell>
          <cell r="M99" t="str">
            <v>0.000000</v>
          </cell>
          <cell r="N99">
            <v>3279166</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609375</v>
          </cell>
          <cell r="AO99">
            <v>47882.49</v>
          </cell>
          <cell r="AP99">
            <v>0</v>
          </cell>
          <cell r="AQ99">
            <v>0</v>
          </cell>
          <cell r="AR99">
            <v>0</v>
          </cell>
          <cell r="AS99">
            <v>0</v>
          </cell>
          <cell r="AT99">
            <v>0</v>
          </cell>
          <cell r="AU99">
            <v>0</v>
          </cell>
          <cell r="AV99">
            <v>0</v>
          </cell>
          <cell r="AW99">
            <v>657257.49</v>
          </cell>
          <cell r="AX99">
            <v>609375</v>
          </cell>
          <cell r="AY99">
            <v>47882.49</v>
          </cell>
          <cell r="AZ99">
            <v>0</v>
          </cell>
          <cell r="BA99">
            <v>0</v>
          </cell>
          <cell r="BB99">
            <v>0</v>
          </cell>
          <cell r="BC99">
            <v>0</v>
          </cell>
          <cell r="BD99">
            <v>0</v>
          </cell>
          <cell r="BE99">
            <v>0</v>
          </cell>
          <cell r="BF99">
            <v>0</v>
          </cell>
          <cell r="BG99">
            <v>0</v>
          </cell>
          <cell r="BH99">
            <v>0</v>
          </cell>
          <cell r="BI99">
            <v>0</v>
          </cell>
        </row>
        <row r="100">
          <cell r="A100" t="str">
            <v>15/03/2005</v>
          </cell>
          <cell r="B100" t="str">
            <v>705853</v>
          </cell>
          <cell r="C100" t="str">
            <v>0</v>
          </cell>
          <cell r="D100">
            <v>710537</v>
          </cell>
          <cell r="E100" t="str">
            <v>KUOK TRADERS, H</v>
          </cell>
          <cell r="F100" t="str">
            <v>HONG KONG</v>
          </cell>
          <cell r="G100" t="str">
            <v>SARIPURI PERMAI HOTEL</v>
          </cell>
          <cell r="H100" t="str">
            <v>30</v>
          </cell>
          <cell r="I100" t="str">
            <v>03/07/1997</v>
          </cell>
          <cell r="J100" t="str">
            <v>31/07/2005</v>
          </cell>
          <cell r="K100" t="str">
            <v>USD</v>
          </cell>
          <cell r="L100" t="str">
            <v>UDLO6</v>
          </cell>
          <cell r="M100" t="str">
            <v>0.000000</v>
          </cell>
          <cell r="N100">
            <v>2623333</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487500</v>
          </cell>
          <cell r="AO100">
            <v>38305.99</v>
          </cell>
          <cell r="AP100">
            <v>0</v>
          </cell>
          <cell r="AQ100">
            <v>0</v>
          </cell>
          <cell r="AR100">
            <v>0</v>
          </cell>
          <cell r="AS100">
            <v>0</v>
          </cell>
          <cell r="AT100">
            <v>0</v>
          </cell>
          <cell r="AU100">
            <v>0</v>
          </cell>
          <cell r="AV100">
            <v>0</v>
          </cell>
          <cell r="AW100">
            <v>525805.99</v>
          </cell>
          <cell r="AX100">
            <v>487500</v>
          </cell>
          <cell r="AY100">
            <v>38305.99</v>
          </cell>
          <cell r="AZ100">
            <v>0</v>
          </cell>
          <cell r="BA100">
            <v>0</v>
          </cell>
          <cell r="BB100">
            <v>0</v>
          </cell>
          <cell r="BC100">
            <v>0</v>
          </cell>
          <cell r="BD100">
            <v>0</v>
          </cell>
          <cell r="BE100">
            <v>0</v>
          </cell>
          <cell r="BF100">
            <v>0</v>
          </cell>
          <cell r="BG100">
            <v>0</v>
          </cell>
          <cell r="BH100">
            <v>0</v>
          </cell>
          <cell r="BI100">
            <v>0</v>
          </cell>
        </row>
        <row r="101">
          <cell r="A101" t="str">
            <v>03/10/2005</v>
          </cell>
          <cell r="B101" t="str">
            <v>705885</v>
          </cell>
          <cell r="C101" t="str">
            <v>0</v>
          </cell>
          <cell r="D101">
            <v>710539</v>
          </cell>
          <cell r="E101" t="str">
            <v>KERRY HOLDINGS</v>
          </cell>
          <cell r="F101" t="str">
            <v>HONG KONG</v>
          </cell>
          <cell r="G101" t="str">
            <v>SARIPURI PERMAI HOTEL</v>
          </cell>
          <cell r="H101" t="str">
            <v>30</v>
          </cell>
          <cell r="I101" t="str">
            <v>03/07/1997</v>
          </cell>
          <cell r="J101" t="str">
            <v>31/07/2005</v>
          </cell>
          <cell r="K101" t="str">
            <v>USD</v>
          </cell>
          <cell r="L101" t="str">
            <v>UDLO6</v>
          </cell>
          <cell r="M101" t="str">
            <v>0.000000</v>
          </cell>
          <cell r="N101">
            <v>1967500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365625</v>
          </cell>
          <cell r="AO101">
            <v>28729.49</v>
          </cell>
          <cell r="AP101">
            <v>0</v>
          </cell>
          <cell r="AQ101">
            <v>0</v>
          </cell>
          <cell r="AR101">
            <v>0</v>
          </cell>
          <cell r="AS101">
            <v>0</v>
          </cell>
          <cell r="AT101">
            <v>0</v>
          </cell>
          <cell r="AU101">
            <v>0</v>
          </cell>
          <cell r="AV101">
            <v>0</v>
          </cell>
          <cell r="AW101">
            <v>394354.49</v>
          </cell>
          <cell r="AX101">
            <v>365625</v>
          </cell>
          <cell r="AY101">
            <v>28729.49</v>
          </cell>
          <cell r="AZ101">
            <v>0</v>
          </cell>
          <cell r="BA101">
            <v>0</v>
          </cell>
          <cell r="BB101">
            <v>0</v>
          </cell>
          <cell r="BC101">
            <v>0</v>
          </cell>
          <cell r="BD101">
            <v>0</v>
          </cell>
          <cell r="BE101">
            <v>0</v>
          </cell>
          <cell r="BF101">
            <v>0</v>
          </cell>
          <cell r="BG101">
            <v>0</v>
          </cell>
          <cell r="BH101">
            <v>0</v>
          </cell>
          <cell r="BI101">
            <v>0</v>
          </cell>
        </row>
        <row r="102">
          <cell r="A102" t="str">
            <v>03/01/2005</v>
          </cell>
          <cell r="B102" t="str">
            <v>705896</v>
          </cell>
          <cell r="C102" t="str">
            <v>0</v>
          </cell>
          <cell r="D102">
            <v>711510</v>
          </cell>
          <cell r="E102" t="str">
            <v>MARSHFILED COMP</v>
          </cell>
          <cell r="F102" t="str">
            <v>HONG KONG</v>
          </cell>
          <cell r="G102" t="str">
            <v>MITRACO PERKASA SURYA PT</v>
          </cell>
          <cell r="H102" t="str">
            <v>30</v>
          </cell>
          <cell r="I102" t="str">
            <v>28/02/2000</v>
          </cell>
          <cell r="J102" t="str">
            <v>28/02/2006</v>
          </cell>
          <cell r="K102" t="str">
            <v>USD</v>
          </cell>
          <cell r="L102" t="str">
            <v>UDSO6</v>
          </cell>
          <cell r="M102" t="str">
            <v>0.000000</v>
          </cell>
          <cell r="N102">
            <v>159368.5</v>
          </cell>
          <cell r="O102">
            <v>0</v>
          </cell>
          <cell r="P102">
            <v>0</v>
          </cell>
          <cell r="Q102">
            <v>0</v>
          </cell>
          <cell r="R102">
            <v>0</v>
          </cell>
          <cell r="S102">
            <v>10742.23</v>
          </cell>
          <cell r="T102">
            <v>0</v>
          </cell>
          <cell r="U102">
            <v>0</v>
          </cell>
          <cell r="V102">
            <v>0</v>
          </cell>
          <cell r="W102">
            <v>0</v>
          </cell>
          <cell r="X102">
            <v>0</v>
          </cell>
          <cell r="Y102">
            <v>10742.23</v>
          </cell>
          <cell r="Z102">
            <v>0</v>
          </cell>
          <cell r="AA102">
            <v>0</v>
          </cell>
          <cell r="AB102">
            <v>0</v>
          </cell>
          <cell r="AC102">
            <v>0</v>
          </cell>
          <cell r="AD102">
            <v>0</v>
          </cell>
          <cell r="AE102">
            <v>0</v>
          </cell>
          <cell r="AF102">
            <v>0</v>
          </cell>
          <cell r="AG102">
            <v>0</v>
          </cell>
          <cell r="AH102">
            <v>0</v>
          </cell>
          <cell r="AI102">
            <v>0</v>
          </cell>
          <cell r="AJ102">
            <v>10742.23</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row>
        <row r="103">
          <cell r="A103" t="str">
            <v>10/05/2005</v>
          </cell>
          <cell r="B103" t="str">
            <v>705899</v>
          </cell>
          <cell r="C103" t="str">
            <v>0</v>
          </cell>
          <cell r="D103">
            <v>711511</v>
          </cell>
          <cell r="E103" t="str">
            <v>MARSHFILED COMP</v>
          </cell>
          <cell r="F103" t="str">
            <v>HONG KONG</v>
          </cell>
          <cell r="G103" t="str">
            <v>MITRACO PERKASA SURYA PT</v>
          </cell>
          <cell r="H103" t="str">
            <v>30</v>
          </cell>
          <cell r="I103" t="str">
            <v>28/02/2000</v>
          </cell>
          <cell r="J103" t="str">
            <v>28/02/2006</v>
          </cell>
          <cell r="K103" t="str">
            <v>USD</v>
          </cell>
          <cell r="L103" t="str">
            <v>UDSO6</v>
          </cell>
          <cell r="M103" t="str">
            <v>0.000000</v>
          </cell>
          <cell r="N103">
            <v>164205.59</v>
          </cell>
          <cell r="O103">
            <v>0</v>
          </cell>
          <cell r="P103">
            <v>0</v>
          </cell>
          <cell r="Q103">
            <v>0</v>
          </cell>
          <cell r="R103">
            <v>0</v>
          </cell>
          <cell r="S103">
            <v>11068.28</v>
          </cell>
          <cell r="T103">
            <v>0</v>
          </cell>
          <cell r="U103">
            <v>0</v>
          </cell>
          <cell r="V103">
            <v>0</v>
          </cell>
          <cell r="W103">
            <v>0</v>
          </cell>
          <cell r="X103">
            <v>0</v>
          </cell>
          <cell r="Y103">
            <v>11068.28</v>
          </cell>
          <cell r="Z103">
            <v>0</v>
          </cell>
          <cell r="AA103">
            <v>0</v>
          </cell>
          <cell r="AB103">
            <v>0</v>
          </cell>
          <cell r="AC103">
            <v>0</v>
          </cell>
          <cell r="AD103">
            <v>0</v>
          </cell>
          <cell r="AE103">
            <v>0</v>
          </cell>
          <cell r="AF103">
            <v>0</v>
          </cell>
          <cell r="AG103">
            <v>0</v>
          </cell>
          <cell r="AH103">
            <v>0</v>
          </cell>
          <cell r="AI103">
            <v>0</v>
          </cell>
          <cell r="AJ103">
            <v>11068.28</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I103">
            <v>0</v>
          </cell>
        </row>
        <row r="104">
          <cell r="A104" t="str">
            <v>20/06/2005</v>
          </cell>
          <cell r="B104" t="str">
            <v>705907</v>
          </cell>
          <cell r="C104" t="str">
            <v>0</v>
          </cell>
          <cell r="D104">
            <v>711674</v>
          </cell>
          <cell r="E104" t="str">
            <v>MARSHFIELD CO L</v>
          </cell>
          <cell r="F104" t="str">
            <v>HONG KONG</v>
          </cell>
          <cell r="G104" t="str">
            <v>MITRACO PERKASA SURYA PT</v>
          </cell>
          <cell r="H104" t="str">
            <v>30</v>
          </cell>
          <cell r="I104" t="str">
            <v>20/04/2000</v>
          </cell>
          <cell r="J104" t="str">
            <v>20/04/2005</v>
          </cell>
          <cell r="K104" t="str">
            <v>USD</v>
          </cell>
          <cell r="L104" t="str">
            <v>UDSO3</v>
          </cell>
          <cell r="M104" t="str">
            <v>0.000000</v>
          </cell>
          <cell r="N104">
            <v>51165</v>
          </cell>
          <cell r="O104">
            <v>0</v>
          </cell>
          <cell r="P104">
            <v>0</v>
          </cell>
          <cell r="Q104">
            <v>0</v>
          </cell>
          <cell r="R104">
            <v>0</v>
          </cell>
          <cell r="S104">
            <v>0</v>
          </cell>
          <cell r="T104">
            <v>0</v>
          </cell>
          <cell r="U104">
            <v>0</v>
          </cell>
          <cell r="V104">
            <v>0</v>
          </cell>
          <cell r="W104">
            <v>0</v>
          </cell>
          <cell r="X104">
            <v>0</v>
          </cell>
          <cell r="Y104">
            <v>0</v>
          </cell>
          <cell r="Z104">
            <v>0</v>
          </cell>
          <cell r="AA104">
            <v>51165</v>
          </cell>
          <cell r="AB104">
            <v>5089</v>
          </cell>
          <cell r="AC104">
            <v>0</v>
          </cell>
          <cell r="AD104">
            <v>0</v>
          </cell>
          <cell r="AE104">
            <v>0</v>
          </cell>
          <cell r="AF104">
            <v>0</v>
          </cell>
          <cell r="AG104">
            <v>0</v>
          </cell>
          <cell r="AH104">
            <v>0</v>
          </cell>
          <cell r="AI104">
            <v>0</v>
          </cell>
          <cell r="AJ104">
            <v>0</v>
          </cell>
          <cell r="AK104">
            <v>51165</v>
          </cell>
          <cell r="AL104">
            <v>5089</v>
          </cell>
          <cell r="AM104">
            <v>0</v>
          </cell>
          <cell r="AN104">
            <v>0</v>
          </cell>
          <cell r="AO104">
            <v>0</v>
          </cell>
          <cell r="AP104">
            <v>0</v>
          </cell>
          <cell r="AQ104">
            <v>0</v>
          </cell>
          <cell r="AR104">
            <v>0</v>
          </cell>
          <cell r="AS104">
            <v>0</v>
          </cell>
          <cell r="AT104">
            <v>0</v>
          </cell>
          <cell r="AU104">
            <v>0</v>
          </cell>
          <cell r="AV104">
            <v>0</v>
          </cell>
          <cell r="AW104">
            <v>56254</v>
          </cell>
          <cell r="AX104">
            <v>0</v>
          </cell>
          <cell r="AY104">
            <v>0</v>
          </cell>
          <cell r="AZ104">
            <v>0</v>
          </cell>
          <cell r="BA104">
            <v>0</v>
          </cell>
          <cell r="BB104">
            <v>0</v>
          </cell>
          <cell r="BC104">
            <v>0</v>
          </cell>
          <cell r="BD104">
            <v>0</v>
          </cell>
          <cell r="BE104">
            <v>0</v>
          </cell>
          <cell r="BF104">
            <v>0</v>
          </cell>
          <cell r="BG104">
            <v>0</v>
          </cell>
          <cell r="BH104">
            <v>0</v>
          </cell>
          <cell r="BI104">
            <v>0</v>
          </cell>
        </row>
        <row r="105">
          <cell r="A105" t="str">
            <v>28/01/2005</v>
          </cell>
          <cell r="B105" t="str">
            <v>705917</v>
          </cell>
          <cell r="C105" t="str">
            <v>0</v>
          </cell>
          <cell r="D105">
            <v>712007</v>
          </cell>
          <cell r="E105" t="str">
            <v>HSBC USA, SINGA</v>
          </cell>
          <cell r="F105" t="str">
            <v>HONG KONG</v>
          </cell>
          <cell r="G105" t="str">
            <v>SUPRA TERATAI METAL PT</v>
          </cell>
          <cell r="H105" t="str">
            <v>30</v>
          </cell>
          <cell r="I105" t="str">
            <v>04/01/2001</v>
          </cell>
          <cell r="J105" t="str">
            <v>31/01/2005</v>
          </cell>
          <cell r="K105" t="str">
            <v>USD</v>
          </cell>
          <cell r="L105" t="str">
            <v>UDSO6</v>
          </cell>
          <cell r="M105" t="str">
            <v>0.000000</v>
          </cell>
          <cell r="N105">
            <v>2000000</v>
          </cell>
          <cell r="O105">
            <v>875000</v>
          </cell>
          <cell r="P105">
            <v>54784.72</v>
          </cell>
          <cell r="Q105">
            <v>0</v>
          </cell>
          <cell r="R105">
            <v>0</v>
          </cell>
          <cell r="S105">
            <v>0</v>
          </cell>
          <cell r="T105">
            <v>0</v>
          </cell>
          <cell r="U105">
            <v>0</v>
          </cell>
          <cell r="V105">
            <v>0</v>
          </cell>
          <cell r="W105">
            <v>0</v>
          </cell>
          <cell r="X105">
            <v>875000</v>
          </cell>
          <cell r="Y105">
            <v>54784.72</v>
          </cell>
          <cell r="Z105">
            <v>0</v>
          </cell>
          <cell r="AA105">
            <v>0</v>
          </cell>
          <cell r="AB105">
            <v>0</v>
          </cell>
          <cell r="AC105">
            <v>0</v>
          </cell>
          <cell r="AD105">
            <v>0</v>
          </cell>
          <cell r="AE105">
            <v>0</v>
          </cell>
          <cell r="AF105">
            <v>0</v>
          </cell>
          <cell r="AG105">
            <v>0</v>
          </cell>
          <cell r="AH105">
            <v>0</v>
          </cell>
          <cell r="AI105">
            <v>0</v>
          </cell>
          <cell r="AJ105">
            <v>929784.72</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cell r="BI105">
            <v>0</v>
          </cell>
        </row>
        <row r="106">
          <cell r="A106" t="str">
            <v>19/06/2005</v>
          </cell>
          <cell r="B106" t="str">
            <v>705932</v>
          </cell>
          <cell r="C106" t="str">
            <v>0</v>
          </cell>
          <cell r="D106">
            <v>712049</v>
          </cell>
          <cell r="E106" t="str">
            <v>GLORIA RESOURCE</v>
          </cell>
          <cell r="F106" t="str">
            <v>HONG KONG</v>
          </cell>
          <cell r="G106" t="str">
            <v>USAHA ERA PRATAMA NUSANTARA PT</v>
          </cell>
          <cell r="H106" t="str">
            <v>30</v>
          </cell>
          <cell r="I106" t="str">
            <v>03/10/2000</v>
          </cell>
          <cell r="J106" t="str">
            <v>03/10/2005</v>
          </cell>
          <cell r="K106" t="str">
            <v>JPY</v>
          </cell>
          <cell r="L106" t="str">
            <v>UDSO6</v>
          </cell>
          <cell r="M106" t="str">
            <v>0.000000</v>
          </cell>
          <cell r="N106">
            <v>3805612.97</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196018.23</v>
          </cell>
          <cell r="BB106">
            <v>14408.7</v>
          </cell>
          <cell r="BC106">
            <v>0</v>
          </cell>
          <cell r="BD106">
            <v>0</v>
          </cell>
          <cell r="BE106">
            <v>0</v>
          </cell>
          <cell r="BF106">
            <v>0</v>
          </cell>
          <cell r="BG106">
            <v>0</v>
          </cell>
          <cell r="BH106">
            <v>0</v>
          </cell>
          <cell r="BI106">
            <v>0</v>
          </cell>
        </row>
        <row r="107">
          <cell r="A107" t="str">
            <v>15/06/2005</v>
          </cell>
          <cell r="B107" t="str">
            <v>705933</v>
          </cell>
          <cell r="C107" t="str">
            <v>0</v>
          </cell>
          <cell r="D107">
            <v>712200</v>
          </cell>
          <cell r="E107" t="str">
            <v>TOMEN CORP, HON</v>
          </cell>
          <cell r="F107" t="str">
            <v>HONG KONG</v>
          </cell>
          <cell r="G107" t="str">
            <v>PANASIA FILAMENT PT</v>
          </cell>
          <cell r="H107" t="str">
            <v>30</v>
          </cell>
          <cell r="I107" t="str">
            <v>14/12/1999</v>
          </cell>
          <cell r="J107" t="str">
            <v>31/12/2005</v>
          </cell>
          <cell r="K107" t="str">
            <v>DEM</v>
          </cell>
          <cell r="L107" t="str">
            <v>F</v>
          </cell>
          <cell r="M107" t="str">
            <v>0.000000</v>
          </cell>
          <cell r="N107">
            <v>1357099.97</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1357099.97</v>
          </cell>
          <cell r="BH107">
            <v>0</v>
          </cell>
          <cell r="BI107">
            <v>0</v>
          </cell>
        </row>
        <row r="108">
          <cell r="A108" t="str">
            <v>14/03/2005</v>
          </cell>
          <cell r="B108" t="str">
            <v>705944</v>
          </cell>
          <cell r="C108" t="str">
            <v>0</v>
          </cell>
          <cell r="D108">
            <v>712218</v>
          </cell>
          <cell r="E108" t="str">
            <v>TOMEN CORP, HON</v>
          </cell>
          <cell r="F108" t="str">
            <v>HONG KONG</v>
          </cell>
          <cell r="G108" t="str">
            <v>PANASIA FILAMENT PT</v>
          </cell>
          <cell r="H108" t="str">
            <v>30</v>
          </cell>
          <cell r="I108" t="str">
            <v>14/12/1999</v>
          </cell>
          <cell r="J108" t="str">
            <v>31/12/2005</v>
          </cell>
          <cell r="K108" t="str">
            <v>USD</v>
          </cell>
          <cell r="L108" t="str">
            <v>F</v>
          </cell>
          <cell r="M108" t="str">
            <v>0.000000</v>
          </cell>
          <cell r="N108">
            <v>7359907</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1808726.75</v>
          </cell>
          <cell r="BH108">
            <v>0</v>
          </cell>
          <cell r="BI108">
            <v>0</v>
          </cell>
        </row>
        <row r="109">
          <cell r="A109" t="str">
            <v>10/06/2005</v>
          </cell>
          <cell r="B109" t="str">
            <v>705950</v>
          </cell>
          <cell r="C109" t="str">
            <v>0</v>
          </cell>
          <cell r="D109">
            <v>704085</v>
          </cell>
          <cell r="E109" t="str">
            <v>MARUBENI CORP,</v>
          </cell>
          <cell r="F109" t="str">
            <v>JAPAN</v>
          </cell>
          <cell r="G109" t="str">
            <v>CHANDRA ASRI PT</v>
          </cell>
          <cell r="H109" t="str">
            <v>30</v>
          </cell>
          <cell r="I109" t="str">
            <v>10/03/1993</v>
          </cell>
          <cell r="J109" t="str">
            <v>27/01/2005</v>
          </cell>
          <cell r="K109" t="str">
            <v>USD</v>
          </cell>
          <cell r="L109" t="str">
            <v>UDLO6</v>
          </cell>
          <cell r="M109" t="str">
            <v>0.000000</v>
          </cell>
          <cell r="N109">
            <v>635000000</v>
          </cell>
          <cell r="O109">
            <v>118075000</v>
          </cell>
          <cell r="P109">
            <v>9903540.6300000008</v>
          </cell>
          <cell r="Q109">
            <v>0</v>
          </cell>
          <cell r="R109">
            <v>0</v>
          </cell>
          <cell r="S109">
            <v>0</v>
          </cell>
          <cell r="T109">
            <v>0</v>
          </cell>
          <cell r="U109">
            <v>0</v>
          </cell>
          <cell r="V109">
            <v>0</v>
          </cell>
          <cell r="W109">
            <v>0</v>
          </cell>
          <cell r="X109">
            <v>118075000</v>
          </cell>
          <cell r="Y109">
            <v>9903540.6300000008</v>
          </cell>
          <cell r="Z109">
            <v>0</v>
          </cell>
          <cell r="AA109">
            <v>0</v>
          </cell>
          <cell r="AB109">
            <v>0</v>
          </cell>
          <cell r="AC109">
            <v>0</v>
          </cell>
          <cell r="AD109">
            <v>0</v>
          </cell>
          <cell r="AE109">
            <v>0</v>
          </cell>
          <cell r="AF109">
            <v>0</v>
          </cell>
          <cell r="AG109">
            <v>0</v>
          </cell>
          <cell r="AH109">
            <v>0</v>
          </cell>
          <cell r="AI109">
            <v>0</v>
          </cell>
          <cell r="AJ109">
            <v>127978540.63</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cell r="BI109">
            <v>0</v>
          </cell>
        </row>
        <row r="110">
          <cell r="A110" t="str">
            <v>30/04/2005</v>
          </cell>
          <cell r="B110" t="str">
            <v>705961</v>
          </cell>
          <cell r="C110" t="str">
            <v>0</v>
          </cell>
          <cell r="D110">
            <v>704133</v>
          </cell>
          <cell r="E110" t="str">
            <v>MITSUI NORIN CO</v>
          </cell>
          <cell r="F110" t="str">
            <v>JAPAN</v>
          </cell>
          <cell r="G110" t="str">
            <v>NITTOH MALINO TEH PT</v>
          </cell>
          <cell r="H110" t="str">
            <v>30</v>
          </cell>
          <cell r="I110" t="str">
            <v>23/02/1993</v>
          </cell>
          <cell r="J110" t="str">
            <v>23/02/2009</v>
          </cell>
          <cell r="K110" t="str">
            <v>USD</v>
          </cell>
          <cell r="L110" t="str">
            <v>F</v>
          </cell>
          <cell r="M110" t="str">
            <v>0.000000</v>
          </cell>
          <cell r="N110">
            <v>650000</v>
          </cell>
          <cell r="O110">
            <v>0</v>
          </cell>
          <cell r="P110">
            <v>0</v>
          </cell>
          <cell r="Q110">
            <v>0</v>
          </cell>
          <cell r="R110">
            <v>6666.67</v>
          </cell>
          <cell r="S110">
            <v>1192.5899999999999</v>
          </cell>
          <cell r="T110">
            <v>0</v>
          </cell>
          <cell r="U110">
            <v>0</v>
          </cell>
          <cell r="V110">
            <v>0</v>
          </cell>
          <cell r="W110">
            <v>0</v>
          </cell>
          <cell r="X110">
            <v>6666.67</v>
          </cell>
          <cell r="Y110">
            <v>1192.5899999999999</v>
          </cell>
          <cell r="Z110">
            <v>0</v>
          </cell>
          <cell r="AA110">
            <v>0</v>
          </cell>
          <cell r="AB110">
            <v>0</v>
          </cell>
          <cell r="AC110">
            <v>0</v>
          </cell>
          <cell r="AD110">
            <v>0</v>
          </cell>
          <cell r="AE110">
            <v>0</v>
          </cell>
          <cell r="AF110">
            <v>0</v>
          </cell>
          <cell r="AG110">
            <v>0</v>
          </cell>
          <cell r="AH110">
            <v>0</v>
          </cell>
          <cell r="AI110">
            <v>0</v>
          </cell>
          <cell r="AJ110">
            <v>7859.26</v>
          </cell>
          <cell r="AK110">
            <v>0</v>
          </cell>
          <cell r="AL110">
            <v>0</v>
          </cell>
          <cell r="AM110">
            <v>0</v>
          </cell>
          <cell r="AN110">
            <v>0</v>
          </cell>
          <cell r="AO110">
            <v>0</v>
          </cell>
          <cell r="AP110">
            <v>0</v>
          </cell>
          <cell r="AQ110">
            <v>6666.67</v>
          </cell>
          <cell r="AR110">
            <v>1005.55</v>
          </cell>
          <cell r="AS110">
            <v>0</v>
          </cell>
          <cell r="AT110">
            <v>0</v>
          </cell>
          <cell r="AU110">
            <v>0</v>
          </cell>
          <cell r="AV110">
            <v>0</v>
          </cell>
          <cell r="AW110">
            <v>7672.22</v>
          </cell>
          <cell r="AX110">
            <v>6666.67</v>
          </cell>
          <cell r="AY110">
            <v>1005.55</v>
          </cell>
          <cell r="AZ110">
            <v>0</v>
          </cell>
          <cell r="BA110">
            <v>0</v>
          </cell>
          <cell r="BB110">
            <v>0</v>
          </cell>
          <cell r="BC110">
            <v>0</v>
          </cell>
          <cell r="BD110">
            <v>0</v>
          </cell>
          <cell r="BE110">
            <v>0</v>
          </cell>
          <cell r="BF110">
            <v>0</v>
          </cell>
          <cell r="BG110">
            <v>0</v>
          </cell>
          <cell r="BH110">
            <v>0</v>
          </cell>
          <cell r="BI110">
            <v>0</v>
          </cell>
        </row>
        <row r="111">
          <cell r="A111" t="str">
            <v>30/06/2005</v>
          </cell>
          <cell r="B111" t="str">
            <v>706012</v>
          </cell>
          <cell r="C111" t="str">
            <v>0</v>
          </cell>
          <cell r="D111">
            <v>704762</v>
          </cell>
          <cell r="E111" t="str">
            <v>EXIM BANK OF JA</v>
          </cell>
          <cell r="F111" t="str">
            <v>JAPAN</v>
          </cell>
          <cell r="G111" t="str">
            <v>PAITON ENERGY PT</v>
          </cell>
          <cell r="H111" t="str">
            <v>30</v>
          </cell>
          <cell r="I111" t="str">
            <v>31/03/1995</v>
          </cell>
          <cell r="J111" t="str">
            <v>30/06/2011</v>
          </cell>
          <cell r="K111" t="str">
            <v>USD</v>
          </cell>
          <cell r="L111" t="str">
            <v>F</v>
          </cell>
          <cell r="M111" t="str">
            <v>0.000000</v>
          </cell>
          <cell r="N111">
            <v>900000000</v>
          </cell>
          <cell r="O111">
            <v>0</v>
          </cell>
          <cell r="P111">
            <v>0</v>
          </cell>
          <cell r="Q111">
            <v>0</v>
          </cell>
          <cell r="R111">
            <v>0</v>
          </cell>
          <cell r="S111">
            <v>0</v>
          </cell>
          <cell r="T111">
            <v>0</v>
          </cell>
          <cell r="U111">
            <v>0</v>
          </cell>
          <cell r="V111">
            <v>13806000</v>
          </cell>
          <cell r="W111">
            <v>0</v>
          </cell>
          <cell r="X111">
            <v>0</v>
          </cell>
          <cell r="Y111">
            <v>13806000</v>
          </cell>
          <cell r="Z111">
            <v>0</v>
          </cell>
          <cell r="AA111">
            <v>0</v>
          </cell>
          <cell r="AB111">
            <v>0</v>
          </cell>
          <cell r="AC111">
            <v>0</v>
          </cell>
          <cell r="AD111">
            <v>0</v>
          </cell>
          <cell r="AE111">
            <v>0</v>
          </cell>
          <cell r="AF111">
            <v>0</v>
          </cell>
          <cell r="AG111">
            <v>45000000</v>
          </cell>
          <cell r="AH111">
            <v>13959400</v>
          </cell>
          <cell r="AI111">
            <v>0</v>
          </cell>
          <cell r="AJ111">
            <v>13806000</v>
          </cell>
          <cell r="AK111">
            <v>45000000</v>
          </cell>
          <cell r="AL111">
            <v>13959400</v>
          </cell>
          <cell r="AM111">
            <v>0</v>
          </cell>
          <cell r="AN111">
            <v>0</v>
          </cell>
          <cell r="AO111">
            <v>0</v>
          </cell>
          <cell r="AP111">
            <v>0</v>
          </cell>
          <cell r="AQ111">
            <v>0</v>
          </cell>
          <cell r="AR111">
            <v>0</v>
          </cell>
          <cell r="AS111">
            <v>0</v>
          </cell>
          <cell r="AT111">
            <v>0</v>
          </cell>
          <cell r="AU111">
            <v>13027200</v>
          </cell>
          <cell r="AV111">
            <v>0</v>
          </cell>
          <cell r="AW111">
            <v>71986600</v>
          </cell>
          <cell r="AX111">
            <v>0</v>
          </cell>
          <cell r="AY111">
            <v>13027200</v>
          </cell>
          <cell r="AZ111">
            <v>0</v>
          </cell>
          <cell r="BA111">
            <v>0</v>
          </cell>
          <cell r="BB111">
            <v>0</v>
          </cell>
          <cell r="BC111">
            <v>0</v>
          </cell>
          <cell r="BD111">
            <v>0</v>
          </cell>
          <cell r="BE111">
            <v>0</v>
          </cell>
          <cell r="BF111">
            <v>0</v>
          </cell>
          <cell r="BG111">
            <v>45000000</v>
          </cell>
          <cell r="BH111">
            <v>13027200</v>
          </cell>
          <cell r="BI111">
            <v>0</v>
          </cell>
        </row>
        <row r="112">
          <cell r="A112" t="str">
            <v>30/06/2005</v>
          </cell>
          <cell r="B112" t="str">
            <v>706013</v>
          </cell>
          <cell r="C112" t="str">
            <v>0</v>
          </cell>
          <cell r="D112">
            <v>704816</v>
          </cell>
          <cell r="E112" t="str">
            <v>DIPSOL CHEMICAL</v>
          </cell>
          <cell r="F112" t="str">
            <v>JAPAN</v>
          </cell>
          <cell r="G112" t="str">
            <v>DIPSOL INDONESIA PT</v>
          </cell>
          <cell r="H112" t="str">
            <v>30</v>
          </cell>
          <cell r="I112" t="str">
            <v>23/04/1995</v>
          </cell>
          <cell r="J112" t="str">
            <v>05/05/2005</v>
          </cell>
          <cell r="K112" t="str">
            <v>JPY</v>
          </cell>
          <cell r="L112" t="str">
            <v>F</v>
          </cell>
          <cell r="M112" t="str">
            <v>0.000000</v>
          </cell>
          <cell r="N112">
            <v>913347.11</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182669.42</v>
          </cell>
          <cell r="AE112">
            <v>5556.19</v>
          </cell>
          <cell r="AF112">
            <v>0</v>
          </cell>
          <cell r="AG112">
            <v>0</v>
          </cell>
          <cell r="AH112">
            <v>0</v>
          </cell>
          <cell r="AI112">
            <v>0</v>
          </cell>
          <cell r="AJ112">
            <v>0</v>
          </cell>
          <cell r="AK112">
            <v>182669.42</v>
          </cell>
          <cell r="AL112">
            <v>5556.19</v>
          </cell>
          <cell r="AM112">
            <v>0</v>
          </cell>
          <cell r="AN112">
            <v>0</v>
          </cell>
          <cell r="AO112">
            <v>0</v>
          </cell>
          <cell r="AP112">
            <v>0</v>
          </cell>
          <cell r="AQ112">
            <v>0</v>
          </cell>
          <cell r="AR112">
            <v>0</v>
          </cell>
          <cell r="AS112">
            <v>0</v>
          </cell>
          <cell r="AT112">
            <v>0</v>
          </cell>
          <cell r="AU112">
            <v>0</v>
          </cell>
          <cell r="AV112">
            <v>0</v>
          </cell>
          <cell r="AW112">
            <v>188225.61000000002</v>
          </cell>
          <cell r="AX112">
            <v>0</v>
          </cell>
          <cell r="AY112">
            <v>0</v>
          </cell>
          <cell r="AZ112">
            <v>0</v>
          </cell>
          <cell r="BA112">
            <v>0</v>
          </cell>
          <cell r="BB112">
            <v>0</v>
          </cell>
          <cell r="BC112">
            <v>0</v>
          </cell>
          <cell r="BD112">
            <v>0</v>
          </cell>
          <cell r="BE112">
            <v>0</v>
          </cell>
          <cell r="BF112">
            <v>0</v>
          </cell>
          <cell r="BG112">
            <v>0</v>
          </cell>
          <cell r="BH112">
            <v>0</v>
          </cell>
          <cell r="BI112">
            <v>0</v>
          </cell>
        </row>
        <row r="113">
          <cell r="A113" t="str">
            <v>29/05/2005</v>
          </cell>
          <cell r="B113" t="str">
            <v>706015</v>
          </cell>
          <cell r="C113" t="str">
            <v>0</v>
          </cell>
          <cell r="D113">
            <v>704817</v>
          </cell>
          <cell r="E113" t="str">
            <v>SANMEI KASEI CO</v>
          </cell>
          <cell r="F113" t="str">
            <v>JAPAN</v>
          </cell>
          <cell r="G113" t="str">
            <v>DIPSOL INDONESIA PT</v>
          </cell>
          <cell r="H113" t="str">
            <v>30</v>
          </cell>
          <cell r="I113" t="str">
            <v>23/04/1995</v>
          </cell>
          <cell r="J113" t="str">
            <v>05/03/2005</v>
          </cell>
          <cell r="K113" t="str">
            <v>JPY</v>
          </cell>
          <cell r="L113" t="str">
            <v>F</v>
          </cell>
          <cell r="M113" t="str">
            <v>0.000000</v>
          </cell>
          <cell r="N113">
            <v>152224.51999999999</v>
          </cell>
          <cell r="O113">
            <v>0</v>
          </cell>
          <cell r="P113">
            <v>0</v>
          </cell>
          <cell r="Q113">
            <v>0</v>
          </cell>
          <cell r="R113">
            <v>0</v>
          </cell>
          <cell r="S113">
            <v>0</v>
          </cell>
          <cell r="T113">
            <v>0</v>
          </cell>
          <cell r="U113">
            <v>30444.9</v>
          </cell>
          <cell r="V113">
            <v>926.04</v>
          </cell>
          <cell r="W113">
            <v>0</v>
          </cell>
          <cell r="X113">
            <v>30444.9</v>
          </cell>
          <cell r="Y113">
            <v>926.04</v>
          </cell>
          <cell r="Z113">
            <v>0</v>
          </cell>
          <cell r="AA113">
            <v>0</v>
          </cell>
          <cell r="AB113">
            <v>0</v>
          </cell>
          <cell r="AC113">
            <v>0</v>
          </cell>
          <cell r="AD113">
            <v>0</v>
          </cell>
          <cell r="AE113">
            <v>0</v>
          </cell>
          <cell r="AF113">
            <v>0</v>
          </cell>
          <cell r="AG113">
            <v>0</v>
          </cell>
          <cell r="AH113">
            <v>0</v>
          </cell>
          <cell r="AI113">
            <v>0</v>
          </cell>
          <cell r="AJ113">
            <v>31370.940000000002</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0</v>
          </cell>
          <cell r="BF113">
            <v>0</v>
          </cell>
          <cell r="BG113">
            <v>0</v>
          </cell>
          <cell r="BH113">
            <v>0</v>
          </cell>
          <cell r="BI113">
            <v>0</v>
          </cell>
        </row>
        <row r="114">
          <cell r="A114" t="str">
            <v>30/03/2005</v>
          </cell>
          <cell r="B114" t="str">
            <v>706038</v>
          </cell>
          <cell r="C114" t="str">
            <v>0</v>
          </cell>
          <cell r="D114">
            <v>704818</v>
          </cell>
          <cell r="E114" t="str">
            <v>SURTECKARYA CO.</v>
          </cell>
          <cell r="F114" t="str">
            <v>JAPAN</v>
          </cell>
          <cell r="G114" t="str">
            <v>DIPSOL INDONESIA PT</v>
          </cell>
          <cell r="H114" t="str">
            <v>30</v>
          </cell>
          <cell r="I114" t="str">
            <v>23/04/1995</v>
          </cell>
          <cell r="J114" t="str">
            <v>01/03/2005</v>
          </cell>
          <cell r="K114" t="str">
            <v>JPY</v>
          </cell>
          <cell r="L114" t="str">
            <v>F</v>
          </cell>
          <cell r="M114" t="str">
            <v>0.000000</v>
          </cell>
          <cell r="N114">
            <v>456673.56</v>
          </cell>
          <cell r="O114">
            <v>0</v>
          </cell>
          <cell r="P114">
            <v>0</v>
          </cell>
          <cell r="Q114">
            <v>0</v>
          </cell>
          <cell r="R114">
            <v>0</v>
          </cell>
          <cell r="S114">
            <v>0</v>
          </cell>
          <cell r="T114">
            <v>0</v>
          </cell>
          <cell r="U114">
            <v>91334.71</v>
          </cell>
          <cell r="V114">
            <v>2778.1</v>
          </cell>
          <cell r="W114">
            <v>0</v>
          </cell>
          <cell r="X114">
            <v>91334.71</v>
          </cell>
          <cell r="Y114">
            <v>2778.1</v>
          </cell>
          <cell r="Z114">
            <v>0</v>
          </cell>
          <cell r="AA114">
            <v>0</v>
          </cell>
          <cell r="AB114">
            <v>0</v>
          </cell>
          <cell r="AC114">
            <v>0</v>
          </cell>
          <cell r="AD114">
            <v>0</v>
          </cell>
          <cell r="AE114">
            <v>0</v>
          </cell>
          <cell r="AF114">
            <v>0</v>
          </cell>
          <cell r="AG114">
            <v>0</v>
          </cell>
          <cell r="AH114">
            <v>0</v>
          </cell>
          <cell r="AI114">
            <v>0</v>
          </cell>
          <cell r="AJ114">
            <v>94112.810000000012</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cell r="BH114">
            <v>0</v>
          </cell>
          <cell r="BI114">
            <v>0</v>
          </cell>
        </row>
        <row r="115">
          <cell r="A115" t="str">
            <v>30/03/2005</v>
          </cell>
          <cell r="B115" t="str">
            <v>706039</v>
          </cell>
          <cell r="C115" t="str">
            <v>0</v>
          </cell>
          <cell r="D115">
            <v>704952</v>
          </cell>
          <cell r="E115" t="str">
            <v>MITSUBISHI BANK</v>
          </cell>
          <cell r="F115" t="str">
            <v>JAPAN</v>
          </cell>
          <cell r="G115" t="str">
            <v>INDOCEMENT TUNGGAL P</v>
          </cell>
          <cell r="H115" t="str">
            <v>30</v>
          </cell>
          <cell r="I115" t="str">
            <v>16/08/1995</v>
          </cell>
          <cell r="J115" t="str">
            <v>16/08/2006</v>
          </cell>
          <cell r="K115" t="str">
            <v>USD</v>
          </cell>
          <cell r="L115" t="str">
            <v>UDLO6</v>
          </cell>
          <cell r="M115" t="str">
            <v>0.000000</v>
          </cell>
          <cell r="N115">
            <v>95450000</v>
          </cell>
          <cell r="O115">
            <v>0</v>
          </cell>
          <cell r="P115">
            <v>0</v>
          </cell>
          <cell r="Q115">
            <v>0</v>
          </cell>
          <cell r="R115">
            <v>9279861.1099999994</v>
          </cell>
          <cell r="S115">
            <v>711456.02</v>
          </cell>
          <cell r="T115">
            <v>0</v>
          </cell>
          <cell r="U115">
            <v>0</v>
          </cell>
          <cell r="V115">
            <v>0</v>
          </cell>
          <cell r="W115">
            <v>0</v>
          </cell>
          <cell r="X115">
            <v>9279861.1099999994</v>
          </cell>
          <cell r="Y115">
            <v>711456.02</v>
          </cell>
          <cell r="Z115">
            <v>0</v>
          </cell>
          <cell r="AA115">
            <v>0</v>
          </cell>
          <cell r="AB115">
            <v>0</v>
          </cell>
          <cell r="AC115">
            <v>0</v>
          </cell>
          <cell r="AD115">
            <v>0</v>
          </cell>
          <cell r="AE115">
            <v>0</v>
          </cell>
          <cell r="AF115">
            <v>0</v>
          </cell>
          <cell r="AG115">
            <v>0</v>
          </cell>
          <cell r="AH115">
            <v>0</v>
          </cell>
          <cell r="AI115">
            <v>0</v>
          </cell>
          <cell r="AJ115">
            <v>9991317.129999999</v>
          </cell>
          <cell r="AK115">
            <v>0</v>
          </cell>
          <cell r="AL115">
            <v>0</v>
          </cell>
          <cell r="AM115">
            <v>0</v>
          </cell>
          <cell r="AN115">
            <v>0</v>
          </cell>
          <cell r="AO115">
            <v>0</v>
          </cell>
          <cell r="AP115">
            <v>0</v>
          </cell>
          <cell r="AQ115">
            <v>9279861.1199999992</v>
          </cell>
          <cell r="AR115">
            <v>349928.1</v>
          </cell>
          <cell r="AS115">
            <v>0</v>
          </cell>
          <cell r="AT115">
            <v>0</v>
          </cell>
          <cell r="AU115">
            <v>0</v>
          </cell>
          <cell r="AV115">
            <v>0</v>
          </cell>
          <cell r="AW115">
            <v>9629789.2199999988</v>
          </cell>
          <cell r="AX115">
            <v>9279861.1199999992</v>
          </cell>
          <cell r="AY115">
            <v>349928.1</v>
          </cell>
          <cell r="AZ115">
            <v>0</v>
          </cell>
          <cell r="BA115">
            <v>0</v>
          </cell>
          <cell r="BB115">
            <v>0</v>
          </cell>
          <cell r="BC115">
            <v>0</v>
          </cell>
          <cell r="BD115">
            <v>0</v>
          </cell>
          <cell r="BE115">
            <v>0</v>
          </cell>
          <cell r="BF115">
            <v>0</v>
          </cell>
          <cell r="BG115">
            <v>0</v>
          </cell>
          <cell r="BH115">
            <v>0</v>
          </cell>
          <cell r="BI115">
            <v>0</v>
          </cell>
        </row>
        <row r="116">
          <cell r="A116" t="str">
            <v>31/03/2005</v>
          </cell>
          <cell r="B116" t="str">
            <v>706114</v>
          </cell>
          <cell r="C116" t="str">
            <v>0</v>
          </cell>
          <cell r="D116">
            <v>704953</v>
          </cell>
          <cell r="E116" t="str">
            <v>MITSUBISHI BANK</v>
          </cell>
          <cell r="F116" t="str">
            <v>JAPAN</v>
          </cell>
          <cell r="G116" t="str">
            <v>INDOCEMENT TUNGGAL P</v>
          </cell>
          <cell r="H116" t="str">
            <v>30</v>
          </cell>
          <cell r="I116" t="str">
            <v>16/08/1995</v>
          </cell>
          <cell r="J116" t="str">
            <v>16/08/2006</v>
          </cell>
          <cell r="K116" t="str">
            <v>USD</v>
          </cell>
          <cell r="L116" t="str">
            <v>UDLO6</v>
          </cell>
          <cell r="M116" t="str">
            <v>0.000000</v>
          </cell>
          <cell r="N116">
            <v>25537500</v>
          </cell>
          <cell r="O116">
            <v>0</v>
          </cell>
          <cell r="P116">
            <v>0</v>
          </cell>
          <cell r="Q116">
            <v>0</v>
          </cell>
          <cell r="R116">
            <v>2043000</v>
          </cell>
          <cell r="S116">
            <v>220848.3</v>
          </cell>
          <cell r="T116">
            <v>0</v>
          </cell>
          <cell r="U116">
            <v>0</v>
          </cell>
          <cell r="V116">
            <v>0</v>
          </cell>
          <cell r="W116">
            <v>0</v>
          </cell>
          <cell r="X116">
            <v>2043000</v>
          </cell>
          <cell r="Y116">
            <v>220848.3</v>
          </cell>
          <cell r="Z116">
            <v>0</v>
          </cell>
          <cell r="AA116">
            <v>0</v>
          </cell>
          <cell r="AB116">
            <v>0</v>
          </cell>
          <cell r="AC116">
            <v>0</v>
          </cell>
          <cell r="AD116">
            <v>0</v>
          </cell>
          <cell r="AE116">
            <v>0</v>
          </cell>
          <cell r="AF116">
            <v>0</v>
          </cell>
          <cell r="AG116">
            <v>0</v>
          </cell>
          <cell r="AH116">
            <v>0</v>
          </cell>
          <cell r="AI116">
            <v>0</v>
          </cell>
          <cell r="AJ116">
            <v>2263848.2999999998</v>
          </cell>
          <cell r="AK116">
            <v>0</v>
          </cell>
          <cell r="AL116">
            <v>0</v>
          </cell>
          <cell r="AM116">
            <v>0</v>
          </cell>
          <cell r="AN116">
            <v>0</v>
          </cell>
          <cell r="AO116">
            <v>0</v>
          </cell>
          <cell r="AP116">
            <v>0</v>
          </cell>
          <cell r="AQ116">
            <v>2043000</v>
          </cell>
          <cell r="AR116">
            <v>144831.67000000001</v>
          </cell>
          <cell r="AS116">
            <v>0</v>
          </cell>
          <cell r="AT116">
            <v>0</v>
          </cell>
          <cell r="AU116">
            <v>0</v>
          </cell>
          <cell r="AV116">
            <v>0</v>
          </cell>
          <cell r="AW116">
            <v>2187831.67</v>
          </cell>
          <cell r="AX116">
            <v>2043000</v>
          </cell>
          <cell r="AY116">
            <v>144831.67000000001</v>
          </cell>
          <cell r="AZ116">
            <v>0</v>
          </cell>
          <cell r="BA116">
            <v>0</v>
          </cell>
          <cell r="BB116">
            <v>0</v>
          </cell>
          <cell r="BC116">
            <v>0</v>
          </cell>
          <cell r="BD116">
            <v>0</v>
          </cell>
          <cell r="BE116">
            <v>0</v>
          </cell>
          <cell r="BF116">
            <v>0</v>
          </cell>
          <cell r="BG116">
            <v>0</v>
          </cell>
          <cell r="BH116">
            <v>0</v>
          </cell>
          <cell r="BI116">
            <v>0</v>
          </cell>
        </row>
        <row r="117">
          <cell r="A117" t="str">
            <v>31/03/2005</v>
          </cell>
          <cell r="B117" t="str">
            <v>706115</v>
          </cell>
          <cell r="C117" t="str">
            <v>0</v>
          </cell>
          <cell r="D117">
            <v>705088</v>
          </cell>
          <cell r="E117" t="str">
            <v>PARAMOUNT BED C</v>
          </cell>
          <cell r="F117" t="str">
            <v>JAPAN</v>
          </cell>
          <cell r="G117" t="str">
            <v>PARAMOUNT BED IND.</v>
          </cell>
          <cell r="H117" t="str">
            <v>31</v>
          </cell>
          <cell r="I117" t="str">
            <v>08/12/1995</v>
          </cell>
          <cell r="J117" t="str">
            <v>30/06/2008</v>
          </cell>
          <cell r="K117" t="str">
            <v>USD</v>
          </cell>
          <cell r="L117" t="str">
            <v>UDLO6</v>
          </cell>
          <cell r="M117" t="str">
            <v>0.000000</v>
          </cell>
          <cell r="N117">
            <v>10000000</v>
          </cell>
          <cell r="O117">
            <v>0</v>
          </cell>
          <cell r="P117">
            <v>0</v>
          </cell>
          <cell r="Q117">
            <v>0</v>
          </cell>
          <cell r="R117">
            <v>0</v>
          </cell>
          <cell r="S117">
            <v>0</v>
          </cell>
          <cell r="T117">
            <v>0</v>
          </cell>
          <cell r="U117">
            <v>0</v>
          </cell>
          <cell r="V117">
            <v>46354.17</v>
          </cell>
          <cell r="W117">
            <v>0</v>
          </cell>
          <cell r="X117">
            <v>0</v>
          </cell>
          <cell r="Y117">
            <v>46354.17</v>
          </cell>
          <cell r="Z117">
            <v>0</v>
          </cell>
          <cell r="AA117">
            <v>0</v>
          </cell>
          <cell r="AB117">
            <v>0</v>
          </cell>
          <cell r="AC117">
            <v>0</v>
          </cell>
          <cell r="AD117">
            <v>0</v>
          </cell>
          <cell r="AE117">
            <v>0</v>
          </cell>
          <cell r="AF117">
            <v>0</v>
          </cell>
          <cell r="AG117">
            <v>428571.43</v>
          </cell>
          <cell r="AH117">
            <v>47916.67</v>
          </cell>
          <cell r="AI117">
            <v>0</v>
          </cell>
          <cell r="AJ117">
            <v>46354.17</v>
          </cell>
          <cell r="AK117">
            <v>428571.43</v>
          </cell>
          <cell r="AL117">
            <v>47916.67</v>
          </cell>
          <cell r="AM117">
            <v>0</v>
          </cell>
          <cell r="AN117">
            <v>0</v>
          </cell>
          <cell r="AO117">
            <v>0</v>
          </cell>
          <cell r="AP117">
            <v>0</v>
          </cell>
          <cell r="AQ117">
            <v>0</v>
          </cell>
          <cell r="AR117">
            <v>0</v>
          </cell>
          <cell r="AS117">
            <v>0</v>
          </cell>
          <cell r="AT117">
            <v>0</v>
          </cell>
          <cell r="AU117">
            <v>41071.43</v>
          </cell>
          <cell r="AV117">
            <v>0</v>
          </cell>
          <cell r="AW117">
            <v>517559.52999999997</v>
          </cell>
          <cell r="AX117">
            <v>0</v>
          </cell>
          <cell r="AY117">
            <v>41071.43</v>
          </cell>
          <cell r="AZ117">
            <v>0</v>
          </cell>
          <cell r="BA117">
            <v>0</v>
          </cell>
          <cell r="BB117">
            <v>0</v>
          </cell>
          <cell r="BC117">
            <v>0</v>
          </cell>
          <cell r="BD117">
            <v>0</v>
          </cell>
          <cell r="BE117">
            <v>0</v>
          </cell>
          <cell r="BF117">
            <v>0</v>
          </cell>
          <cell r="BG117">
            <v>428571.43</v>
          </cell>
          <cell r="BH117">
            <v>41071.43</v>
          </cell>
          <cell r="BI117">
            <v>0</v>
          </cell>
        </row>
        <row r="118">
          <cell r="A118" t="str">
            <v>31/03/2005</v>
          </cell>
          <cell r="B118" t="str">
            <v>706116</v>
          </cell>
          <cell r="C118" t="str">
            <v>0</v>
          </cell>
          <cell r="D118">
            <v>705089</v>
          </cell>
          <cell r="E118" t="str">
            <v>KANEKO SANGYO C</v>
          </cell>
          <cell r="F118" t="str">
            <v>JAPAN</v>
          </cell>
          <cell r="G118" t="str">
            <v>MALUKU PEARL DEV. PT</v>
          </cell>
          <cell r="H118" t="str">
            <v>30</v>
          </cell>
          <cell r="I118" t="str">
            <v>06/10/1995</v>
          </cell>
          <cell r="J118" t="str">
            <v>30/09/2007</v>
          </cell>
          <cell r="K118" t="str">
            <v>USD</v>
          </cell>
          <cell r="L118" t="str">
            <v>F</v>
          </cell>
          <cell r="M118" t="str">
            <v>0.000000</v>
          </cell>
          <cell r="N118">
            <v>1500000</v>
          </cell>
          <cell r="O118">
            <v>0</v>
          </cell>
          <cell r="P118">
            <v>0</v>
          </cell>
          <cell r="Q118">
            <v>0</v>
          </cell>
          <cell r="R118">
            <v>0</v>
          </cell>
          <cell r="S118">
            <v>0</v>
          </cell>
          <cell r="T118">
            <v>0</v>
          </cell>
          <cell r="U118">
            <v>110416.67</v>
          </cell>
          <cell r="V118">
            <v>10890.41</v>
          </cell>
          <cell r="W118">
            <v>0</v>
          </cell>
          <cell r="X118">
            <v>110416.67</v>
          </cell>
          <cell r="Y118">
            <v>10890.41</v>
          </cell>
          <cell r="Z118">
            <v>0</v>
          </cell>
          <cell r="AA118">
            <v>0</v>
          </cell>
          <cell r="AB118">
            <v>0</v>
          </cell>
          <cell r="AC118">
            <v>0</v>
          </cell>
          <cell r="AD118">
            <v>0</v>
          </cell>
          <cell r="AE118">
            <v>0</v>
          </cell>
          <cell r="AF118">
            <v>0</v>
          </cell>
          <cell r="AG118">
            <v>0</v>
          </cell>
          <cell r="AH118">
            <v>8809.1299999999992</v>
          </cell>
          <cell r="AI118">
            <v>0</v>
          </cell>
          <cell r="AJ118">
            <v>121307.08</v>
          </cell>
          <cell r="AK118">
            <v>0</v>
          </cell>
          <cell r="AL118">
            <v>8809.1299999999992</v>
          </cell>
          <cell r="AM118">
            <v>0</v>
          </cell>
          <cell r="AN118">
            <v>0</v>
          </cell>
          <cell r="AO118">
            <v>0</v>
          </cell>
          <cell r="AP118">
            <v>0</v>
          </cell>
          <cell r="AQ118">
            <v>0</v>
          </cell>
          <cell r="AR118">
            <v>0</v>
          </cell>
          <cell r="AS118">
            <v>0</v>
          </cell>
          <cell r="AT118">
            <v>110416.67</v>
          </cell>
          <cell r="AU118">
            <v>8905.94</v>
          </cell>
          <cell r="AV118">
            <v>0</v>
          </cell>
          <cell r="AW118">
            <v>128131.74</v>
          </cell>
          <cell r="AX118">
            <v>110416.67</v>
          </cell>
          <cell r="AY118">
            <v>8905.94</v>
          </cell>
          <cell r="AZ118">
            <v>0</v>
          </cell>
          <cell r="BA118">
            <v>0</v>
          </cell>
          <cell r="BB118">
            <v>0</v>
          </cell>
          <cell r="BC118">
            <v>0</v>
          </cell>
          <cell r="BD118">
            <v>0</v>
          </cell>
          <cell r="BE118">
            <v>0</v>
          </cell>
          <cell r="BF118">
            <v>0</v>
          </cell>
          <cell r="BG118">
            <v>0</v>
          </cell>
          <cell r="BH118">
            <v>6679.45</v>
          </cell>
          <cell r="BI118">
            <v>0</v>
          </cell>
        </row>
        <row r="119">
          <cell r="A119" t="str">
            <v>23/05/2005</v>
          </cell>
          <cell r="B119" t="str">
            <v>706146</v>
          </cell>
          <cell r="C119" t="str">
            <v>0</v>
          </cell>
          <cell r="D119">
            <v>705157</v>
          </cell>
          <cell r="E119" t="str">
            <v>SHOWAKIKI INDUS</v>
          </cell>
          <cell r="F119" t="str">
            <v>JAPAN</v>
          </cell>
          <cell r="G119" t="str">
            <v>SAITAMA STAMPING IND</v>
          </cell>
          <cell r="H119" t="str">
            <v>30</v>
          </cell>
          <cell r="I119" t="str">
            <v>24/10/1995</v>
          </cell>
          <cell r="J119" t="str">
            <v>31/12/2007</v>
          </cell>
          <cell r="K119" t="str">
            <v>USD</v>
          </cell>
          <cell r="L119" t="str">
            <v>UDSO6</v>
          </cell>
          <cell r="M119" t="str">
            <v>0.000000</v>
          </cell>
          <cell r="N119">
            <v>2750000</v>
          </cell>
          <cell r="O119">
            <v>0</v>
          </cell>
          <cell r="P119">
            <v>0</v>
          </cell>
          <cell r="Q119">
            <v>0</v>
          </cell>
          <cell r="R119">
            <v>0</v>
          </cell>
          <cell r="S119">
            <v>0</v>
          </cell>
          <cell r="T119">
            <v>0</v>
          </cell>
          <cell r="U119">
            <v>71470.59</v>
          </cell>
          <cell r="V119">
            <v>20369.12</v>
          </cell>
          <cell r="W119">
            <v>0</v>
          </cell>
          <cell r="X119">
            <v>71470.59</v>
          </cell>
          <cell r="Y119">
            <v>20369.12</v>
          </cell>
          <cell r="Z119">
            <v>0</v>
          </cell>
          <cell r="AA119">
            <v>0</v>
          </cell>
          <cell r="AB119">
            <v>0</v>
          </cell>
          <cell r="AC119">
            <v>0</v>
          </cell>
          <cell r="AD119">
            <v>0</v>
          </cell>
          <cell r="AE119">
            <v>0</v>
          </cell>
          <cell r="AF119">
            <v>0</v>
          </cell>
          <cell r="AG119">
            <v>71470.59</v>
          </cell>
          <cell r="AH119">
            <v>18879.150000000001</v>
          </cell>
          <cell r="AI119">
            <v>0</v>
          </cell>
          <cell r="AJ119">
            <v>91839.709999999992</v>
          </cell>
          <cell r="AK119">
            <v>71470.59</v>
          </cell>
          <cell r="AL119">
            <v>18879.150000000001</v>
          </cell>
          <cell r="AM119">
            <v>0</v>
          </cell>
          <cell r="AN119">
            <v>0</v>
          </cell>
          <cell r="AO119">
            <v>0</v>
          </cell>
          <cell r="AP119">
            <v>0</v>
          </cell>
          <cell r="AQ119">
            <v>0</v>
          </cell>
          <cell r="AR119">
            <v>0</v>
          </cell>
          <cell r="AS119">
            <v>0</v>
          </cell>
          <cell r="AT119">
            <v>71470.59</v>
          </cell>
          <cell r="AU119">
            <v>17351.47</v>
          </cell>
          <cell r="AV119">
            <v>0</v>
          </cell>
          <cell r="AW119">
            <v>179171.8</v>
          </cell>
          <cell r="AX119">
            <v>71470.59</v>
          </cell>
          <cell r="AY119">
            <v>17351.47</v>
          </cell>
          <cell r="AZ119">
            <v>0</v>
          </cell>
          <cell r="BA119">
            <v>0</v>
          </cell>
          <cell r="BB119">
            <v>0</v>
          </cell>
          <cell r="BC119">
            <v>0</v>
          </cell>
          <cell r="BD119">
            <v>0</v>
          </cell>
          <cell r="BE119">
            <v>0</v>
          </cell>
          <cell r="BF119">
            <v>0</v>
          </cell>
          <cell r="BG119">
            <v>71470.59</v>
          </cell>
          <cell r="BH119">
            <v>15616.32</v>
          </cell>
          <cell r="BI119">
            <v>0</v>
          </cell>
        </row>
        <row r="120">
          <cell r="A120" t="str">
            <v>15/10/2005</v>
          </cell>
          <cell r="B120" t="str">
            <v>706223</v>
          </cell>
          <cell r="C120" t="str">
            <v>0</v>
          </cell>
          <cell r="D120">
            <v>705203</v>
          </cell>
          <cell r="E120" t="str">
            <v>EXIM BANK OF JA</v>
          </cell>
          <cell r="F120" t="str">
            <v>JAPAN</v>
          </cell>
          <cell r="G120" t="str">
            <v>HAGIHARA WIHARTA IND</v>
          </cell>
          <cell r="H120" t="str">
            <v>30</v>
          </cell>
          <cell r="I120" t="str">
            <v>27/06/1995</v>
          </cell>
          <cell r="J120" t="str">
            <v>27/07/2005</v>
          </cell>
          <cell r="K120" t="str">
            <v>USD</v>
          </cell>
          <cell r="L120" t="str">
            <v>UDLO6</v>
          </cell>
          <cell r="M120" t="str">
            <v>0.000000</v>
          </cell>
          <cell r="N120">
            <v>7210000</v>
          </cell>
          <cell r="O120">
            <v>0</v>
          </cell>
          <cell r="P120">
            <v>41400</v>
          </cell>
          <cell r="Q120">
            <v>0</v>
          </cell>
          <cell r="R120">
            <v>0</v>
          </cell>
          <cell r="S120">
            <v>0</v>
          </cell>
          <cell r="T120">
            <v>0</v>
          </cell>
          <cell r="U120">
            <v>0</v>
          </cell>
          <cell r="V120">
            <v>0</v>
          </cell>
          <cell r="W120">
            <v>0</v>
          </cell>
          <cell r="X120">
            <v>0</v>
          </cell>
          <cell r="Y120">
            <v>41400</v>
          </cell>
          <cell r="Z120">
            <v>0</v>
          </cell>
          <cell r="AA120">
            <v>0</v>
          </cell>
          <cell r="AB120">
            <v>0</v>
          </cell>
          <cell r="AC120">
            <v>0</v>
          </cell>
          <cell r="AD120">
            <v>0</v>
          </cell>
          <cell r="AE120">
            <v>0</v>
          </cell>
          <cell r="AF120">
            <v>0</v>
          </cell>
          <cell r="AG120">
            <v>0</v>
          </cell>
          <cell r="AH120">
            <v>0</v>
          </cell>
          <cell r="AI120">
            <v>0</v>
          </cell>
          <cell r="AJ120">
            <v>41400</v>
          </cell>
          <cell r="AK120">
            <v>0</v>
          </cell>
          <cell r="AL120">
            <v>0</v>
          </cell>
          <cell r="AM120">
            <v>0</v>
          </cell>
          <cell r="AN120">
            <v>1350000</v>
          </cell>
          <cell r="AO120">
            <v>40725</v>
          </cell>
          <cell r="AP120">
            <v>0</v>
          </cell>
          <cell r="AQ120">
            <v>0</v>
          </cell>
          <cell r="AR120">
            <v>0</v>
          </cell>
          <cell r="AS120">
            <v>0</v>
          </cell>
          <cell r="AT120">
            <v>0</v>
          </cell>
          <cell r="AU120">
            <v>0</v>
          </cell>
          <cell r="AV120">
            <v>0</v>
          </cell>
          <cell r="AW120">
            <v>1390725</v>
          </cell>
          <cell r="AX120">
            <v>1350000</v>
          </cell>
          <cell r="AY120">
            <v>40725</v>
          </cell>
          <cell r="AZ120">
            <v>0</v>
          </cell>
          <cell r="BA120">
            <v>0</v>
          </cell>
          <cell r="BB120">
            <v>0</v>
          </cell>
          <cell r="BC120">
            <v>0</v>
          </cell>
          <cell r="BD120">
            <v>0</v>
          </cell>
          <cell r="BE120">
            <v>0</v>
          </cell>
          <cell r="BF120">
            <v>0</v>
          </cell>
          <cell r="BG120">
            <v>0</v>
          </cell>
          <cell r="BH120">
            <v>0</v>
          </cell>
          <cell r="BI120">
            <v>0</v>
          </cell>
        </row>
        <row r="121">
          <cell r="A121" t="str">
            <v>07/03/2005</v>
          </cell>
          <cell r="B121" t="str">
            <v>706268</v>
          </cell>
          <cell r="C121" t="str">
            <v>0</v>
          </cell>
          <cell r="D121">
            <v>705231</v>
          </cell>
          <cell r="E121" t="str">
            <v>KANEKO PEARL CO</v>
          </cell>
          <cell r="F121" t="str">
            <v>JAPAN</v>
          </cell>
          <cell r="G121" t="str">
            <v>MANEI SOUTHERN P.PT</v>
          </cell>
          <cell r="H121" t="str">
            <v>30</v>
          </cell>
          <cell r="I121" t="str">
            <v>06/02/1996</v>
          </cell>
          <cell r="J121" t="str">
            <v>31/10/2006</v>
          </cell>
          <cell r="K121" t="str">
            <v>USD</v>
          </cell>
          <cell r="L121" t="str">
            <v>F</v>
          </cell>
          <cell r="M121" t="str">
            <v>0.000000</v>
          </cell>
          <cell r="N121">
            <v>1300000</v>
          </cell>
          <cell r="O121">
            <v>0</v>
          </cell>
          <cell r="P121">
            <v>0</v>
          </cell>
          <cell r="Q121">
            <v>0</v>
          </cell>
          <cell r="R121">
            <v>0</v>
          </cell>
          <cell r="S121">
            <v>0</v>
          </cell>
          <cell r="T121">
            <v>0</v>
          </cell>
          <cell r="U121">
            <v>0</v>
          </cell>
          <cell r="V121">
            <v>0</v>
          </cell>
          <cell r="W121">
            <v>0</v>
          </cell>
          <cell r="X121">
            <v>0</v>
          </cell>
          <cell r="Y121">
            <v>0</v>
          </cell>
          <cell r="Z121">
            <v>0</v>
          </cell>
          <cell r="AA121">
            <v>108333.33</v>
          </cell>
          <cell r="AB121">
            <v>19500</v>
          </cell>
          <cell r="AC121">
            <v>0</v>
          </cell>
          <cell r="AD121">
            <v>0</v>
          </cell>
          <cell r="AE121">
            <v>0</v>
          </cell>
          <cell r="AF121">
            <v>0</v>
          </cell>
          <cell r="AG121">
            <v>0</v>
          </cell>
          <cell r="AH121">
            <v>0</v>
          </cell>
          <cell r="AI121">
            <v>0</v>
          </cell>
          <cell r="AJ121">
            <v>0</v>
          </cell>
          <cell r="AK121">
            <v>108333.33</v>
          </cell>
          <cell r="AL121">
            <v>19500</v>
          </cell>
          <cell r="AM121">
            <v>0</v>
          </cell>
          <cell r="AN121">
            <v>0</v>
          </cell>
          <cell r="AO121">
            <v>0</v>
          </cell>
          <cell r="AP121">
            <v>0</v>
          </cell>
          <cell r="AQ121">
            <v>0</v>
          </cell>
          <cell r="AR121">
            <v>0</v>
          </cell>
          <cell r="AS121">
            <v>0</v>
          </cell>
          <cell r="AT121">
            <v>0</v>
          </cell>
          <cell r="AU121">
            <v>0</v>
          </cell>
          <cell r="AV121">
            <v>0</v>
          </cell>
          <cell r="AW121">
            <v>127833.33</v>
          </cell>
          <cell r="AX121">
            <v>0</v>
          </cell>
          <cell r="AY121">
            <v>0</v>
          </cell>
          <cell r="AZ121">
            <v>0</v>
          </cell>
          <cell r="BA121">
            <v>108333.33</v>
          </cell>
          <cell r="BB121">
            <v>14625</v>
          </cell>
          <cell r="BC121">
            <v>0</v>
          </cell>
          <cell r="BD121">
            <v>0</v>
          </cell>
          <cell r="BE121">
            <v>0</v>
          </cell>
          <cell r="BF121">
            <v>0</v>
          </cell>
          <cell r="BG121">
            <v>0</v>
          </cell>
          <cell r="BH121">
            <v>0</v>
          </cell>
          <cell r="BI121">
            <v>0</v>
          </cell>
        </row>
        <row r="122">
          <cell r="A122" t="str">
            <v>14/01/2005</v>
          </cell>
          <cell r="B122" t="str">
            <v>706272</v>
          </cell>
          <cell r="C122" t="str">
            <v>0</v>
          </cell>
          <cell r="D122">
            <v>705284</v>
          </cell>
          <cell r="E122" t="str">
            <v>DAIWA BANK, SIN</v>
          </cell>
          <cell r="F122" t="str">
            <v>JAPAN</v>
          </cell>
          <cell r="G122" t="str">
            <v>BUANA SOLVINDO PT</v>
          </cell>
          <cell r="H122" t="str">
            <v>30</v>
          </cell>
          <cell r="I122" t="str">
            <v>15/05/1996</v>
          </cell>
          <cell r="J122" t="str">
            <v>30/05/2005</v>
          </cell>
          <cell r="K122" t="str">
            <v>USD</v>
          </cell>
          <cell r="L122" t="str">
            <v>UDLO6</v>
          </cell>
          <cell r="M122" t="str">
            <v>0.000000</v>
          </cell>
          <cell r="N122">
            <v>8100000</v>
          </cell>
          <cell r="O122">
            <v>0</v>
          </cell>
          <cell r="P122">
            <v>0</v>
          </cell>
          <cell r="Q122">
            <v>0</v>
          </cell>
          <cell r="R122">
            <v>0</v>
          </cell>
          <cell r="S122">
            <v>37335.94</v>
          </cell>
          <cell r="T122">
            <v>0</v>
          </cell>
          <cell r="U122">
            <v>0</v>
          </cell>
          <cell r="V122">
            <v>0</v>
          </cell>
          <cell r="W122">
            <v>0</v>
          </cell>
          <cell r="X122">
            <v>0</v>
          </cell>
          <cell r="Y122">
            <v>37335.94</v>
          </cell>
          <cell r="Z122">
            <v>0</v>
          </cell>
          <cell r="AA122">
            <v>0</v>
          </cell>
          <cell r="AB122">
            <v>0</v>
          </cell>
          <cell r="AC122">
            <v>0</v>
          </cell>
          <cell r="AD122">
            <v>2025000</v>
          </cell>
          <cell r="AE122">
            <v>37750.78</v>
          </cell>
          <cell r="AF122">
            <v>0</v>
          </cell>
          <cell r="AG122">
            <v>0</v>
          </cell>
          <cell r="AH122">
            <v>0</v>
          </cell>
          <cell r="AI122">
            <v>0</v>
          </cell>
          <cell r="AJ122">
            <v>37335.94</v>
          </cell>
          <cell r="AK122">
            <v>2025000</v>
          </cell>
          <cell r="AL122">
            <v>37750.78</v>
          </cell>
          <cell r="AM122">
            <v>0</v>
          </cell>
          <cell r="AN122">
            <v>0</v>
          </cell>
          <cell r="AO122">
            <v>0</v>
          </cell>
          <cell r="AP122">
            <v>0</v>
          </cell>
          <cell r="AQ122">
            <v>0</v>
          </cell>
          <cell r="AR122">
            <v>0</v>
          </cell>
          <cell r="AS122">
            <v>0</v>
          </cell>
          <cell r="AT122">
            <v>0</v>
          </cell>
          <cell r="AU122">
            <v>0</v>
          </cell>
          <cell r="AV122">
            <v>0</v>
          </cell>
          <cell r="AW122">
            <v>2062750.78</v>
          </cell>
          <cell r="AX122">
            <v>0</v>
          </cell>
          <cell r="AY122">
            <v>0</v>
          </cell>
          <cell r="AZ122">
            <v>0</v>
          </cell>
          <cell r="BA122">
            <v>0</v>
          </cell>
          <cell r="BB122">
            <v>0</v>
          </cell>
          <cell r="BC122">
            <v>0</v>
          </cell>
          <cell r="BD122">
            <v>0</v>
          </cell>
          <cell r="BE122">
            <v>0</v>
          </cell>
          <cell r="BF122">
            <v>0</v>
          </cell>
          <cell r="BG122">
            <v>0</v>
          </cell>
          <cell r="BH122">
            <v>0</v>
          </cell>
          <cell r="BI122">
            <v>0</v>
          </cell>
        </row>
        <row r="123">
          <cell r="A123" t="str">
            <v>14/01/2005</v>
          </cell>
          <cell r="B123" t="str">
            <v>706273</v>
          </cell>
          <cell r="C123" t="str">
            <v>0</v>
          </cell>
          <cell r="D123">
            <v>705333</v>
          </cell>
          <cell r="E123" t="str">
            <v>B.O.T. MITSUBIS</v>
          </cell>
          <cell r="F123" t="str">
            <v>JAPAN</v>
          </cell>
          <cell r="G123" t="str">
            <v>ASAHIMAS CHEMICAL PT</v>
          </cell>
          <cell r="H123" t="str">
            <v>30</v>
          </cell>
          <cell r="I123" t="str">
            <v>29/02/1996</v>
          </cell>
          <cell r="J123" t="str">
            <v>01/07/2005</v>
          </cell>
          <cell r="K123" t="str">
            <v>USD</v>
          </cell>
          <cell r="L123" t="str">
            <v>UDLO6</v>
          </cell>
          <cell r="M123" t="str">
            <v>0.000000</v>
          </cell>
          <cell r="N123">
            <v>25000000</v>
          </cell>
          <cell r="O123">
            <v>1923076.88</v>
          </cell>
          <cell r="P123">
            <v>119914.53</v>
          </cell>
          <cell r="Q123">
            <v>0</v>
          </cell>
          <cell r="R123">
            <v>0</v>
          </cell>
          <cell r="S123">
            <v>0</v>
          </cell>
          <cell r="T123">
            <v>0</v>
          </cell>
          <cell r="U123">
            <v>0</v>
          </cell>
          <cell r="V123">
            <v>0</v>
          </cell>
          <cell r="W123">
            <v>0</v>
          </cell>
          <cell r="X123">
            <v>1923076.88</v>
          </cell>
          <cell r="Y123">
            <v>119914.53</v>
          </cell>
          <cell r="Z123">
            <v>0</v>
          </cell>
          <cell r="AA123">
            <v>0</v>
          </cell>
          <cell r="AB123">
            <v>0</v>
          </cell>
          <cell r="AC123">
            <v>0</v>
          </cell>
          <cell r="AD123">
            <v>0</v>
          </cell>
          <cell r="AE123">
            <v>0</v>
          </cell>
          <cell r="AF123">
            <v>0</v>
          </cell>
          <cell r="AG123">
            <v>0</v>
          </cell>
          <cell r="AH123">
            <v>0</v>
          </cell>
          <cell r="AI123">
            <v>0</v>
          </cell>
          <cell r="AJ123">
            <v>2042991.41</v>
          </cell>
          <cell r="AK123">
            <v>0</v>
          </cell>
          <cell r="AL123">
            <v>0</v>
          </cell>
          <cell r="AM123">
            <v>0</v>
          </cell>
          <cell r="AN123">
            <v>1923076.84</v>
          </cell>
          <cell r="AO123">
            <v>58979.7</v>
          </cell>
          <cell r="AP123">
            <v>0</v>
          </cell>
          <cell r="AQ123">
            <v>0</v>
          </cell>
          <cell r="AR123">
            <v>0</v>
          </cell>
          <cell r="AS123">
            <v>0</v>
          </cell>
          <cell r="AT123">
            <v>0</v>
          </cell>
          <cell r="AU123">
            <v>0</v>
          </cell>
          <cell r="AV123">
            <v>0</v>
          </cell>
          <cell r="AW123">
            <v>1982056.54</v>
          </cell>
          <cell r="AX123">
            <v>1923076.84</v>
          </cell>
          <cell r="AY123">
            <v>58979.7</v>
          </cell>
          <cell r="AZ123">
            <v>0</v>
          </cell>
          <cell r="BA123">
            <v>0</v>
          </cell>
          <cell r="BB123">
            <v>0</v>
          </cell>
          <cell r="BC123">
            <v>0</v>
          </cell>
          <cell r="BD123">
            <v>0</v>
          </cell>
          <cell r="BE123">
            <v>0</v>
          </cell>
          <cell r="BF123">
            <v>0</v>
          </cell>
          <cell r="BG123">
            <v>0</v>
          </cell>
          <cell r="BH123">
            <v>0</v>
          </cell>
          <cell r="BI123">
            <v>0</v>
          </cell>
        </row>
        <row r="124">
          <cell r="A124" t="str">
            <v>14/01/2005</v>
          </cell>
          <cell r="B124" t="str">
            <v>706274</v>
          </cell>
          <cell r="C124" t="str">
            <v>0</v>
          </cell>
          <cell r="D124">
            <v>705334</v>
          </cell>
          <cell r="E124" t="str">
            <v>B.O.T. MITSUBIS</v>
          </cell>
          <cell r="F124" t="str">
            <v>JAPAN</v>
          </cell>
          <cell r="G124" t="str">
            <v>ASAHIMAS CHEMICAL PT</v>
          </cell>
          <cell r="H124" t="str">
            <v>30</v>
          </cell>
          <cell r="I124" t="str">
            <v>31/01/1996</v>
          </cell>
          <cell r="J124" t="str">
            <v>01/07/2005</v>
          </cell>
          <cell r="K124" t="str">
            <v>USD</v>
          </cell>
          <cell r="L124" t="str">
            <v>UDSO6</v>
          </cell>
          <cell r="M124" t="str">
            <v>0.000000</v>
          </cell>
          <cell r="N124">
            <v>25000000</v>
          </cell>
          <cell r="O124">
            <v>1875000</v>
          </cell>
          <cell r="P124">
            <v>124583.33</v>
          </cell>
          <cell r="Q124">
            <v>0</v>
          </cell>
          <cell r="R124">
            <v>0</v>
          </cell>
          <cell r="S124">
            <v>0</v>
          </cell>
          <cell r="T124">
            <v>0</v>
          </cell>
          <cell r="U124">
            <v>0</v>
          </cell>
          <cell r="V124">
            <v>0</v>
          </cell>
          <cell r="W124">
            <v>0</v>
          </cell>
          <cell r="X124">
            <v>1875000</v>
          </cell>
          <cell r="Y124">
            <v>124583.33</v>
          </cell>
          <cell r="Z124">
            <v>0</v>
          </cell>
          <cell r="AA124">
            <v>0</v>
          </cell>
          <cell r="AB124">
            <v>0</v>
          </cell>
          <cell r="AC124">
            <v>0</v>
          </cell>
          <cell r="AD124">
            <v>0</v>
          </cell>
          <cell r="AE124">
            <v>0</v>
          </cell>
          <cell r="AF124">
            <v>0</v>
          </cell>
          <cell r="AG124">
            <v>0</v>
          </cell>
          <cell r="AH124">
            <v>0</v>
          </cell>
          <cell r="AI124">
            <v>0</v>
          </cell>
          <cell r="AJ124">
            <v>1999583.33</v>
          </cell>
          <cell r="AK124">
            <v>0</v>
          </cell>
          <cell r="AL124">
            <v>0</v>
          </cell>
          <cell r="AM124">
            <v>0</v>
          </cell>
          <cell r="AN124">
            <v>1875000</v>
          </cell>
          <cell r="AO124">
            <v>61276.04</v>
          </cell>
          <cell r="AP124">
            <v>0</v>
          </cell>
          <cell r="AQ124">
            <v>0</v>
          </cell>
          <cell r="AR124">
            <v>0</v>
          </cell>
          <cell r="AS124">
            <v>0</v>
          </cell>
          <cell r="AT124">
            <v>0</v>
          </cell>
          <cell r="AU124">
            <v>0</v>
          </cell>
          <cell r="AV124">
            <v>0</v>
          </cell>
          <cell r="AW124">
            <v>1936276.04</v>
          </cell>
          <cell r="AX124">
            <v>1875000</v>
          </cell>
          <cell r="AY124">
            <v>61276.04</v>
          </cell>
          <cell r="AZ124">
            <v>0</v>
          </cell>
          <cell r="BA124">
            <v>0</v>
          </cell>
          <cell r="BB124">
            <v>0</v>
          </cell>
          <cell r="BC124">
            <v>0</v>
          </cell>
          <cell r="BD124">
            <v>0</v>
          </cell>
          <cell r="BE124">
            <v>0</v>
          </cell>
          <cell r="BF124">
            <v>0</v>
          </cell>
          <cell r="BG124">
            <v>0</v>
          </cell>
          <cell r="BH124">
            <v>0</v>
          </cell>
          <cell r="BI124">
            <v>0</v>
          </cell>
        </row>
        <row r="125">
          <cell r="A125" t="str">
            <v>14/01/2005</v>
          </cell>
          <cell r="B125" t="str">
            <v>706275</v>
          </cell>
          <cell r="C125" t="str">
            <v>0</v>
          </cell>
          <cell r="D125">
            <v>705335</v>
          </cell>
          <cell r="E125" t="str">
            <v>DAI-ICHI KANGYO</v>
          </cell>
          <cell r="F125" t="str">
            <v>JAPAN</v>
          </cell>
          <cell r="G125" t="str">
            <v>ASAHIMAS CHEMICAL PT</v>
          </cell>
          <cell r="H125" t="str">
            <v>30</v>
          </cell>
          <cell r="I125" t="str">
            <v>31/01/1996</v>
          </cell>
          <cell r="J125" t="str">
            <v>01/07/2005</v>
          </cell>
          <cell r="K125" t="str">
            <v>USD</v>
          </cell>
          <cell r="L125" t="str">
            <v>UDSO6</v>
          </cell>
          <cell r="M125" t="str">
            <v>0.000000</v>
          </cell>
          <cell r="N125">
            <v>20000000</v>
          </cell>
          <cell r="O125">
            <v>1538461.38</v>
          </cell>
          <cell r="P125">
            <v>102222.21</v>
          </cell>
          <cell r="Q125">
            <v>0</v>
          </cell>
          <cell r="R125">
            <v>0</v>
          </cell>
          <cell r="S125">
            <v>0</v>
          </cell>
          <cell r="T125">
            <v>0</v>
          </cell>
          <cell r="U125">
            <v>0</v>
          </cell>
          <cell r="V125">
            <v>0</v>
          </cell>
          <cell r="W125">
            <v>0</v>
          </cell>
          <cell r="X125">
            <v>1538461.38</v>
          </cell>
          <cell r="Y125">
            <v>102222.21</v>
          </cell>
          <cell r="Z125">
            <v>0</v>
          </cell>
          <cell r="AA125">
            <v>0</v>
          </cell>
          <cell r="AB125">
            <v>0</v>
          </cell>
          <cell r="AC125">
            <v>0</v>
          </cell>
          <cell r="AD125">
            <v>0</v>
          </cell>
          <cell r="AE125">
            <v>0</v>
          </cell>
          <cell r="AF125">
            <v>0</v>
          </cell>
          <cell r="AG125">
            <v>0</v>
          </cell>
          <cell r="AH125">
            <v>0</v>
          </cell>
          <cell r="AI125">
            <v>0</v>
          </cell>
          <cell r="AJ125">
            <v>1640683.5899999999</v>
          </cell>
          <cell r="AK125">
            <v>0</v>
          </cell>
          <cell r="AL125">
            <v>0</v>
          </cell>
          <cell r="AM125">
            <v>0</v>
          </cell>
          <cell r="AN125">
            <v>1538461.34</v>
          </cell>
          <cell r="AO125">
            <v>50277.77</v>
          </cell>
          <cell r="AP125">
            <v>0</v>
          </cell>
          <cell r="AQ125">
            <v>0</v>
          </cell>
          <cell r="AR125">
            <v>0</v>
          </cell>
          <cell r="AS125">
            <v>0</v>
          </cell>
          <cell r="AT125">
            <v>0</v>
          </cell>
          <cell r="AU125">
            <v>0</v>
          </cell>
          <cell r="AV125">
            <v>0</v>
          </cell>
          <cell r="AW125">
            <v>1588739.11</v>
          </cell>
          <cell r="AX125">
            <v>1538461.34</v>
          </cell>
          <cell r="AY125">
            <v>50277.77</v>
          </cell>
          <cell r="AZ125">
            <v>0</v>
          </cell>
          <cell r="BA125">
            <v>0</v>
          </cell>
          <cell r="BB125">
            <v>0</v>
          </cell>
          <cell r="BC125">
            <v>0</v>
          </cell>
          <cell r="BD125">
            <v>0</v>
          </cell>
          <cell r="BE125">
            <v>0</v>
          </cell>
          <cell r="BF125">
            <v>0</v>
          </cell>
          <cell r="BG125">
            <v>0</v>
          </cell>
          <cell r="BH125">
            <v>0</v>
          </cell>
          <cell r="BI125">
            <v>0</v>
          </cell>
        </row>
        <row r="126">
          <cell r="A126" t="str">
            <v>14/01/2005</v>
          </cell>
          <cell r="B126" t="str">
            <v>706276</v>
          </cell>
          <cell r="C126" t="str">
            <v>0</v>
          </cell>
          <cell r="D126">
            <v>705336</v>
          </cell>
          <cell r="E126" t="str">
            <v>MITSUBISHI TRUS</v>
          </cell>
          <cell r="F126" t="str">
            <v>JAPAN</v>
          </cell>
          <cell r="G126" t="str">
            <v>ASAHIMAS CHEMICAL PT</v>
          </cell>
          <cell r="H126" t="str">
            <v>30</v>
          </cell>
          <cell r="I126" t="str">
            <v>28/02/1996</v>
          </cell>
          <cell r="J126" t="str">
            <v>01/07/2005</v>
          </cell>
          <cell r="K126" t="str">
            <v>USD</v>
          </cell>
          <cell r="L126" t="str">
            <v>UDSO6</v>
          </cell>
          <cell r="M126" t="str">
            <v>0.000000</v>
          </cell>
          <cell r="N126">
            <v>12000000</v>
          </cell>
          <cell r="O126">
            <v>923076.88</v>
          </cell>
          <cell r="P126">
            <v>61333.33</v>
          </cell>
          <cell r="Q126">
            <v>0</v>
          </cell>
          <cell r="R126">
            <v>0</v>
          </cell>
          <cell r="S126">
            <v>0</v>
          </cell>
          <cell r="T126">
            <v>0</v>
          </cell>
          <cell r="U126">
            <v>0</v>
          </cell>
          <cell r="V126">
            <v>0</v>
          </cell>
          <cell r="W126">
            <v>0</v>
          </cell>
          <cell r="X126">
            <v>923076.88</v>
          </cell>
          <cell r="Y126">
            <v>61333.33</v>
          </cell>
          <cell r="Z126">
            <v>0</v>
          </cell>
          <cell r="AA126">
            <v>0</v>
          </cell>
          <cell r="AB126">
            <v>0</v>
          </cell>
          <cell r="AC126">
            <v>0</v>
          </cell>
          <cell r="AD126">
            <v>0</v>
          </cell>
          <cell r="AE126">
            <v>0</v>
          </cell>
          <cell r="AF126">
            <v>0</v>
          </cell>
          <cell r="AG126">
            <v>0</v>
          </cell>
          <cell r="AH126">
            <v>0</v>
          </cell>
          <cell r="AI126">
            <v>0</v>
          </cell>
          <cell r="AJ126">
            <v>984410.21</v>
          </cell>
          <cell r="AK126">
            <v>0</v>
          </cell>
          <cell r="AL126">
            <v>0</v>
          </cell>
          <cell r="AM126">
            <v>0</v>
          </cell>
          <cell r="AN126">
            <v>923076.84</v>
          </cell>
          <cell r="AO126">
            <v>30166.66</v>
          </cell>
          <cell r="AP126">
            <v>0</v>
          </cell>
          <cell r="AQ126">
            <v>0</v>
          </cell>
          <cell r="AR126">
            <v>0</v>
          </cell>
          <cell r="AS126">
            <v>0</v>
          </cell>
          <cell r="AT126">
            <v>0</v>
          </cell>
          <cell r="AU126">
            <v>0</v>
          </cell>
          <cell r="AV126">
            <v>0</v>
          </cell>
          <cell r="AW126">
            <v>953243.5</v>
          </cell>
          <cell r="AX126">
            <v>923076.84</v>
          </cell>
          <cell r="AY126">
            <v>30166.66</v>
          </cell>
          <cell r="AZ126">
            <v>0</v>
          </cell>
          <cell r="BA126">
            <v>0</v>
          </cell>
          <cell r="BB126">
            <v>0</v>
          </cell>
          <cell r="BC126">
            <v>0</v>
          </cell>
          <cell r="BD126">
            <v>0</v>
          </cell>
          <cell r="BE126">
            <v>0</v>
          </cell>
          <cell r="BF126">
            <v>0</v>
          </cell>
          <cell r="BG126">
            <v>0</v>
          </cell>
          <cell r="BH126">
            <v>0</v>
          </cell>
          <cell r="BI126">
            <v>0</v>
          </cell>
        </row>
        <row r="127">
          <cell r="A127" t="str">
            <v>14/01/2005</v>
          </cell>
          <cell r="B127" t="str">
            <v>706277</v>
          </cell>
          <cell r="C127" t="str">
            <v>0</v>
          </cell>
          <cell r="D127">
            <v>705337</v>
          </cell>
          <cell r="E127" t="str">
            <v>FUJI BANK LTD,</v>
          </cell>
          <cell r="F127" t="str">
            <v>JAPAN</v>
          </cell>
          <cell r="G127" t="str">
            <v>ASAHIMAS CHEMICAL PT</v>
          </cell>
          <cell r="H127" t="str">
            <v>30</v>
          </cell>
          <cell r="I127" t="str">
            <v>15/03/1996</v>
          </cell>
          <cell r="J127" t="str">
            <v>01/07/2005</v>
          </cell>
          <cell r="K127" t="str">
            <v>USD</v>
          </cell>
          <cell r="L127" t="str">
            <v>UDSO6</v>
          </cell>
          <cell r="M127" t="str">
            <v>0.000000</v>
          </cell>
          <cell r="N127">
            <v>11000000</v>
          </cell>
          <cell r="O127">
            <v>846398.39</v>
          </cell>
          <cell r="P127">
            <v>56238.47</v>
          </cell>
          <cell r="Q127">
            <v>0</v>
          </cell>
          <cell r="R127">
            <v>0</v>
          </cell>
          <cell r="S127">
            <v>0</v>
          </cell>
          <cell r="T127">
            <v>0</v>
          </cell>
          <cell r="U127">
            <v>0</v>
          </cell>
          <cell r="V127">
            <v>0</v>
          </cell>
          <cell r="W127">
            <v>0</v>
          </cell>
          <cell r="X127">
            <v>846398.39</v>
          </cell>
          <cell r="Y127">
            <v>56238.47</v>
          </cell>
          <cell r="Z127">
            <v>0</v>
          </cell>
          <cell r="AA127">
            <v>0</v>
          </cell>
          <cell r="AB127">
            <v>0</v>
          </cell>
          <cell r="AC127">
            <v>0</v>
          </cell>
          <cell r="AD127">
            <v>0</v>
          </cell>
          <cell r="AE127">
            <v>0</v>
          </cell>
          <cell r="AF127">
            <v>0</v>
          </cell>
          <cell r="AG127">
            <v>0</v>
          </cell>
          <cell r="AH127">
            <v>0</v>
          </cell>
          <cell r="AI127">
            <v>0</v>
          </cell>
          <cell r="AJ127">
            <v>902636.86</v>
          </cell>
          <cell r="AK127">
            <v>0</v>
          </cell>
          <cell r="AL127">
            <v>0</v>
          </cell>
          <cell r="AM127">
            <v>0</v>
          </cell>
          <cell r="AN127">
            <v>846398.42</v>
          </cell>
          <cell r="AO127">
            <v>27660.77</v>
          </cell>
          <cell r="AP127">
            <v>0</v>
          </cell>
          <cell r="AQ127">
            <v>0</v>
          </cell>
          <cell r="AR127">
            <v>0</v>
          </cell>
          <cell r="AS127">
            <v>0</v>
          </cell>
          <cell r="AT127">
            <v>0</v>
          </cell>
          <cell r="AU127">
            <v>0</v>
          </cell>
          <cell r="AV127">
            <v>0</v>
          </cell>
          <cell r="AW127">
            <v>874059.19000000006</v>
          </cell>
          <cell r="AX127">
            <v>846398.42</v>
          </cell>
          <cell r="AY127">
            <v>27660.77</v>
          </cell>
          <cell r="AZ127">
            <v>0</v>
          </cell>
          <cell r="BA127">
            <v>0</v>
          </cell>
          <cell r="BB127">
            <v>0</v>
          </cell>
          <cell r="BC127">
            <v>0</v>
          </cell>
          <cell r="BD127">
            <v>0</v>
          </cell>
          <cell r="BE127">
            <v>0</v>
          </cell>
          <cell r="BF127">
            <v>0</v>
          </cell>
          <cell r="BG127">
            <v>0</v>
          </cell>
          <cell r="BH127">
            <v>0</v>
          </cell>
          <cell r="BI127">
            <v>0</v>
          </cell>
        </row>
        <row r="128">
          <cell r="A128" t="str">
            <v>20/01/2005</v>
          </cell>
          <cell r="B128" t="str">
            <v>706288</v>
          </cell>
          <cell r="C128" t="str">
            <v>0</v>
          </cell>
          <cell r="D128">
            <v>705338</v>
          </cell>
          <cell r="E128" t="str">
            <v>TOKAI BANK, SIN</v>
          </cell>
          <cell r="F128" t="str">
            <v>JAPAN</v>
          </cell>
          <cell r="G128" t="str">
            <v>ASAHIMAS CHEMICAL PT</v>
          </cell>
          <cell r="H128" t="str">
            <v>30</v>
          </cell>
          <cell r="I128" t="str">
            <v>15/03/1996</v>
          </cell>
          <cell r="J128" t="str">
            <v>01/07/2005</v>
          </cell>
          <cell r="K128" t="str">
            <v>USD</v>
          </cell>
          <cell r="L128" t="str">
            <v>UDSO6</v>
          </cell>
          <cell r="M128" t="str">
            <v>0.000000</v>
          </cell>
          <cell r="N128">
            <v>9000000</v>
          </cell>
          <cell r="O128">
            <v>692307.5</v>
          </cell>
          <cell r="P128">
            <v>45999.99</v>
          </cell>
          <cell r="Q128">
            <v>0</v>
          </cell>
          <cell r="R128">
            <v>0</v>
          </cell>
          <cell r="S128">
            <v>0</v>
          </cell>
          <cell r="T128">
            <v>0</v>
          </cell>
          <cell r="U128">
            <v>0</v>
          </cell>
          <cell r="V128">
            <v>0</v>
          </cell>
          <cell r="W128">
            <v>0</v>
          </cell>
          <cell r="X128">
            <v>692307.5</v>
          </cell>
          <cell r="Y128">
            <v>45999.99</v>
          </cell>
          <cell r="Z128">
            <v>0</v>
          </cell>
          <cell r="AA128">
            <v>0</v>
          </cell>
          <cell r="AB128">
            <v>0</v>
          </cell>
          <cell r="AC128">
            <v>0</v>
          </cell>
          <cell r="AD128">
            <v>0</v>
          </cell>
          <cell r="AE128">
            <v>0</v>
          </cell>
          <cell r="AF128">
            <v>0</v>
          </cell>
          <cell r="AG128">
            <v>0</v>
          </cell>
          <cell r="AH128">
            <v>0</v>
          </cell>
          <cell r="AI128">
            <v>0</v>
          </cell>
          <cell r="AJ128">
            <v>738307.49</v>
          </cell>
          <cell r="AK128">
            <v>0</v>
          </cell>
          <cell r="AL128">
            <v>0</v>
          </cell>
          <cell r="AM128">
            <v>0</v>
          </cell>
          <cell r="AN128">
            <v>692307.52</v>
          </cell>
          <cell r="AO128">
            <v>22624.99</v>
          </cell>
          <cell r="AP128">
            <v>0</v>
          </cell>
          <cell r="AQ128">
            <v>0</v>
          </cell>
          <cell r="AR128">
            <v>0</v>
          </cell>
          <cell r="AS128">
            <v>0</v>
          </cell>
          <cell r="AT128">
            <v>0</v>
          </cell>
          <cell r="AU128">
            <v>0</v>
          </cell>
          <cell r="AV128">
            <v>0</v>
          </cell>
          <cell r="AW128">
            <v>714932.51</v>
          </cell>
          <cell r="AX128">
            <v>692307.52</v>
          </cell>
          <cell r="AY128">
            <v>22624.99</v>
          </cell>
          <cell r="AZ128">
            <v>0</v>
          </cell>
          <cell r="BA128">
            <v>0</v>
          </cell>
          <cell r="BB128">
            <v>0</v>
          </cell>
          <cell r="BC128">
            <v>0</v>
          </cell>
          <cell r="BD128">
            <v>0</v>
          </cell>
          <cell r="BE128">
            <v>0</v>
          </cell>
          <cell r="BF128">
            <v>0</v>
          </cell>
          <cell r="BG128">
            <v>0</v>
          </cell>
          <cell r="BH128">
            <v>0</v>
          </cell>
          <cell r="BI128">
            <v>0</v>
          </cell>
        </row>
        <row r="129">
          <cell r="A129" t="str">
            <v>28/01/2005</v>
          </cell>
          <cell r="B129" t="str">
            <v>706296</v>
          </cell>
          <cell r="C129" t="str">
            <v>0</v>
          </cell>
          <cell r="D129">
            <v>705339</v>
          </cell>
          <cell r="E129" t="str">
            <v>INDUSTRIAL BK O</v>
          </cell>
          <cell r="F129" t="str">
            <v>JAPAN</v>
          </cell>
          <cell r="G129" t="str">
            <v>ASAHIMAS CHEMICAL PT</v>
          </cell>
          <cell r="H129" t="str">
            <v>30</v>
          </cell>
          <cell r="I129" t="str">
            <v>19/01/1996</v>
          </cell>
          <cell r="J129" t="str">
            <v>01/07/2005</v>
          </cell>
          <cell r="K129" t="str">
            <v>USD</v>
          </cell>
          <cell r="L129" t="str">
            <v>UDSO6</v>
          </cell>
          <cell r="M129" t="str">
            <v>0.000000</v>
          </cell>
          <cell r="N129">
            <v>9000000</v>
          </cell>
          <cell r="O129">
            <v>692000</v>
          </cell>
          <cell r="P129">
            <v>45979.56</v>
          </cell>
          <cell r="Q129">
            <v>0</v>
          </cell>
          <cell r="R129">
            <v>0</v>
          </cell>
          <cell r="S129">
            <v>0</v>
          </cell>
          <cell r="T129">
            <v>0</v>
          </cell>
          <cell r="U129">
            <v>0</v>
          </cell>
          <cell r="V129">
            <v>0</v>
          </cell>
          <cell r="W129">
            <v>0</v>
          </cell>
          <cell r="X129">
            <v>692000</v>
          </cell>
          <cell r="Y129">
            <v>45979.56</v>
          </cell>
          <cell r="Z129">
            <v>0</v>
          </cell>
          <cell r="AA129">
            <v>0</v>
          </cell>
          <cell r="AB129">
            <v>0</v>
          </cell>
          <cell r="AC129">
            <v>0</v>
          </cell>
          <cell r="AD129">
            <v>0</v>
          </cell>
          <cell r="AE129">
            <v>0</v>
          </cell>
          <cell r="AF129">
            <v>0</v>
          </cell>
          <cell r="AG129">
            <v>0</v>
          </cell>
          <cell r="AH129">
            <v>0</v>
          </cell>
          <cell r="AI129">
            <v>0</v>
          </cell>
          <cell r="AJ129">
            <v>737979.56</v>
          </cell>
          <cell r="AK129">
            <v>0</v>
          </cell>
          <cell r="AL129">
            <v>0</v>
          </cell>
          <cell r="AM129">
            <v>0</v>
          </cell>
          <cell r="AN129">
            <v>692000</v>
          </cell>
          <cell r="AO129">
            <v>22614.94</v>
          </cell>
          <cell r="AP129">
            <v>0</v>
          </cell>
          <cell r="AQ129">
            <v>0</v>
          </cell>
          <cell r="AR129">
            <v>0</v>
          </cell>
          <cell r="AS129">
            <v>0</v>
          </cell>
          <cell r="AT129">
            <v>0</v>
          </cell>
          <cell r="AU129">
            <v>0</v>
          </cell>
          <cell r="AV129">
            <v>0</v>
          </cell>
          <cell r="AW129">
            <v>714614.94</v>
          </cell>
          <cell r="AX129">
            <v>692000</v>
          </cell>
          <cell r="AY129">
            <v>22614.94</v>
          </cell>
          <cell r="AZ129">
            <v>0</v>
          </cell>
          <cell r="BA129">
            <v>0</v>
          </cell>
          <cell r="BB129">
            <v>0</v>
          </cell>
          <cell r="BC129">
            <v>0</v>
          </cell>
          <cell r="BD129">
            <v>0</v>
          </cell>
          <cell r="BE129">
            <v>0</v>
          </cell>
          <cell r="BF129">
            <v>0</v>
          </cell>
          <cell r="BG129">
            <v>0</v>
          </cell>
          <cell r="BH129">
            <v>0</v>
          </cell>
          <cell r="BI129">
            <v>0</v>
          </cell>
        </row>
        <row r="130">
          <cell r="A130" t="str">
            <v>17/07/2005</v>
          </cell>
          <cell r="B130" t="str">
            <v>706342</v>
          </cell>
          <cell r="C130" t="str">
            <v>0</v>
          </cell>
          <cell r="D130">
            <v>705340</v>
          </cell>
          <cell r="E130" t="str">
            <v>LONG-TERM CRBK</v>
          </cell>
          <cell r="F130" t="str">
            <v>JAPAN</v>
          </cell>
          <cell r="G130" t="str">
            <v>ASAHIMAS CHEMICAL PT</v>
          </cell>
          <cell r="H130" t="str">
            <v>30</v>
          </cell>
          <cell r="I130" t="str">
            <v>31/01/1996</v>
          </cell>
          <cell r="J130" t="str">
            <v>01/07/2005</v>
          </cell>
          <cell r="K130" t="str">
            <v>USD</v>
          </cell>
          <cell r="L130" t="str">
            <v>UDSO6</v>
          </cell>
          <cell r="M130" t="str">
            <v>0.000000</v>
          </cell>
          <cell r="N130">
            <v>9000000</v>
          </cell>
          <cell r="O130">
            <v>693750</v>
          </cell>
          <cell r="P130">
            <v>46095.83</v>
          </cell>
          <cell r="Q130">
            <v>0</v>
          </cell>
          <cell r="R130">
            <v>0</v>
          </cell>
          <cell r="S130">
            <v>0</v>
          </cell>
          <cell r="T130">
            <v>0</v>
          </cell>
          <cell r="U130">
            <v>0</v>
          </cell>
          <cell r="V130">
            <v>0</v>
          </cell>
          <cell r="W130">
            <v>0</v>
          </cell>
          <cell r="X130">
            <v>693750</v>
          </cell>
          <cell r="Y130">
            <v>46095.83</v>
          </cell>
          <cell r="Z130">
            <v>0</v>
          </cell>
          <cell r="AA130">
            <v>0</v>
          </cell>
          <cell r="AB130">
            <v>0</v>
          </cell>
          <cell r="AC130">
            <v>0</v>
          </cell>
          <cell r="AD130">
            <v>0</v>
          </cell>
          <cell r="AE130">
            <v>0</v>
          </cell>
          <cell r="AF130">
            <v>0</v>
          </cell>
          <cell r="AG130">
            <v>0</v>
          </cell>
          <cell r="AH130">
            <v>0</v>
          </cell>
          <cell r="AI130">
            <v>0</v>
          </cell>
          <cell r="AJ130">
            <v>739845.83</v>
          </cell>
          <cell r="AK130">
            <v>0</v>
          </cell>
          <cell r="AL130">
            <v>0</v>
          </cell>
          <cell r="AM130">
            <v>0</v>
          </cell>
          <cell r="AN130">
            <v>693750</v>
          </cell>
          <cell r="AO130">
            <v>22672.14</v>
          </cell>
          <cell r="AP130">
            <v>0</v>
          </cell>
          <cell r="AQ130">
            <v>0</v>
          </cell>
          <cell r="AR130">
            <v>0</v>
          </cell>
          <cell r="AS130">
            <v>0</v>
          </cell>
          <cell r="AT130">
            <v>0</v>
          </cell>
          <cell r="AU130">
            <v>0</v>
          </cell>
          <cell r="AV130">
            <v>0</v>
          </cell>
          <cell r="AW130">
            <v>716422.14</v>
          </cell>
          <cell r="AX130">
            <v>693750</v>
          </cell>
          <cell r="AY130">
            <v>22672.14</v>
          </cell>
          <cell r="AZ130">
            <v>0</v>
          </cell>
          <cell r="BA130">
            <v>0</v>
          </cell>
          <cell r="BB130">
            <v>0</v>
          </cell>
          <cell r="BC130">
            <v>0</v>
          </cell>
          <cell r="BD130">
            <v>0</v>
          </cell>
          <cell r="BE130">
            <v>0</v>
          </cell>
          <cell r="BF130">
            <v>0</v>
          </cell>
          <cell r="BG130">
            <v>0</v>
          </cell>
          <cell r="BH130">
            <v>0</v>
          </cell>
          <cell r="BI130">
            <v>0</v>
          </cell>
        </row>
        <row r="131">
          <cell r="A131" t="str">
            <v>09/01/2005</v>
          </cell>
          <cell r="B131" t="str">
            <v>706351</v>
          </cell>
          <cell r="C131" t="str">
            <v>0</v>
          </cell>
          <cell r="D131">
            <v>705361</v>
          </cell>
          <cell r="E131" t="str">
            <v>DRESDNER BANK A</v>
          </cell>
          <cell r="F131" t="str">
            <v>JAPAN</v>
          </cell>
          <cell r="G131" t="str">
            <v>JAWA POWER PT</v>
          </cell>
          <cell r="H131" t="str">
            <v>31</v>
          </cell>
          <cell r="I131" t="str">
            <v>22/03/1996</v>
          </cell>
          <cell r="J131" t="str">
            <v>22/09/2011</v>
          </cell>
          <cell r="K131" t="str">
            <v>USD</v>
          </cell>
          <cell r="L131" t="str">
            <v>F</v>
          </cell>
          <cell r="M131" t="str">
            <v>0.000000</v>
          </cell>
          <cell r="N131">
            <v>444000000</v>
          </cell>
          <cell r="O131">
            <v>0</v>
          </cell>
          <cell r="P131">
            <v>0</v>
          </cell>
          <cell r="Q131">
            <v>0</v>
          </cell>
          <cell r="R131">
            <v>0</v>
          </cell>
          <cell r="S131">
            <v>0</v>
          </cell>
          <cell r="T131">
            <v>0</v>
          </cell>
          <cell r="U131">
            <v>20829895.550000001</v>
          </cell>
          <cell r="V131">
            <v>9040128.3800000008</v>
          </cell>
          <cell r="W131">
            <v>0</v>
          </cell>
          <cell r="X131">
            <v>20829895.550000001</v>
          </cell>
          <cell r="Y131">
            <v>9040128.3800000008</v>
          </cell>
          <cell r="Z131">
            <v>0</v>
          </cell>
          <cell r="AA131">
            <v>0</v>
          </cell>
          <cell r="AB131">
            <v>0</v>
          </cell>
          <cell r="AC131">
            <v>0</v>
          </cell>
          <cell r="AD131">
            <v>0</v>
          </cell>
          <cell r="AE131">
            <v>0</v>
          </cell>
          <cell r="AF131">
            <v>0</v>
          </cell>
          <cell r="AG131">
            <v>0</v>
          </cell>
          <cell r="AH131">
            <v>0</v>
          </cell>
          <cell r="AI131">
            <v>0</v>
          </cell>
          <cell r="AJ131">
            <v>29870023.93</v>
          </cell>
          <cell r="AK131">
            <v>0</v>
          </cell>
          <cell r="AL131">
            <v>0</v>
          </cell>
          <cell r="AM131">
            <v>0</v>
          </cell>
          <cell r="AN131">
            <v>0</v>
          </cell>
          <cell r="AO131">
            <v>0</v>
          </cell>
          <cell r="AP131">
            <v>0</v>
          </cell>
          <cell r="AQ131">
            <v>0</v>
          </cell>
          <cell r="AR131">
            <v>0</v>
          </cell>
          <cell r="AS131">
            <v>0</v>
          </cell>
          <cell r="AT131">
            <v>20829895.550000001</v>
          </cell>
          <cell r="AU131">
            <v>8483044.4000000004</v>
          </cell>
          <cell r="AV131">
            <v>0</v>
          </cell>
          <cell r="AW131">
            <v>29312939.950000003</v>
          </cell>
          <cell r="AX131">
            <v>20829895.550000001</v>
          </cell>
          <cell r="AY131">
            <v>8483044.4000000004</v>
          </cell>
          <cell r="AZ131">
            <v>0</v>
          </cell>
          <cell r="BA131">
            <v>0</v>
          </cell>
          <cell r="BB131">
            <v>0</v>
          </cell>
          <cell r="BC131">
            <v>0</v>
          </cell>
          <cell r="BD131">
            <v>0</v>
          </cell>
          <cell r="BE131">
            <v>0</v>
          </cell>
          <cell r="BF131">
            <v>0</v>
          </cell>
          <cell r="BG131">
            <v>0</v>
          </cell>
          <cell r="BH131">
            <v>0</v>
          </cell>
          <cell r="BI131">
            <v>0</v>
          </cell>
        </row>
        <row r="132">
          <cell r="A132" t="str">
            <v>15/03/2005</v>
          </cell>
          <cell r="B132" t="str">
            <v>706360</v>
          </cell>
          <cell r="C132" t="str">
            <v>0</v>
          </cell>
          <cell r="D132">
            <v>705446</v>
          </cell>
          <cell r="E132" t="str">
            <v>KOHNO JUSHI KOG</v>
          </cell>
          <cell r="F132" t="str">
            <v>JAPAN</v>
          </cell>
          <cell r="G132" t="str">
            <v>KOHNO INDONESIA PT.</v>
          </cell>
          <cell r="H132" t="str">
            <v>30</v>
          </cell>
          <cell r="I132" t="str">
            <v>09/07/1996</v>
          </cell>
          <cell r="J132" t="str">
            <v>31/05/2011</v>
          </cell>
          <cell r="K132" t="str">
            <v>USD</v>
          </cell>
          <cell r="L132" t="str">
            <v>F</v>
          </cell>
          <cell r="M132" t="str">
            <v>0.000000</v>
          </cell>
          <cell r="N132">
            <v>2300000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230000</v>
          </cell>
          <cell r="AE132">
            <v>40697.22</v>
          </cell>
          <cell r="AF132">
            <v>0</v>
          </cell>
          <cell r="AG132">
            <v>0</v>
          </cell>
          <cell r="AH132">
            <v>0</v>
          </cell>
          <cell r="AI132">
            <v>0</v>
          </cell>
          <cell r="AJ132">
            <v>0</v>
          </cell>
          <cell r="AK132">
            <v>230000</v>
          </cell>
          <cell r="AL132">
            <v>40697.22</v>
          </cell>
          <cell r="AM132">
            <v>0</v>
          </cell>
          <cell r="AN132">
            <v>0</v>
          </cell>
          <cell r="AO132">
            <v>0</v>
          </cell>
          <cell r="AP132">
            <v>0</v>
          </cell>
          <cell r="AQ132">
            <v>0</v>
          </cell>
          <cell r="AR132">
            <v>0</v>
          </cell>
          <cell r="AS132">
            <v>0</v>
          </cell>
          <cell r="AT132">
            <v>0</v>
          </cell>
          <cell r="AU132">
            <v>0</v>
          </cell>
          <cell r="AV132">
            <v>0</v>
          </cell>
          <cell r="AW132">
            <v>270697.21999999997</v>
          </cell>
          <cell r="AX132">
            <v>0</v>
          </cell>
          <cell r="AY132">
            <v>0</v>
          </cell>
          <cell r="AZ132">
            <v>0</v>
          </cell>
          <cell r="BA132">
            <v>0</v>
          </cell>
          <cell r="BB132">
            <v>0</v>
          </cell>
          <cell r="BC132">
            <v>0</v>
          </cell>
          <cell r="BD132">
            <v>0</v>
          </cell>
          <cell r="BE132">
            <v>35075</v>
          </cell>
          <cell r="BF132">
            <v>0</v>
          </cell>
          <cell r="BG132">
            <v>0</v>
          </cell>
          <cell r="BH132">
            <v>0</v>
          </cell>
          <cell r="BI132">
            <v>0</v>
          </cell>
        </row>
        <row r="133">
          <cell r="A133" t="str">
            <v>05/03/2005</v>
          </cell>
          <cell r="B133" t="str">
            <v>706364</v>
          </cell>
          <cell r="C133" t="str">
            <v>0</v>
          </cell>
          <cell r="D133">
            <v>705539</v>
          </cell>
          <cell r="E133" t="str">
            <v>NISSHO IWAI COR</v>
          </cell>
          <cell r="F133" t="str">
            <v>JAPAN</v>
          </cell>
          <cell r="G133" t="str">
            <v>PETRO OXO NUSANTARA PT</v>
          </cell>
          <cell r="H133" t="str">
            <v>31</v>
          </cell>
          <cell r="I133" t="str">
            <v>19/09/1996</v>
          </cell>
          <cell r="J133" t="str">
            <v>01/09/2008</v>
          </cell>
          <cell r="K133" t="str">
            <v>USD</v>
          </cell>
          <cell r="L133" t="str">
            <v>UDLO6</v>
          </cell>
          <cell r="M133" t="str">
            <v>0.000000</v>
          </cell>
          <cell r="N133">
            <v>140000000</v>
          </cell>
          <cell r="O133">
            <v>0</v>
          </cell>
          <cell r="P133">
            <v>0</v>
          </cell>
          <cell r="Q133">
            <v>0</v>
          </cell>
          <cell r="R133">
            <v>0</v>
          </cell>
          <cell r="S133">
            <v>0</v>
          </cell>
          <cell r="T133">
            <v>0</v>
          </cell>
          <cell r="U133">
            <v>11666625</v>
          </cell>
          <cell r="V133">
            <v>2639573.91</v>
          </cell>
          <cell r="W133">
            <v>0</v>
          </cell>
          <cell r="X133">
            <v>11666625</v>
          </cell>
          <cell r="Y133">
            <v>2639573.91</v>
          </cell>
          <cell r="Z133">
            <v>0</v>
          </cell>
          <cell r="AA133">
            <v>0</v>
          </cell>
          <cell r="AB133">
            <v>0</v>
          </cell>
          <cell r="AC133">
            <v>0</v>
          </cell>
          <cell r="AD133">
            <v>0</v>
          </cell>
          <cell r="AE133">
            <v>0</v>
          </cell>
          <cell r="AF133">
            <v>0</v>
          </cell>
          <cell r="AG133">
            <v>0</v>
          </cell>
          <cell r="AH133">
            <v>0</v>
          </cell>
          <cell r="AI133">
            <v>0</v>
          </cell>
          <cell r="AJ133">
            <v>14306198.91</v>
          </cell>
          <cell r="AK133">
            <v>0</v>
          </cell>
          <cell r="AL133">
            <v>0</v>
          </cell>
          <cell r="AM133">
            <v>0</v>
          </cell>
          <cell r="AN133">
            <v>0</v>
          </cell>
          <cell r="AO133">
            <v>0</v>
          </cell>
          <cell r="AP133">
            <v>0</v>
          </cell>
          <cell r="AQ133">
            <v>0</v>
          </cell>
          <cell r="AR133">
            <v>0</v>
          </cell>
          <cell r="AS133">
            <v>0</v>
          </cell>
          <cell r="AT133">
            <v>11666625</v>
          </cell>
          <cell r="AU133">
            <v>2236103.13</v>
          </cell>
          <cell r="AV133">
            <v>0</v>
          </cell>
          <cell r="AW133">
            <v>13902728.129999999</v>
          </cell>
          <cell r="AX133">
            <v>11666625</v>
          </cell>
          <cell r="AY133">
            <v>2236103.13</v>
          </cell>
          <cell r="AZ133">
            <v>0</v>
          </cell>
          <cell r="BA133">
            <v>0</v>
          </cell>
          <cell r="BB133">
            <v>0</v>
          </cell>
          <cell r="BC133">
            <v>0</v>
          </cell>
          <cell r="BD133">
            <v>0</v>
          </cell>
          <cell r="BE133">
            <v>0</v>
          </cell>
          <cell r="BF133">
            <v>0</v>
          </cell>
          <cell r="BG133">
            <v>0</v>
          </cell>
          <cell r="BH133">
            <v>0</v>
          </cell>
          <cell r="BI133">
            <v>0</v>
          </cell>
        </row>
        <row r="134">
          <cell r="A134" t="str">
            <v>26/03/2005</v>
          </cell>
          <cell r="B134" t="str">
            <v>706389</v>
          </cell>
          <cell r="C134" t="str">
            <v>0</v>
          </cell>
          <cell r="D134">
            <v>705572</v>
          </cell>
          <cell r="E134" t="str">
            <v>KANEKO SANGYO C</v>
          </cell>
          <cell r="F134" t="str">
            <v>JAPAN</v>
          </cell>
          <cell r="G134" t="str">
            <v>MALUKU PEARL DEV. PT</v>
          </cell>
          <cell r="H134" t="str">
            <v>30</v>
          </cell>
          <cell r="I134" t="str">
            <v>20/05/1996</v>
          </cell>
          <cell r="J134" t="str">
            <v>31/12/2008</v>
          </cell>
          <cell r="K134" t="str">
            <v>USD</v>
          </cell>
          <cell r="L134" t="str">
            <v>F</v>
          </cell>
          <cell r="M134" t="str">
            <v>0.000000</v>
          </cell>
          <cell r="N134">
            <v>1350000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89285.71</v>
          </cell>
          <cell r="AH134">
            <v>25138.89</v>
          </cell>
          <cell r="AI134">
            <v>0</v>
          </cell>
          <cell r="AJ134">
            <v>0</v>
          </cell>
          <cell r="AK134">
            <v>89285.71</v>
          </cell>
          <cell r="AL134">
            <v>25138.89</v>
          </cell>
          <cell r="AM134">
            <v>0</v>
          </cell>
          <cell r="AN134">
            <v>0</v>
          </cell>
          <cell r="AO134">
            <v>0</v>
          </cell>
          <cell r="AP134">
            <v>0</v>
          </cell>
          <cell r="AQ134">
            <v>0</v>
          </cell>
          <cell r="AR134">
            <v>0</v>
          </cell>
          <cell r="AS134">
            <v>0</v>
          </cell>
          <cell r="AT134">
            <v>0</v>
          </cell>
          <cell r="AU134">
            <v>0</v>
          </cell>
          <cell r="AV134">
            <v>0</v>
          </cell>
          <cell r="AW134">
            <v>114424.6</v>
          </cell>
          <cell r="AX134">
            <v>0</v>
          </cell>
          <cell r="AY134">
            <v>0</v>
          </cell>
          <cell r="AZ134">
            <v>0</v>
          </cell>
          <cell r="BA134">
            <v>0</v>
          </cell>
          <cell r="BB134">
            <v>0</v>
          </cell>
          <cell r="BC134">
            <v>0</v>
          </cell>
          <cell r="BD134">
            <v>0</v>
          </cell>
          <cell r="BE134">
            <v>0</v>
          </cell>
          <cell r="BF134">
            <v>0</v>
          </cell>
          <cell r="BG134">
            <v>89285.71</v>
          </cell>
          <cell r="BH134">
            <v>21904.76</v>
          </cell>
          <cell r="BI134">
            <v>0</v>
          </cell>
        </row>
        <row r="135">
          <cell r="A135" t="str">
            <v>15/06/2005</v>
          </cell>
          <cell r="B135" t="str">
            <v>706437</v>
          </cell>
          <cell r="C135" t="str">
            <v>0</v>
          </cell>
          <cell r="D135">
            <v>705573</v>
          </cell>
          <cell r="E135" t="str">
            <v>SAKURA BANK LTD</v>
          </cell>
          <cell r="F135" t="str">
            <v>JAPAN</v>
          </cell>
          <cell r="G135" t="str">
            <v>INDO LAMPUNG PERKASA</v>
          </cell>
          <cell r="H135" t="str">
            <v>31</v>
          </cell>
          <cell r="I135" t="str">
            <v>03/10/1996</v>
          </cell>
          <cell r="J135" t="str">
            <v>03/10/2006</v>
          </cell>
          <cell r="K135" t="str">
            <v>USD</v>
          </cell>
          <cell r="L135" t="str">
            <v>UDLO6</v>
          </cell>
          <cell r="M135" t="str">
            <v>0.000000</v>
          </cell>
          <cell r="N135">
            <v>78600000</v>
          </cell>
          <cell r="O135">
            <v>0</v>
          </cell>
          <cell r="P135">
            <v>0</v>
          </cell>
          <cell r="Q135">
            <v>0</v>
          </cell>
          <cell r="R135">
            <v>0</v>
          </cell>
          <cell r="S135">
            <v>0</v>
          </cell>
          <cell r="T135">
            <v>0</v>
          </cell>
          <cell r="U135">
            <v>0</v>
          </cell>
          <cell r="V135">
            <v>0</v>
          </cell>
          <cell r="W135">
            <v>0</v>
          </cell>
          <cell r="X135">
            <v>0</v>
          </cell>
          <cell r="Y135">
            <v>0</v>
          </cell>
          <cell r="Z135">
            <v>0</v>
          </cell>
          <cell r="AA135">
            <v>5895000</v>
          </cell>
          <cell r="AB135">
            <v>881827.4</v>
          </cell>
          <cell r="AC135">
            <v>0</v>
          </cell>
          <cell r="AD135">
            <v>0</v>
          </cell>
          <cell r="AE135">
            <v>0</v>
          </cell>
          <cell r="AF135">
            <v>0</v>
          </cell>
          <cell r="AG135">
            <v>0</v>
          </cell>
          <cell r="AH135">
            <v>0</v>
          </cell>
          <cell r="AI135">
            <v>0</v>
          </cell>
          <cell r="AJ135">
            <v>0</v>
          </cell>
          <cell r="AK135">
            <v>5895000</v>
          </cell>
          <cell r="AL135">
            <v>881827.4</v>
          </cell>
          <cell r="AM135">
            <v>0</v>
          </cell>
          <cell r="AN135">
            <v>0</v>
          </cell>
          <cell r="AO135">
            <v>0</v>
          </cell>
          <cell r="AP135">
            <v>0</v>
          </cell>
          <cell r="AQ135">
            <v>0</v>
          </cell>
          <cell r="AR135">
            <v>0</v>
          </cell>
          <cell r="AS135">
            <v>0</v>
          </cell>
          <cell r="AT135">
            <v>0</v>
          </cell>
          <cell r="AU135">
            <v>0</v>
          </cell>
          <cell r="AV135">
            <v>0</v>
          </cell>
          <cell r="AW135">
            <v>6776827.4000000004</v>
          </cell>
          <cell r="AX135">
            <v>0</v>
          </cell>
          <cell r="AY135">
            <v>0</v>
          </cell>
          <cell r="AZ135">
            <v>0</v>
          </cell>
          <cell r="BA135">
            <v>5895000</v>
          </cell>
          <cell r="BB135">
            <v>665004.44999999995</v>
          </cell>
          <cell r="BC135">
            <v>0</v>
          </cell>
          <cell r="BD135">
            <v>0</v>
          </cell>
          <cell r="BE135">
            <v>0</v>
          </cell>
          <cell r="BF135">
            <v>0</v>
          </cell>
          <cell r="BG135">
            <v>0</v>
          </cell>
          <cell r="BH135">
            <v>0</v>
          </cell>
          <cell r="BI135">
            <v>0</v>
          </cell>
        </row>
        <row r="136">
          <cell r="A136" t="str">
            <v>15/06/2005</v>
          </cell>
          <cell r="B136" t="str">
            <v>706481</v>
          </cell>
          <cell r="C136" t="str">
            <v>0</v>
          </cell>
          <cell r="D136">
            <v>705633</v>
          </cell>
          <cell r="E136" t="str">
            <v>MITSUI &amp; CO. LT</v>
          </cell>
          <cell r="F136" t="str">
            <v>JAPAN</v>
          </cell>
          <cell r="G136" t="str">
            <v>PAITON ENERGY PT</v>
          </cell>
          <cell r="H136" t="str">
            <v>30</v>
          </cell>
          <cell r="I136" t="str">
            <v>31/03/1996</v>
          </cell>
          <cell r="J136" t="str">
            <v>31/12/2029</v>
          </cell>
          <cell r="K136" t="str">
            <v>USD</v>
          </cell>
          <cell r="L136" t="str">
            <v>F</v>
          </cell>
          <cell r="M136" t="str">
            <v>0.000000</v>
          </cell>
          <cell r="N136">
            <v>186396100</v>
          </cell>
          <cell r="O136">
            <v>0</v>
          </cell>
          <cell r="P136">
            <v>0</v>
          </cell>
          <cell r="Q136">
            <v>0</v>
          </cell>
          <cell r="R136">
            <v>0</v>
          </cell>
          <cell r="S136">
            <v>0</v>
          </cell>
          <cell r="T136">
            <v>0</v>
          </cell>
          <cell r="U136">
            <v>0</v>
          </cell>
          <cell r="V136">
            <v>5456734.2199999997</v>
          </cell>
          <cell r="W136">
            <v>0</v>
          </cell>
          <cell r="X136">
            <v>0</v>
          </cell>
          <cell r="Y136">
            <v>5456734.2199999997</v>
          </cell>
          <cell r="Z136">
            <v>0</v>
          </cell>
          <cell r="AA136">
            <v>0</v>
          </cell>
          <cell r="AB136">
            <v>0</v>
          </cell>
          <cell r="AC136">
            <v>0</v>
          </cell>
          <cell r="AD136">
            <v>0</v>
          </cell>
          <cell r="AE136">
            <v>0</v>
          </cell>
          <cell r="AF136">
            <v>0</v>
          </cell>
          <cell r="AG136">
            <v>0</v>
          </cell>
          <cell r="AH136">
            <v>0</v>
          </cell>
          <cell r="AI136">
            <v>0</v>
          </cell>
          <cell r="AJ136">
            <v>5456734.2199999997</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16673354.550000001</v>
          </cell>
          <cell r="BI136">
            <v>0</v>
          </cell>
        </row>
        <row r="137">
          <cell r="A137" t="str">
            <v>15/06/2005</v>
          </cell>
          <cell r="B137" t="str">
            <v>706482</v>
          </cell>
          <cell r="C137" t="str">
            <v>0</v>
          </cell>
          <cell r="D137">
            <v>705749</v>
          </cell>
          <cell r="E137" t="str">
            <v>FUJI BANK LTD,</v>
          </cell>
          <cell r="F137" t="str">
            <v>JAPAN</v>
          </cell>
          <cell r="G137" t="str">
            <v>INDOCEMENT TUNGGAL P</v>
          </cell>
          <cell r="H137" t="str">
            <v>31</v>
          </cell>
          <cell r="I137" t="str">
            <v>16/12/1996</v>
          </cell>
          <cell r="J137" t="str">
            <v>15/09/2006</v>
          </cell>
          <cell r="K137" t="str">
            <v>USD</v>
          </cell>
          <cell r="L137" t="str">
            <v>UDLO6</v>
          </cell>
          <cell r="M137" t="str">
            <v>0.000000</v>
          </cell>
          <cell r="N137">
            <v>345000000</v>
          </cell>
          <cell r="O137">
            <v>0</v>
          </cell>
          <cell r="P137">
            <v>0</v>
          </cell>
          <cell r="Q137">
            <v>0</v>
          </cell>
          <cell r="R137">
            <v>0</v>
          </cell>
          <cell r="S137">
            <v>0</v>
          </cell>
          <cell r="T137">
            <v>0</v>
          </cell>
          <cell r="U137">
            <v>30640000</v>
          </cell>
          <cell r="V137">
            <v>3870534.17</v>
          </cell>
          <cell r="W137">
            <v>0</v>
          </cell>
          <cell r="X137">
            <v>30640000</v>
          </cell>
          <cell r="Y137">
            <v>3870534.17</v>
          </cell>
          <cell r="Z137">
            <v>0</v>
          </cell>
          <cell r="AA137">
            <v>0</v>
          </cell>
          <cell r="AB137">
            <v>0</v>
          </cell>
          <cell r="AC137">
            <v>0</v>
          </cell>
          <cell r="AD137">
            <v>0</v>
          </cell>
          <cell r="AE137">
            <v>0</v>
          </cell>
          <cell r="AF137">
            <v>0</v>
          </cell>
          <cell r="AG137">
            <v>0</v>
          </cell>
          <cell r="AH137">
            <v>0</v>
          </cell>
          <cell r="AI137">
            <v>0</v>
          </cell>
          <cell r="AJ137">
            <v>34510534.170000002</v>
          </cell>
          <cell r="AK137">
            <v>0</v>
          </cell>
          <cell r="AL137">
            <v>0</v>
          </cell>
          <cell r="AM137">
            <v>0</v>
          </cell>
          <cell r="AN137">
            <v>0</v>
          </cell>
          <cell r="AO137">
            <v>0</v>
          </cell>
          <cell r="AP137">
            <v>0</v>
          </cell>
          <cell r="AQ137">
            <v>0</v>
          </cell>
          <cell r="AR137">
            <v>0</v>
          </cell>
          <cell r="AS137">
            <v>0</v>
          </cell>
          <cell r="AT137">
            <v>30640000</v>
          </cell>
          <cell r="AU137">
            <v>2623124.44</v>
          </cell>
          <cell r="AV137">
            <v>0</v>
          </cell>
          <cell r="AW137">
            <v>33263124.440000001</v>
          </cell>
          <cell r="AX137">
            <v>30640000</v>
          </cell>
          <cell r="AY137">
            <v>2623124.44</v>
          </cell>
          <cell r="AZ137">
            <v>0</v>
          </cell>
          <cell r="BA137">
            <v>0</v>
          </cell>
          <cell r="BB137">
            <v>0</v>
          </cell>
          <cell r="BC137">
            <v>0</v>
          </cell>
          <cell r="BD137">
            <v>0</v>
          </cell>
          <cell r="BE137">
            <v>0</v>
          </cell>
          <cell r="BF137">
            <v>0</v>
          </cell>
          <cell r="BG137">
            <v>0</v>
          </cell>
          <cell r="BH137">
            <v>0</v>
          </cell>
          <cell r="BI137">
            <v>0</v>
          </cell>
        </row>
        <row r="138">
          <cell r="A138" t="str">
            <v>15/06/2005</v>
          </cell>
          <cell r="B138" t="str">
            <v>706487</v>
          </cell>
          <cell r="C138" t="str">
            <v>0</v>
          </cell>
          <cell r="D138">
            <v>705774</v>
          </cell>
          <cell r="E138" t="str">
            <v>EXIM BANK OF JA</v>
          </cell>
          <cell r="F138" t="str">
            <v>JAPAN</v>
          </cell>
          <cell r="G138" t="str">
            <v>SHIKINO INDONESIA PT</v>
          </cell>
          <cell r="H138" t="str">
            <v>30</v>
          </cell>
          <cell r="I138" t="str">
            <v>16/12/1996</v>
          </cell>
          <cell r="J138" t="str">
            <v>10/12/2006</v>
          </cell>
          <cell r="K138" t="str">
            <v>USD</v>
          </cell>
          <cell r="L138" t="str">
            <v>UDLO6</v>
          </cell>
          <cell r="M138" t="str">
            <v>0.000000</v>
          </cell>
          <cell r="N138">
            <v>1000000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166666.67000000001</v>
          </cell>
          <cell r="AH138">
            <v>9900.4599999999991</v>
          </cell>
          <cell r="AI138">
            <v>0</v>
          </cell>
          <cell r="AJ138">
            <v>0</v>
          </cell>
          <cell r="AK138">
            <v>166666.67000000001</v>
          </cell>
          <cell r="AL138">
            <v>9900.4599999999991</v>
          </cell>
          <cell r="AM138">
            <v>0</v>
          </cell>
          <cell r="AN138">
            <v>0</v>
          </cell>
          <cell r="AO138">
            <v>0</v>
          </cell>
          <cell r="AP138">
            <v>0</v>
          </cell>
          <cell r="AQ138">
            <v>0</v>
          </cell>
          <cell r="AR138">
            <v>0</v>
          </cell>
          <cell r="AS138">
            <v>0</v>
          </cell>
          <cell r="AT138">
            <v>0</v>
          </cell>
          <cell r="AU138">
            <v>0</v>
          </cell>
          <cell r="AV138">
            <v>0</v>
          </cell>
          <cell r="AW138">
            <v>176567.13</v>
          </cell>
          <cell r="AX138">
            <v>0</v>
          </cell>
          <cell r="AY138">
            <v>0</v>
          </cell>
          <cell r="AZ138">
            <v>0</v>
          </cell>
          <cell r="BA138">
            <v>0</v>
          </cell>
          <cell r="BB138">
            <v>0</v>
          </cell>
          <cell r="BC138">
            <v>0</v>
          </cell>
          <cell r="BD138">
            <v>0</v>
          </cell>
          <cell r="BE138">
            <v>0</v>
          </cell>
          <cell r="BF138">
            <v>0</v>
          </cell>
          <cell r="BG138">
            <v>166666.65</v>
          </cell>
          <cell r="BH138">
            <v>4977.43</v>
          </cell>
          <cell r="BI138">
            <v>0</v>
          </cell>
        </row>
        <row r="139">
          <cell r="A139" t="str">
            <v>22/08/2005</v>
          </cell>
          <cell r="B139" t="str">
            <v>706506</v>
          </cell>
          <cell r="C139" t="str">
            <v>0</v>
          </cell>
          <cell r="D139">
            <v>705791</v>
          </cell>
          <cell r="E139" t="str">
            <v>EXIM BANK OF JA</v>
          </cell>
          <cell r="F139" t="str">
            <v>JAPAN</v>
          </cell>
          <cell r="G139" t="str">
            <v>NGK CERAMICS IND.</v>
          </cell>
          <cell r="H139" t="str">
            <v>30</v>
          </cell>
          <cell r="I139" t="str">
            <v>14/10/1996</v>
          </cell>
          <cell r="J139" t="str">
            <v>31/12/2006</v>
          </cell>
          <cell r="K139" t="str">
            <v>USD</v>
          </cell>
          <cell r="L139" t="str">
            <v>F</v>
          </cell>
          <cell r="M139" t="str">
            <v>0.000000</v>
          </cell>
          <cell r="N139">
            <v>8000000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1000000</v>
          </cell>
          <cell r="AH139">
            <v>0</v>
          </cell>
          <cell r="AI139">
            <v>0</v>
          </cell>
          <cell r="AJ139">
            <v>0</v>
          </cell>
          <cell r="AK139">
            <v>1000000</v>
          </cell>
          <cell r="AL139">
            <v>0</v>
          </cell>
          <cell r="AM139">
            <v>0</v>
          </cell>
          <cell r="AN139">
            <v>0</v>
          </cell>
          <cell r="AO139">
            <v>0</v>
          </cell>
          <cell r="AP139">
            <v>0</v>
          </cell>
          <cell r="AQ139">
            <v>0</v>
          </cell>
          <cell r="AR139">
            <v>0</v>
          </cell>
          <cell r="AS139">
            <v>0</v>
          </cell>
          <cell r="AT139">
            <v>0</v>
          </cell>
          <cell r="AU139">
            <v>0</v>
          </cell>
          <cell r="AV139">
            <v>0</v>
          </cell>
          <cell r="AW139">
            <v>1000000</v>
          </cell>
          <cell r="AX139">
            <v>0</v>
          </cell>
          <cell r="AY139">
            <v>0</v>
          </cell>
          <cell r="AZ139">
            <v>0</v>
          </cell>
          <cell r="BA139">
            <v>0</v>
          </cell>
          <cell r="BB139">
            <v>0</v>
          </cell>
          <cell r="BC139">
            <v>0</v>
          </cell>
          <cell r="BD139">
            <v>0</v>
          </cell>
          <cell r="BE139">
            <v>0</v>
          </cell>
          <cell r="BF139">
            <v>0</v>
          </cell>
          <cell r="BG139">
            <v>1000000</v>
          </cell>
          <cell r="BH139">
            <v>0</v>
          </cell>
          <cell r="BI139">
            <v>0</v>
          </cell>
        </row>
        <row r="140">
          <cell r="A140" t="str">
            <v>19/02/2005</v>
          </cell>
          <cell r="B140" t="str">
            <v>706513</v>
          </cell>
          <cell r="C140" t="str">
            <v>0</v>
          </cell>
          <cell r="D140">
            <v>705843</v>
          </cell>
          <cell r="E140" t="str">
            <v>KANEKO PEARL CO</v>
          </cell>
          <cell r="F140" t="str">
            <v>JAPAN</v>
          </cell>
          <cell r="G140" t="str">
            <v>MANEI SOUTHERN P.PT</v>
          </cell>
          <cell r="H140" t="str">
            <v>30</v>
          </cell>
          <cell r="I140" t="str">
            <v>26/02/1997</v>
          </cell>
          <cell r="J140" t="str">
            <v>15/03/2006</v>
          </cell>
          <cell r="K140" t="str">
            <v>USD</v>
          </cell>
          <cell r="L140" t="str">
            <v>F</v>
          </cell>
          <cell r="M140" t="str">
            <v>0.000000</v>
          </cell>
          <cell r="N140">
            <v>1000000</v>
          </cell>
          <cell r="O140">
            <v>0</v>
          </cell>
          <cell r="P140">
            <v>0</v>
          </cell>
          <cell r="Q140">
            <v>0</v>
          </cell>
          <cell r="R140">
            <v>0</v>
          </cell>
          <cell r="S140">
            <v>0</v>
          </cell>
          <cell r="T140">
            <v>0</v>
          </cell>
          <cell r="U140">
            <v>90909.09</v>
          </cell>
          <cell r="V140">
            <v>10969.7</v>
          </cell>
          <cell r="W140">
            <v>0</v>
          </cell>
          <cell r="X140">
            <v>90909.09</v>
          </cell>
          <cell r="Y140">
            <v>10969.7</v>
          </cell>
          <cell r="Z140">
            <v>0</v>
          </cell>
          <cell r="AA140">
            <v>0</v>
          </cell>
          <cell r="AB140">
            <v>0</v>
          </cell>
          <cell r="AC140">
            <v>0</v>
          </cell>
          <cell r="AD140">
            <v>0</v>
          </cell>
          <cell r="AE140">
            <v>0</v>
          </cell>
          <cell r="AF140">
            <v>0</v>
          </cell>
          <cell r="AG140">
            <v>0</v>
          </cell>
          <cell r="AH140">
            <v>0</v>
          </cell>
          <cell r="AI140">
            <v>0</v>
          </cell>
          <cell r="AJ140">
            <v>101878.79</v>
          </cell>
          <cell r="AK140">
            <v>0</v>
          </cell>
          <cell r="AL140">
            <v>0</v>
          </cell>
          <cell r="AM140">
            <v>0</v>
          </cell>
          <cell r="AN140">
            <v>0</v>
          </cell>
          <cell r="AO140">
            <v>0</v>
          </cell>
          <cell r="AP140">
            <v>0</v>
          </cell>
          <cell r="AQ140">
            <v>0</v>
          </cell>
          <cell r="AR140">
            <v>0</v>
          </cell>
          <cell r="AS140">
            <v>0</v>
          </cell>
          <cell r="AT140">
            <v>90909.09</v>
          </cell>
          <cell r="AU140">
            <v>7434.34</v>
          </cell>
          <cell r="AV140">
            <v>0</v>
          </cell>
          <cell r="AW140">
            <v>98343.43</v>
          </cell>
          <cell r="AX140">
            <v>90909.09</v>
          </cell>
          <cell r="AY140">
            <v>7434.34</v>
          </cell>
          <cell r="AZ140">
            <v>0</v>
          </cell>
          <cell r="BA140">
            <v>0</v>
          </cell>
          <cell r="BB140">
            <v>0</v>
          </cell>
          <cell r="BC140">
            <v>0</v>
          </cell>
          <cell r="BD140">
            <v>0</v>
          </cell>
          <cell r="BE140">
            <v>0</v>
          </cell>
          <cell r="BF140">
            <v>0</v>
          </cell>
          <cell r="BG140">
            <v>0</v>
          </cell>
          <cell r="BH140">
            <v>0</v>
          </cell>
          <cell r="BI140">
            <v>0</v>
          </cell>
        </row>
        <row r="141">
          <cell r="A141" t="str">
            <v>15/06/2005</v>
          </cell>
          <cell r="B141" t="str">
            <v>706519</v>
          </cell>
          <cell r="C141" t="str">
            <v>0</v>
          </cell>
          <cell r="D141">
            <v>705899</v>
          </cell>
          <cell r="E141" t="str">
            <v>FUJI BANK LTD,</v>
          </cell>
          <cell r="F141" t="str">
            <v>JAPAN</v>
          </cell>
          <cell r="G141" t="str">
            <v>INDAH KIAT PULP PT</v>
          </cell>
          <cell r="H141" t="str">
            <v>31</v>
          </cell>
          <cell r="I141" t="str">
            <v>10/04/1997</v>
          </cell>
          <cell r="J141" t="str">
            <v>30/04/2006</v>
          </cell>
          <cell r="K141" t="str">
            <v>USD</v>
          </cell>
          <cell r="L141" t="str">
            <v>UDSO3</v>
          </cell>
          <cell r="M141" t="str">
            <v>0.000000</v>
          </cell>
          <cell r="N141">
            <v>400000000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35000</v>
          </cell>
          <cell r="AG141">
            <v>0</v>
          </cell>
          <cell r="AH141">
            <v>0</v>
          </cell>
          <cell r="AI141">
            <v>0</v>
          </cell>
          <cell r="AJ141">
            <v>0</v>
          </cell>
          <cell r="AK141">
            <v>0</v>
          </cell>
          <cell r="AL141">
            <v>0</v>
          </cell>
          <cell r="AM141">
            <v>35000</v>
          </cell>
          <cell r="AN141">
            <v>0</v>
          </cell>
          <cell r="AO141">
            <v>0</v>
          </cell>
          <cell r="AP141">
            <v>0</v>
          </cell>
          <cell r="AQ141">
            <v>0</v>
          </cell>
          <cell r="AR141">
            <v>0</v>
          </cell>
          <cell r="AS141">
            <v>0</v>
          </cell>
          <cell r="AT141">
            <v>0</v>
          </cell>
          <cell r="AU141">
            <v>0</v>
          </cell>
          <cell r="AV141">
            <v>0</v>
          </cell>
          <cell r="AW141">
            <v>35000</v>
          </cell>
          <cell r="AX141">
            <v>0</v>
          </cell>
          <cell r="AY141">
            <v>0</v>
          </cell>
          <cell r="AZ141">
            <v>0</v>
          </cell>
          <cell r="BA141">
            <v>0</v>
          </cell>
          <cell r="BB141">
            <v>0</v>
          </cell>
          <cell r="BC141">
            <v>0</v>
          </cell>
          <cell r="BD141">
            <v>0</v>
          </cell>
          <cell r="BE141">
            <v>0</v>
          </cell>
          <cell r="BF141">
            <v>0</v>
          </cell>
          <cell r="BG141">
            <v>0</v>
          </cell>
          <cell r="BH141">
            <v>0</v>
          </cell>
          <cell r="BI141">
            <v>0</v>
          </cell>
        </row>
        <row r="142">
          <cell r="A142" t="str">
            <v>19/02/2005</v>
          </cell>
          <cell r="B142" t="str">
            <v>706530</v>
          </cell>
          <cell r="C142" t="str">
            <v>0</v>
          </cell>
          <cell r="D142">
            <v>705907</v>
          </cell>
          <cell r="E142" t="str">
            <v>EXIM BANK OF JA</v>
          </cell>
          <cell r="F142" t="str">
            <v>JAPAN</v>
          </cell>
          <cell r="G142" t="str">
            <v>VIDEO DISPLAY GLASS PT</v>
          </cell>
          <cell r="H142" t="str">
            <v>30</v>
          </cell>
          <cell r="I142" t="str">
            <v>07/03/1997</v>
          </cell>
          <cell r="J142" t="str">
            <v>20/06/2006</v>
          </cell>
          <cell r="K142" t="str">
            <v>USD</v>
          </cell>
          <cell r="L142" t="str">
            <v>UDLO6</v>
          </cell>
          <cell r="M142" t="str">
            <v>0.000000</v>
          </cell>
          <cell r="N142">
            <v>64800000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3825000</v>
          </cell>
          <cell r="AH142">
            <v>333571.88</v>
          </cell>
          <cell r="AI142">
            <v>0</v>
          </cell>
          <cell r="AJ142">
            <v>0</v>
          </cell>
          <cell r="AK142">
            <v>3825000</v>
          </cell>
          <cell r="AL142">
            <v>333571.88</v>
          </cell>
          <cell r="AM142">
            <v>0</v>
          </cell>
          <cell r="AN142">
            <v>0</v>
          </cell>
          <cell r="AO142">
            <v>0</v>
          </cell>
          <cell r="AP142">
            <v>0</v>
          </cell>
          <cell r="AQ142">
            <v>0</v>
          </cell>
          <cell r="AR142">
            <v>0</v>
          </cell>
          <cell r="AS142">
            <v>0</v>
          </cell>
          <cell r="AT142">
            <v>0</v>
          </cell>
          <cell r="AU142">
            <v>0</v>
          </cell>
          <cell r="AV142">
            <v>0</v>
          </cell>
          <cell r="AW142">
            <v>4158571.88</v>
          </cell>
          <cell r="AX142">
            <v>0</v>
          </cell>
          <cell r="AY142">
            <v>0</v>
          </cell>
          <cell r="AZ142">
            <v>0</v>
          </cell>
          <cell r="BA142">
            <v>0</v>
          </cell>
          <cell r="BB142">
            <v>0</v>
          </cell>
          <cell r="BC142">
            <v>0</v>
          </cell>
          <cell r="BD142">
            <v>0</v>
          </cell>
          <cell r="BE142">
            <v>0</v>
          </cell>
          <cell r="BF142">
            <v>0</v>
          </cell>
          <cell r="BG142">
            <v>3825000</v>
          </cell>
          <cell r="BH142">
            <v>223603.13</v>
          </cell>
          <cell r="BI142">
            <v>0</v>
          </cell>
        </row>
        <row r="143">
          <cell r="A143" t="str">
            <v>05/02/2005</v>
          </cell>
          <cell r="B143" t="str">
            <v>706540</v>
          </cell>
          <cell r="C143" t="str">
            <v>0</v>
          </cell>
          <cell r="D143">
            <v>705917</v>
          </cell>
          <cell r="E143" t="str">
            <v>KANEKO SANGYO C</v>
          </cell>
          <cell r="F143" t="str">
            <v>JAPAN</v>
          </cell>
          <cell r="G143" t="str">
            <v>MALUKU PEARL DEV. PT</v>
          </cell>
          <cell r="H143" t="str">
            <v>30</v>
          </cell>
          <cell r="I143" t="str">
            <v>28/01/1997</v>
          </cell>
          <cell r="J143" t="str">
            <v>28/07/2008</v>
          </cell>
          <cell r="K143" t="str">
            <v>USD</v>
          </cell>
          <cell r="L143" t="str">
            <v>F</v>
          </cell>
          <cell r="M143" t="str">
            <v>0.000000</v>
          </cell>
          <cell r="N143">
            <v>1700000</v>
          </cell>
          <cell r="O143">
            <v>125000</v>
          </cell>
          <cell r="P143">
            <v>25555.56</v>
          </cell>
          <cell r="Q143">
            <v>0</v>
          </cell>
          <cell r="R143">
            <v>0</v>
          </cell>
          <cell r="S143">
            <v>0</v>
          </cell>
          <cell r="T143">
            <v>0</v>
          </cell>
          <cell r="U143">
            <v>0</v>
          </cell>
          <cell r="V143">
            <v>0</v>
          </cell>
          <cell r="W143">
            <v>0</v>
          </cell>
          <cell r="X143">
            <v>125000</v>
          </cell>
          <cell r="Y143">
            <v>25555.56</v>
          </cell>
          <cell r="Z143">
            <v>0</v>
          </cell>
          <cell r="AA143">
            <v>0</v>
          </cell>
          <cell r="AB143">
            <v>0</v>
          </cell>
          <cell r="AC143">
            <v>0</v>
          </cell>
          <cell r="AD143">
            <v>0</v>
          </cell>
          <cell r="AE143">
            <v>0</v>
          </cell>
          <cell r="AF143">
            <v>0</v>
          </cell>
          <cell r="AG143">
            <v>0</v>
          </cell>
          <cell r="AH143">
            <v>0</v>
          </cell>
          <cell r="AI143">
            <v>0</v>
          </cell>
          <cell r="AJ143">
            <v>150555.56</v>
          </cell>
          <cell r="AK143">
            <v>0</v>
          </cell>
          <cell r="AL143">
            <v>0</v>
          </cell>
          <cell r="AM143">
            <v>0</v>
          </cell>
          <cell r="AN143">
            <v>125000</v>
          </cell>
          <cell r="AO143">
            <v>20111.11</v>
          </cell>
          <cell r="AP143">
            <v>0</v>
          </cell>
          <cell r="AQ143">
            <v>0</v>
          </cell>
          <cell r="AR143">
            <v>0</v>
          </cell>
          <cell r="AS143">
            <v>0</v>
          </cell>
          <cell r="AT143">
            <v>0</v>
          </cell>
          <cell r="AU143">
            <v>0</v>
          </cell>
          <cell r="AV143">
            <v>0</v>
          </cell>
          <cell r="AW143">
            <v>145111.10999999999</v>
          </cell>
          <cell r="AX143">
            <v>125000</v>
          </cell>
          <cell r="AY143">
            <v>20111.11</v>
          </cell>
          <cell r="AZ143">
            <v>0</v>
          </cell>
          <cell r="BA143">
            <v>0</v>
          </cell>
          <cell r="BB143">
            <v>0</v>
          </cell>
          <cell r="BC143">
            <v>0</v>
          </cell>
          <cell r="BD143">
            <v>0</v>
          </cell>
          <cell r="BE143">
            <v>0</v>
          </cell>
          <cell r="BF143">
            <v>0</v>
          </cell>
          <cell r="BG143">
            <v>0</v>
          </cell>
          <cell r="BH143">
            <v>0</v>
          </cell>
          <cell r="BI143">
            <v>0</v>
          </cell>
        </row>
        <row r="144">
          <cell r="A144" t="str">
            <v>10/03/2005</v>
          </cell>
          <cell r="B144" t="str">
            <v>706541</v>
          </cell>
          <cell r="C144" t="str">
            <v>0</v>
          </cell>
          <cell r="D144">
            <v>705932</v>
          </cell>
          <cell r="E144" t="str">
            <v>EXIM BANK OF JA</v>
          </cell>
          <cell r="F144" t="str">
            <v>JAPAN</v>
          </cell>
          <cell r="G144" t="str">
            <v>PETNESIA RESINDO</v>
          </cell>
          <cell r="H144" t="str">
            <v>30</v>
          </cell>
          <cell r="I144" t="str">
            <v>19/03/1997</v>
          </cell>
          <cell r="J144" t="str">
            <v>19/12/2009</v>
          </cell>
          <cell r="K144" t="str">
            <v>USD</v>
          </cell>
          <cell r="L144" t="str">
            <v>UDLO6</v>
          </cell>
          <cell r="M144" t="str">
            <v>0.000000</v>
          </cell>
          <cell r="N144">
            <v>18600000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1162500</v>
          </cell>
          <cell r="AH144">
            <v>337932.29</v>
          </cell>
          <cell r="AI144">
            <v>0</v>
          </cell>
          <cell r="AJ144">
            <v>0</v>
          </cell>
          <cell r="AK144">
            <v>1162500</v>
          </cell>
          <cell r="AL144">
            <v>337932.29</v>
          </cell>
          <cell r="AM144">
            <v>0</v>
          </cell>
          <cell r="AN144">
            <v>0</v>
          </cell>
          <cell r="AO144">
            <v>0</v>
          </cell>
          <cell r="AP144">
            <v>0</v>
          </cell>
          <cell r="AQ144">
            <v>0</v>
          </cell>
          <cell r="AR144">
            <v>0</v>
          </cell>
          <cell r="AS144">
            <v>0</v>
          </cell>
          <cell r="AT144">
            <v>0</v>
          </cell>
          <cell r="AU144">
            <v>0</v>
          </cell>
          <cell r="AV144">
            <v>0</v>
          </cell>
          <cell r="AW144">
            <v>1500432.29</v>
          </cell>
          <cell r="AX144">
            <v>0</v>
          </cell>
          <cell r="AY144">
            <v>0</v>
          </cell>
          <cell r="AZ144">
            <v>0</v>
          </cell>
          <cell r="BA144">
            <v>0</v>
          </cell>
          <cell r="BB144">
            <v>0</v>
          </cell>
          <cell r="BC144">
            <v>0</v>
          </cell>
          <cell r="BD144">
            <v>0</v>
          </cell>
          <cell r="BE144">
            <v>0</v>
          </cell>
          <cell r="BF144">
            <v>0</v>
          </cell>
          <cell r="BG144">
            <v>1162500</v>
          </cell>
          <cell r="BH144">
            <v>305810.15999999997</v>
          </cell>
          <cell r="BI144">
            <v>0</v>
          </cell>
        </row>
        <row r="145">
          <cell r="A145" t="str">
            <v>30/01/2005</v>
          </cell>
          <cell r="B145" t="str">
            <v>706551</v>
          </cell>
          <cell r="C145" t="str">
            <v>0</v>
          </cell>
          <cell r="D145">
            <v>705933</v>
          </cell>
          <cell r="E145" t="str">
            <v>EXIM BANK OF JA</v>
          </cell>
          <cell r="F145" t="str">
            <v>JAPAN</v>
          </cell>
          <cell r="G145" t="str">
            <v>PETNESIA RESINDO</v>
          </cell>
          <cell r="H145" t="str">
            <v>30</v>
          </cell>
          <cell r="I145" t="str">
            <v>18/07/1995</v>
          </cell>
          <cell r="J145" t="str">
            <v>15/06/2005</v>
          </cell>
          <cell r="K145" t="str">
            <v>USD</v>
          </cell>
          <cell r="L145" t="str">
            <v>F</v>
          </cell>
          <cell r="M145" t="str">
            <v>0.000000</v>
          </cell>
          <cell r="N145">
            <v>22000000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cell r="AE145">
            <v>0</v>
          </cell>
          <cell r="AF145">
            <v>0</v>
          </cell>
          <cell r="AG145">
            <v>1767857.16</v>
          </cell>
          <cell r="AH145">
            <v>0</v>
          </cell>
          <cell r="AI145">
            <v>0</v>
          </cell>
          <cell r="AJ145">
            <v>0</v>
          </cell>
          <cell r="AK145">
            <v>1767857.16</v>
          </cell>
          <cell r="AL145">
            <v>0</v>
          </cell>
          <cell r="AM145">
            <v>0</v>
          </cell>
          <cell r="AN145">
            <v>0</v>
          </cell>
          <cell r="AO145">
            <v>0</v>
          </cell>
          <cell r="AP145">
            <v>0</v>
          </cell>
          <cell r="AQ145">
            <v>0</v>
          </cell>
          <cell r="AR145">
            <v>0</v>
          </cell>
          <cell r="AS145">
            <v>0</v>
          </cell>
          <cell r="AT145">
            <v>0</v>
          </cell>
          <cell r="AU145">
            <v>0</v>
          </cell>
          <cell r="AV145">
            <v>0</v>
          </cell>
          <cell r="AW145">
            <v>1767857.16</v>
          </cell>
          <cell r="AX145">
            <v>0</v>
          </cell>
          <cell r="AY145">
            <v>0</v>
          </cell>
          <cell r="AZ145">
            <v>0</v>
          </cell>
          <cell r="BA145">
            <v>0</v>
          </cell>
          <cell r="BB145">
            <v>0</v>
          </cell>
          <cell r="BC145">
            <v>0</v>
          </cell>
          <cell r="BD145">
            <v>0</v>
          </cell>
          <cell r="BE145">
            <v>0</v>
          </cell>
          <cell r="BF145">
            <v>0</v>
          </cell>
          <cell r="BG145">
            <v>0</v>
          </cell>
          <cell r="BH145">
            <v>0</v>
          </cell>
          <cell r="BI145">
            <v>0</v>
          </cell>
        </row>
        <row r="146">
          <cell r="A146" t="str">
            <v>30/07/2005</v>
          </cell>
          <cell r="B146" t="str">
            <v>706557</v>
          </cell>
          <cell r="C146" t="str">
            <v>0</v>
          </cell>
          <cell r="D146">
            <v>705944</v>
          </cell>
          <cell r="E146" t="str">
            <v>SUMITOMO T &amp; B,</v>
          </cell>
          <cell r="F146" t="str">
            <v>JAPAN</v>
          </cell>
          <cell r="G146" t="str">
            <v>INDOMINCO MANDIRI PT</v>
          </cell>
          <cell r="H146" t="str">
            <v>31</v>
          </cell>
          <cell r="I146" t="str">
            <v>21/03/1997</v>
          </cell>
          <cell r="J146" t="str">
            <v>01/04/2007</v>
          </cell>
          <cell r="K146" t="str">
            <v>USD</v>
          </cell>
          <cell r="L146" t="str">
            <v>UDLO6</v>
          </cell>
          <cell r="M146" t="str">
            <v>0.000000</v>
          </cell>
          <cell r="N146">
            <v>100000000</v>
          </cell>
          <cell r="O146">
            <v>0</v>
          </cell>
          <cell r="P146">
            <v>0</v>
          </cell>
          <cell r="Q146">
            <v>0</v>
          </cell>
          <cell r="R146">
            <v>0</v>
          </cell>
          <cell r="S146">
            <v>0</v>
          </cell>
          <cell r="T146">
            <v>0</v>
          </cell>
          <cell r="U146">
            <v>8500000</v>
          </cell>
          <cell r="V146">
            <v>1307725</v>
          </cell>
          <cell r="W146">
            <v>0</v>
          </cell>
          <cell r="X146">
            <v>8500000</v>
          </cell>
          <cell r="Y146">
            <v>1307725</v>
          </cell>
          <cell r="Z146">
            <v>0</v>
          </cell>
          <cell r="AA146">
            <v>0</v>
          </cell>
          <cell r="AB146">
            <v>0</v>
          </cell>
          <cell r="AC146">
            <v>0</v>
          </cell>
          <cell r="AD146">
            <v>0</v>
          </cell>
          <cell r="AE146">
            <v>0</v>
          </cell>
          <cell r="AF146">
            <v>0</v>
          </cell>
          <cell r="AG146">
            <v>0</v>
          </cell>
          <cell r="AH146">
            <v>0</v>
          </cell>
          <cell r="AI146">
            <v>0</v>
          </cell>
          <cell r="AJ146">
            <v>9807725</v>
          </cell>
          <cell r="AK146">
            <v>0</v>
          </cell>
          <cell r="AL146">
            <v>0</v>
          </cell>
          <cell r="AM146">
            <v>0</v>
          </cell>
          <cell r="AN146">
            <v>0</v>
          </cell>
          <cell r="AO146">
            <v>0</v>
          </cell>
          <cell r="AP146">
            <v>0</v>
          </cell>
          <cell r="AQ146">
            <v>0</v>
          </cell>
          <cell r="AR146">
            <v>0</v>
          </cell>
          <cell r="AS146">
            <v>0</v>
          </cell>
          <cell r="AT146">
            <v>8500000</v>
          </cell>
          <cell r="AU146">
            <v>997050</v>
          </cell>
          <cell r="AV146">
            <v>0</v>
          </cell>
          <cell r="AW146">
            <v>9497050</v>
          </cell>
          <cell r="AX146">
            <v>8500000</v>
          </cell>
          <cell r="AY146">
            <v>997050</v>
          </cell>
          <cell r="AZ146">
            <v>0</v>
          </cell>
          <cell r="BA146">
            <v>0</v>
          </cell>
          <cell r="BB146">
            <v>0</v>
          </cell>
          <cell r="BC146">
            <v>0</v>
          </cell>
          <cell r="BD146">
            <v>0</v>
          </cell>
          <cell r="BE146">
            <v>0</v>
          </cell>
          <cell r="BF146">
            <v>0</v>
          </cell>
          <cell r="BG146">
            <v>0</v>
          </cell>
          <cell r="BH146">
            <v>0</v>
          </cell>
          <cell r="BI146">
            <v>0</v>
          </cell>
        </row>
        <row r="147">
          <cell r="A147" t="str">
            <v>15/06/2005</v>
          </cell>
          <cell r="B147" t="str">
            <v>706558</v>
          </cell>
          <cell r="C147" t="str">
            <v>0</v>
          </cell>
          <cell r="D147">
            <v>705961</v>
          </cell>
          <cell r="E147" t="str">
            <v>EXIM BANK OF JA</v>
          </cell>
          <cell r="F147" t="str">
            <v>JAPAN</v>
          </cell>
          <cell r="G147" t="str">
            <v>STYRINDO MONO IND.</v>
          </cell>
          <cell r="H147" t="str">
            <v>30</v>
          </cell>
          <cell r="I147" t="str">
            <v>13/03/1997</v>
          </cell>
          <cell r="J147" t="str">
            <v>30/10/2009</v>
          </cell>
          <cell r="K147" t="str">
            <v>USD</v>
          </cell>
          <cell r="L147" t="str">
            <v>UDLO6</v>
          </cell>
          <cell r="M147" t="str">
            <v>0.000000</v>
          </cell>
          <cell r="N147">
            <v>63000000</v>
          </cell>
          <cell r="O147">
            <v>0</v>
          </cell>
          <cell r="P147">
            <v>0</v>
          </cell>
          <cell r="Q147">
            <v>0</v>
          </cell>
          <cell r="R147">
            <v>0</v>
          </cell>
          <cell r="S147">
            <v>0</v>
          </cell>
          <cell r="T147">
            <v>0</v>
          </cell>
          <cell r="U147">
            <v>0</v>
          </cell>
          <cell r="V147">
            <v>0</v>
          </cell>
          <cell r="W147">
            <v>0</v>
          </cell>
          <cell r="X147">
            <v>0</v>
          </cell>
          <cell r="Y147">
            <v>0</v>
          </cell>
          <cell r="Z147">
            <v>0</v>
          </cell>
          <cell r="AA147">
            <v>6766666.6699999999</v>
          </cell>
          <cell r="AB147">
            <v>692737.5</v>
          </cell>
          <cell r="AC147">
            <v>0</v>
          </cell>
          <cell r="AD147">
            <v>0</v>
          </cell>
          <cell r="AE147">
            <v>0</v>
          </cell>
          <cell r="AF147">
            <v>0</v>
          </cell>
          <cell r="AG147">
            <v>0</v>
          </cell>
          <cell r="AH147">
            <v>0</v>
          </cell>
          <cell r="AI147">
            <v>0</v>
          </cell>
          <cell r="AJ147">
            <v>0</v>
          </cell>
          <cell r="AK147">
            <v>6766666.6699999999</v>
          </cell>
          <cell r="AL147">
            <v>692737.5</v>
          </cell>
          <cell r="AM147">
            <v>0</v>
          </cell>
          <cell r="AN147">
            <v>0</v>
          </cell>
          <cell r="AO147">
            <v>0</v>
          </cell>
          <cell r="AP147">
            <v>0</v>
          </cell>
          <cell r="AQ147">
            <v>0</v>
          </cell>
          <cell r="AR147">
            <v>0</v>
          </cell>
          <cell r="AS147">
            <v>0</v>
          </cell>
          <cell r="AT147">
            <v>0</v>
          </cell>
          <cell r="AU147">
            <v>0</v>
          </cell>
          <cell r="AV147">
            <v>0</v>
          </cell>
          <cell r="AW147">
            <v>7459404.1699999999</v>
          </cell>
          <cell r="AX147">
            <v>0</v>
          </cell>
          <cell r="AY147">
            <v>0</v>
          </cell>
          <cell r="AZ147">
            <v>0</v>
          </cell>
          <cell r="BA147">
            <v>6766666.6699999999</v>
          </cell>
          <cell r="BB147">
            <v>464362.5</v>
          </cell>
          <cell r="BC147">
            <v>0</v>
          </cell>
          <cell r="BD147">
            <v>0</v>
          </cell>
          <cell r="BE147">
            <v>0</v>
          </cell>
          <cell r="BF147">
            <v>0</v>
          </cell>
          <cell r="BG147">
            <v>0</v>
          </cell>
          <cell r="BH147">
            <v>0</v>
          </cell>
          <cell r="BI147">
            <v>0</v>
          </cell>
        </row>
        <row r="148">
          <cell r="A148" t="str">
            <v>15/06/2005</v>
          </cell>
          <cell r="B148" t="str">
            <v>706559</v>
          </cell>
          <cell r="C148" t="str">
            <v>0</v>
          </cell>
          <cell r="D148">
            <v>706015</v>
          </cell>
          <cell r="E148" t="str">
            <v>SUMITOMO T &amp; B,</v>
          </cell>
          <cell r="F148" t="str">
            <v>JAPAN</v>
          </cell>
          <cell r="G148" t="str">
            <v>KITADIN PT.</v>
          </cell>
          <cell r="H148" t="str">
            <v>30</v>
          </cell>
          <cell r="I148" t="str">
            <v>24/04/1997</v>
          </cell>
          <cell r="J148" t="str">
            <v>29/11/2005</v>
          </cell>
          <cell r="K148" t="str">
            <v>USD</v>
          </cell>
          <cell r="L148" t="str">
            <v>UDLO6</v>
          </cell>
          <cell r="M148" t="str">
            <v>0.000000</v>
          </cell>
          <cell r="N148">
            <v>7000000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762500</v>
          </cell>
          <cell r="AE148">
            <v>27794.18</v>
          </cell>
          <cell r="AF148">
            <v>0</v>
          </cell>
          <cell r="AG148">
            <v>0</v>
          </cell>
          <cell r="AH148">
            <v>0</v>
          </cell>
          <cell r="AI148">
            <v>0</v>
          </cell>
          <cell r="AJ148">
            <v>0</v>
          </cell>
          <cell r="AK148">
            <v>762500</v>
          </cell>
          <cell r="AL148">
            <v>27794.18</v>
          </cell>
          <cell r="AM148">
            <v>0</v>
          </cell>
          <cell r="AN148">
            <v>0</v>
          </cell>
          <cell r="AO148">
            <v>0</v>
          </cell>
          <cell r="AP148">
            <v>0</v>
          </cell>
          <cell r="AQ148">
            <v>0</v>
          </cell>
          <cell r="AR148">
            <v>0</v>
          </cell>
          <cell r="AS148">
            <v>0</v>
          </cell>
          <cell r="AT148">
            <v>0</v>
          </cell>
          <cell r="AU148">
            <v>0</v>
          </cell>
          <cell r="AV148">
            <v>0</v>
          </cell>
          <cell r="AW148">
            <v>790294.18</v>
          </cell>
          <cell r="AX148">
            <v>0</v>
          </cell>
          <cell r="AY148">
            <v>0</v>
          </cell>
          <cell r="AZ148">
            <v>0</v>
          </cell>
          <cell r="BA148">
            <v>0</v>
          </cell>
          <cell r="BB148">
            <v>0</v>
          </cell>
          <cell r="BC148">
            <v>0</v>
          </cell>
          <cell r="BD148">
            <v>0</v>
          </cell>
          <cell r="BE148">
            <v>0</v>
          </cell>
          <cell r="BF148">
            <v>0</v>
          </cell>
          <cell r="BG148">
            <v>0</v>
          </cell>
          <cell r="BH148">
            <v>0</v>
          </cell>
          <cell r="BI148">
            <v>0</v>
          </cell>
        </row>
        <row r="149">
          <cell r="A149" t="str">
            <v>15/06/2005</v>
          </cell>
          <cell r="B149" t="str">
            <v>706560</v>
          </cell>
          <cell r="C149" t="str">
            <v>0</v>
          </cell>
          <cell r="D149">
            <v>706114</v>
          </cell>
          <cell r="E149" t="str">
            <v>MARUMITSU CO. L</v>
          </cell>
          <cell r="F149" t="str">
            <v>JAPAN</v>
          </cell>
          <cell r="G149" t="str">
            <v>MARUMITSU INDONESIA</v>
          </cell>
          <cell r="H149" t="str">
            <v>30</v>
          </cell>
          <cell r="I149" t="str">
            <v>15/09/1995</v>
          </cell>
          <cell r="J149" t="str">
            <v>30/09/2005</v>
          </cell>
          <cell r="K149" t="str">
            <v>JPY</v>
          </cell>
          <cell r="L149" t="str">
            <v>UDSO3</v>
          </cell>
          <cell r="M149" t="str">
            <v>0.000000</v>
          </cell>
          <cell r="N149">
            <v>1293908.4099999999</v>
          </cell>
          <cell r="O149">
            <v>0</v>
          </cell>
          <cell r="P149">
            <v>0</v>
          </cell>
          <cell r="Q149">
            <v>0</v>
          </cell>
          <cell r="R149">
            <v>0</v>
          </cell>
          <cell r="S149">
            <v>0</v>
          </cell>
          <cell r="T149">
            <v>0</v>
          </cell>
          <cell r="U149">
            <v>35085.57</v>
          </cell>
          <cell r="V149">
            <v>1792.51</v>
          </cell>
          <cell r="W149">
            <v>0</v>
          </cell>
          <cell r="X149">
            <v>35085.57</v>
          </cell>
          <cell r="Y149">
            <v>1792.51</v>
          </cell>
          <cell r="Z149">
            <v>0</v>
          </cell>
          <cell r="AA149">
            <v>0</v>
          </cell>
          <cell r="AB149">
            <v>0</v>
          </cell>
          <cell r="AC149">
            <v>0</v>
          </cell>
          <cell r="AD149">
            <v>0</v>
          </cell>
          <cell r="AE149">
            <v>0</v>
          </cell>
          <cell r="AF149">
            <v>0</v>
          </cell>
          <cell r="AG149">
            <v>35085.57</v>
          </cell>
          <cell r="AH149">
            <v>1208.46</v>
          </cell>
          <cell r="AI149">
            <v>0</v>
          </cell>
          <cell r="AJ149">
            <v>36878.080000000002</v>
          </cell>
          <cell r="AK149">
            <v>35085.57</v>
          </cell>
          <cell r="AL149">
            <v>1208.46</v>
          </cell>
          <cell r="AM149">
            <v>0</v>
          </cell>
          <cell r="AN149">
            <v>0</v>
          </cell>
          <cell r="AO149">
            <v>0</v>
          </cell>
          <cell r="AP149">
            <v>0</v>
          </cell>
          <cell r="AQ149">
            <v>0</v>
          </cell>
          <cell r="AR149">
            <v>0</v>
          </cell>
          <cell r="AS149">
            <v>0</v>
          </cell>
          <cell r="AT149">
            <v>35116.080000000002</v>
          </cell>
          <cell r="AU149">
            <v>611.14</v>
          </cell>
          <cell r="AV149">
            <v>0</v>
          </cell>
          <cell r="AW149">
            <v>72021.25</v>
          </cell>
          <cell r="AX149">
            <v>35116.080000000002</v>
          </cell>
          <cell r="AY149">
            <v>611.14</v>
          </cell>
          <cell r="AZ149">
            <v>0</v>
          </cell>
          <cell r="BA149">
            <v>0</v>
          </cell>
          <cell r="BB149">
            <v>0</v>
          </cell>
          <cell r="BC149">
            <v>0</v>
          </cell>
          <cell r="BD149">
            <v>0</v>
          </cell>
          <cell r="BE149">
            <v>0</v>
          </cell>
          <cell r="BF149">
            <v>0</v>
          </cell>
          <cell r="BG149">
            <v>0</v>
          </cell>
          <cell r="BH149">
            <v>0</v>
          </cell>
          <cell r="BI149">
            <v>0</v>
          </cell>
        </row>
        <row r="150">
          <cell r="A150" t="str">
            <v>15/05/2005</v>
          </cell>
          <cell r="B150" t="str">
            <v>706567</v>
          </cell>
          <cell r="C150" t="str">
            <v>0</v>
          </cell>
          <cell r="D150">
            <v>706115</v>
          </cell>
          <cell r="E150" t="str">
            <v>MARUMITSU CO. L</v>
          </cell>
          <cell r="F150" t="str">
            <v>JAPAN</v>
          </cell>
          <cell r="G150" t="str">
            <v>MARUMITSU INDONESIA</v>
          </cell>
          <cell r="H150" t="str">
            <v>30</v>
          </cell>
          <cell r="I150" t="str">
            <v>20/10/1995</v>
          </cell>
          <cell r="J150" t="str">
            <v>31/03/2006</v>
          </cell>
          <cell r="K150" t="str">
            <v>JPY</v>
          </cell>
          <cell r="L150" t="str">
            <v>UDSO3</v>
          </cell>
          <cell r="M150" t="str">
            <v>0.000000</v>
          </cell>
          <cell r="N150">
            <v>2321423.91</v>
          </cell>
          <cell r="O150">
            <v>0</v>
          </cell>
          <cell r="P150">
            <v>0</v>
          </cell>
          <cell r="Q150">
            <v>0</v>
          </cell>
          <cell r="R150">
            <v>0</v>
          </cell>
          <cell r="S150">
            <v>0</v>
          </cell>
          <cell r="T150">
            <v>0</v>
          </cell>
          <cell r="U150">
            <v>52338.61</v>
          </cell>
          <cell r="V150">
            <v>3546.76</v>
          </cell>
          <cell r="W150">
            <v>0</v>
          </cell>
          <cell r="X150">
            <v>52338.61</v>
          </cell>
          <cell r="Y150">
            <v>3546.76</v>
          </cell>
          <cell r="Z150">
            <v>0</v>
          </cell>
          <cell r="AA150">
            <v>0</v>
          </cell>
          <cell r="AB150">
            <v>0</v>
          </cell>
          <cell r="AC150">
            <v>0</v>
          </cell>
          <cell r="AD150">
            <v>0</v>
          </cell>
          <cell r="AE150">
            <v>0</v>
          </cell>
          <cell r="AF150">
            <v>0</v>
          </cell>
          <cell r="AG150">
            <v>52338.61</v>
          </cell>
          <cell r="AH150">
            <v>2685.2</v>
          </cell>
          <cell r="AI150">
            <v>0</v>
          </cell>
          <cell r="AJ150">
            <v>55885.37</v>
          </cell>
          <cell r="AK150">
            <v>52338.61</v>
          </cell>
          <cell r="AL150">
            <v>2685.2</v>
          </cell>
          <cell r="AM150">
            <v>0</v>
          </cell>
          <cell r="AN150">
            <v>0</v>
          </cell>
          <cell r="AO150">
            <v>0</v>
          </cell>
          <cell r="AP150">
            <v>0</v>
          </cell>
          <cell r="AQ150">
            <v>0</v>
          </cell>
          <cell r="AR150">
            <v>0</v>
          </cell>
          <cell r="AS150">
            <v>0</v>
          </cell>
          <cell r="AT150">
            <v>52338.61</v>
          </cell>
          <cell r="AU150">
            <v>1803.85</v>
          </cell>
          <cell r="AV150">
            <v>0</v>
          </cell>
          <cell r="AW150">
            <v>109166.27</v>
          </cell>
          <cell r="AX150">
            <v>52338.61</v>
          </cell>
          <cell r="AY150">
            <v>1803.85</v>
          </cell>
          <cell r="AZ150">
            <v>0</v>
          </cell>
          <cell r="BA150">
            <v>0</v>
          </cell>
          <cell r="BB150">
            <v>0</v>
          </cell>
          <cell r="BC150">
            <v>0</v>
          </cell>
          <cell r="BD150">
            <v>0</v>
          </cell>
          <cell r="BE150">
            <v>0</v>
          </cell>
          <cell r="BF150">
            <v>0</v>
          </cell>
          <cell r="BG150">
            <v>51310.64</v>
          </cell>
          <cell r="BH150">
            <v>892.98</v>
          </cell>
          <cell r="BI150">
            <v>0</v>
          </cell>
        </row>
        <row r="151">
          <cell r="A151" t="str">
            <v>23/01/2005</v>
          </cell>
          <cell r="B151" t="str">
            <v>706601</v>
          </cell>
          <cell r="C151" t="str">
            <v>0</v>
          </cell>
          <cell r="D151">
            <v>706116</v>
          </cell>
          <cell r="E151" t="str">
            <v>MARUMITSU CO. L</v>
          </cell>
          <cell r="F151" t="str">
            <v>JAPAN</v>
          </cell>
          <cell r="G151" t="str">
            <v>MARUMITSU INDONESIA</v>
          </cell>
          <cell r="H151" t="str">
            <v>30</v>
          </cell>
          <cell r="I151" t="str">
            <v>21/01/1996</v>
          </cell>
          <cell r="J151" t="str">
            <v>30/09/2005</v>
          </cell>
          <cell r="K151" t="str">
            <v>JPY</v>
          </cell>
          <cell r="L151" t="str">
            <v>UDSO3</v>
          </cell>
          <cell r="M151" t="str">
            <v>0.000000</v>
          </cell>
          <cell r="N151">
            <v>1141683.8899999999</v>
          </cell>
          <cell r="O151">
            <v>0</v>
          </cell>
          <cell r="P151">
            <v>0</v>
          </cell>
          <cell r="Q151">
            <v>0</v>
          </cell>
          <cell r="R151">
            <v>0</v>
          </cell>
          <cell r="S151">
            <v>0</v>
          </cell>
          <cell r="T151">
            <v>0</v>
          </cell>
          <cell r="U151">
            <v>34746.74</v>
          </cell>
          <cell r="V151">
            <v>1183.1300000000001</v>
          </cell>
          <cell r="W151">
            <v>0</v>
          </cell>
          <cell r="X151">
            <v>34746.74</v>
          </cell>
          <cell r="Y151">
            <v>1183.1300000000001</v>
          </cell>
          <cell r="Z151">
            <v>0</v>
          </cell>
          <cell r="AA151">
            <v>0</v>
          </cell>
          <cell r="AB151">
            <v>0</v>
          </cell>
          <cell r="AC151">
            <v>0</v>
          </cell>
          <cell r="AD151">
            <v>0</v>
          </cell>
          <cell r="AE151">
            <v>0</v>
          </cell>
          <cell r="AF151">
            <v>0</v>
          </cell>
          <cell r="AG151">
            <v>34746.74</v>
          </cell>
          <cell r="AH151">
            <v>598.14</v>
          </cell>
          <cell r="AI151">
            <v>0</v>
          </cell>
          <cell r="AJ151">
            <v>35929.869999999995</v>
          </cell>
          <cell r="AK151">
            <v>34746.74</v>
          </cell>
          <cell r="AL151">
            <v>598.14</v>
          </cell>
          <cell r="AM151">
            <v>0</v>
          </cell>
          <cell r="AN151">
            <v>0</v>
          </cell>
          <cell r="AO151">
            <v>0</v>
          </cell>
          <cell r="AP151">
            <v>0</v>
          </cell>
          <cell r="AQ151">
            <v>0</v>
          </cell>
          <cell r="AR151">
            <v>0</v>
          </cell>
          <cell r="AS151">
            <v>0</v>
          </cell>
          <cell r="AT151">
            <v>0.09</v>
          </cell>
          <cell r="AU151">
            <v>0</v>
          </cell>
          <cell r="AV151">
            <v>0</v>
          </cell>
          <cell r="AW151">
            <v>35344.969999999994</v>
          </cell>
          <cell r="AX151">
            <v>0.09</v>
          </cell>
          <cell r="AY151">
            <v>0</v>
          </cell>
          <cell r="AZ151">
            <v>0</v>
          </cell>
          <cell r="BA151">
            <v>0</v>
          </cell>
          <cell r="BB151">
            <v>0</v>
          </cell>
          <cell r="BC151">
            <v>0</v>
          </cell>
          <cell r="BD151">
            <v>0</v>
          </cell>
          <cell r="BE151">
            <v>0</v>
          </cell>
          <cell r="BF151">
            <v>0</v>
          </cell>
          <cell r="BG151">
            <v>0</v>
          </cell>
          <cell r="BH151">
            <v>0</v>
          </cell>
          <cell r="BI151">
            <v>0</v>
          </cell>
        </row>
        <row r="152">
          <cell r="A152" t="str">
            <v>15/03/2005</v>
          </cell>
          <cell r="B152" t="str">
            <v>706606</v>
          </cell>
          <cell r="C152" t="str">
            <v>0</v>
          </cell>
          <cell r="D152">
            <v>706268</v>
          </cell>
          <cell r="E152" t="str">
            <v>MITSUI &amp; CO. LT</v>
          </cell>
          <cell r="F152" t="str">
            <v>JAPAN</v>
          </cell>
          <cell r="G152" t="str">
            <v>SAMUDERA INDONESIA</v>
          </cell>
          <cell r="H152" t="str">
            <v>30</v>
          </cell>
          <cell r="I152" t="str">
            <v>07/05/1997</v>
          </cell>
          <cell r="J152" t="str">
            <v>07/06/2007</v>
          </cell>
          <cell r="K152" t="str">
            <v>USD</v>
          </cell>
          <cell r="L152" t="str">
            <v>UDSO3</v>
          </cell>
          <cell r="M152" t="str">
            <v>0.000000</v>
          </cell>
          <cell r="N152">
            <v>7853991.4299999997</v>
          </cell>
          <cell r="O152">
            <v>0</v>
          </cell>
          <cell r="P152">
            <v>0</v>
          </cell>
          <cell r="Q152">
            <v>0</v>
          </cell>
          <cell r="R152">
            <v>0</v>
          </cell>
          <cell r="S152">
            <v>0</v>
          </cell>
          <cell r="T152">
            <v>0</v>
          </cell>
          <cell r="U152">
            <v>331518.12</v>
          </cell>
          <cell r="V152">
            <v>37594.15</v>
          </cell>
          <cell r="W152">
            <v>0</v>
          </cell>
          <cell r="X152">
            <v>331518.12</v>
          </cell>
          <cell r="Y152">
            <v>37594.15</v>
          </cell>
          <cell r="Z152">
            <v>0</v>
          </cell>
          <cell r="AA152">
            <v>0</v>
          </cell>
          <cell r="AB152">
            <v>0</v>
          </cell>
          <cell r="AC152">
            <v>0</v>
          </cell>
          <cell r="AD152">
            <v>0</v>
          </cell>
          <cell r="AE152">
            <v>0</v>
          </cell>
          <cell r="AF152">
            <v>0</v>
          </cell>
          <cell r="AG152">
            <v>331518.12</v>
          </cell>
          <cell r="AH152">
            <v>32024.65</v>
          </cell>
          <cell r="AI152">
            <v>0</v>
          </cell>
          <cell r="AJ152">
            <v>369112.27</v>
          </cell>
          <cell r="AK152">
            <v>331518.12</v>
          </cell>
          <cell r="AL152">
            <v>32024.65</v>
          </cell>
          <cell r="AM152">
            <v>0</v>
          </cell>
          <cell r="AN152">
            <v>0</v>
          </cell>
          <cell r="AO152">
            <v>0</v>
          </cell>
          <cell r="AP152">
            <v>0</v>
          </cell>
          <cell r="AQ152">
            <v>0</v>
          </cell>
          <cell r="AR152">
            <v>0</v>
          </cell>
          <cell r="AS152">
            <v>0</v>
          </cell>
          <cell r="AT152">
            <v>331518.12</v>
          </cell>
          <cell r="AU152">
            <v>25619.72</v>
          </cell>
          <cell r="AV152">
            <v>0</v>
          </cell>
          <cell r="AW152">
            <v>720680.61</v>
          </cell>
          <cell r="AX152">
            <v>331518.12</v>
          </cell>
          <cell r="AY152">
            <v>25619.72</v>
          </cell>
          <cell r="AZ152">
            <v>0</v>
          </cell>
          <cell r="BA152">
            <v>0</v>
          </cell>
          <cell r="BB152">
            <v>0</v>
          </cell>
          <cell r="BC152">
            <v>0</v>
          </cell>
          <cell r="BD152">
            <v>0</v>
          </cell>
          <cell r="BE152">
            <v>0</v>
          </cell>
          <cell r="BF152">
            <v>0</v>
          </cell>
          <cell r="BG152">
            <v>331518.12</v>
          </cell>
          <cell r="BH152">
            <v>19005.93</v>
          </cell>
          <cell r="BI152">
            <v>0</v>
          </cell>
        </row>
        <row r="153">
          <cell r="A153" t="str">
            <v>01/04/2005</v>
          </cell>
          <cell r="B153" t="str">
            <v>706646</v>
          </cell>
          <cell r="C153" t="str">
            <v>0</v>
          </cell>
          <cell r="D153">
            <v>706351</v>
          </cell>
          <cell r="E153" t="str">
            <v>YAMAICHI SECURI</v>
          </cell>
          <cell r="F153" t="str">
            <v>JAPAN</v>
          </cell>
          <cell r="G153" t="str">
            <v>DHARMALA INTIUTAMA</v>
          </cell>
          <cell r="H153" t="str">
            <v>9</v>
          </cell>
          <cell r="I153" t="str">
            <v>20/06/1997</v>
          </cell>
          <cell r="J153" t="str">
            <v>09/01/2007</v>
          </cell>
          <cell r="K153" t="str">
            <v>JPY</v>
          </cell>
          <cell r="L153" t="str">
            <v>F</v>
          </cell>
          <cell r="M153" t="str">
            <v>0.000000</v>
          </cell>
          <cell r="N153">
            <v>114168389.19</v>
          </cell>
          <cell r="O153">
            <v>9514032.4299999997</v>
          </cell>
          <cell r="P153">
            <v>1325093.29</v>
          </cell>
          <cell r="Q153">
            <v>0</v>
          </cell>
          <cell r="R153">
            <v>0</v>
          </cell>
          <cell r="S153">
            <v>0</v>
          </cell>
          <cell r="T153">
            <v>0</v>
          </cell>
          <cell r="U153">
            <v>0</v>
          </cell>
          <cell r="V153">
            <v>0</v>
          </cell>
          <cell r="W153">
            <v>0</v>
          </cell>
          <cell r="X153">
            <v>9514032.4299999997</v>
          </cell>
          <cell r="Y153">
            <v>1325093.29</v>
          </cell>
          <cell r="Z153">
            <v>0</v>
          </cell>
          <cell r="AA153">
            <v>0</v>
          </cell>
          <cell r="AB153">
            <v>0</v>
          </cell>
          <cell r="AC153">
            <v>0</v>
          </cell>
          <cell r="AD153">
            <v>0</v>
          </cell>
          <cell r="AE153">
            <v>0</v>
          </cell>
          <cell r="AF153">
            <v>0</v>
          </cell>
          <cell r="AG153">
            <v>0</v>
          </cell>
          <cell r="AH153">
            <v>0</v>
          </cell>
          <cell r="AI153">
            <v>0</v>
          </cell>
          <cell r="AJ153">
            <v>10839125.719999999</v>
          </cell>
          <cell r="AK153">
            <v>0</v>
          </cell>
          <cell r="AL153">
            <v>0</v>
          </cell>
          <cell r="AM153">
            <v>0</v>
          </cell>
          <cell r="AN153">
            <v>9514032.4299999997</v>
          </cell>
          <cell r="AO153">
            <v>1042790.81</v>
          </cell>
          <cell r="AP153">
            <v>0</v>
          </cell>
          <cell r="AQ153">
            <v>0</v>
          </cell>
          <cell r="AR153">
            <v>0</v>
          </cell>
          <cell r="AS153">
            <v>0</v>
          </cell>
          <cell r="AT153">
            <v>0</v>
          </cell>
          <cell r="AU153">
            <v>0</v>
          </cell>
          <cell r="AV153">
            <v>0</v>
          </cell>
          <cell r="AW153">
            <v>10556823.24</v>
          </cell>
          <cell r="AX153">
            <v>9514032.4299999997</v>
          </cell>
          <cell r="AY153">
            <v>1042790.81</v>
          </cell>
          <cell r="AZ153">
            <v>0</v>
          </cell>
          <cell r="BA153">
            <v>0</v>
          </cell>
          <cell r="BB153">
            <v>0</v>
          </cell>
          <cell r="BC153">
            <v>0</v>
          </cell>
          <cell r="BD153">
            <v>0</v>
          </cell>
          <cell r="BE153">
            <v>0</v>
          </cell>
          <cell r="BF153">
            <v>0</v>
          </cell>
          <cell r="BG153">
            <v>0</v>
          </cell>
          <cell r="BH153">
            <v>0</v>
          </cell>
          <cell r="BI153">
            <v>0</v>
          </cell>
        </row>
        <row r="154">
          <cell r="A154" t="str">
            <v>14/03/2005</v>
          </cell>
          <cell r="B154" t="str">
            <v>706665</v>
          </cell>
          <cell r="C154" t="str">
            <v>0</v>
          </cell>
          <cell r="D154">
            <v>706506</v>
          </cell>
          <cell r="E154" t="str">
            <v>SUMITOMO T &amp; B,</v>
          </cell>
          <cell r="F154" t="str">
            <v>JAPAN</v>
          </cell>
          <cell r="G154" t="str">
            <v>USAHA GEDUNG BIMANTARA</v>
          </cell>
          <cell r="H154" t="str">
            <v>31</v>
          </cell>
          <cell r="I154" t="str">
            <v>22/07/1997</v>
          </cell>
          <cell r="J154" t="str">
            <v>14/12/2012</v>
          </cell>
          <cell r="K154" t="str">
            <v>USD</v>
          </cell>
          <cell r="L154" t="str">
            <v>UDLO6</v>
          </cell>
          <cell r="M154" t="str">
            <v>0.000000</v>
          </cell>
          <cell r="N154">
            <v>80000000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0.03</v>
          </cell>
          <cell r="AT154">
            <v>0</v>
          </cell>
          <cell r="AU154">
            <v>0</v>
          </cell>
          <cell r="AV154">
            <v>0</v>
          </cell>
          <cell r="AW154">
            <v>0.03</v>
          </cell>
          <cell r="AX154">
            <v>0</v>
          </cell>
          <cell r="AY154">
            <v>0</v>
          </cell>
          <cell r="AZ154">
            <v>0.03</v>
          </cell>
          <cell r="BA154">
            <v>0</v>
          </cell>
          <cell r="BB154">
            <v>0</v>
          </cell>
          <cell r="BC154">
            <v>0</v>
          </cell>
          <cell r="BD154">
            <v>0</v>
          </cell>
          <cell r="BE154">
            <v>0</v>
          </cell>
          <cell r="BF154">
            <v>0</v>
          </cell>
          <cell r="BG154">
            <v>5666002.0300000003</v>
          </cell>
          <cell r="BH154">
            <v>0</v>
          </cell>
          <cell r="BI154">
            <v>0</v>
          </cell>
        </row>
        <row r="155">
          <cell r="A155" t="str">
            <v>28/02/2005</v>
          </cell>
          <cell r="B155" t="str">
            <v>706666</v>
          </cell>
          <cell r="C155" t="str">
            <v>0</v>
          </cell>
          <cell r="D155">
            <v>706559</v>
          </cell>
          <cell r="E155" t="str">
            <v>EXIM BANK OF JA</v>
          </cell>
          <cell r="F155" t="str">
            <v>JAPAN</v>
          </cell>
          <cell r="G155" t="str">
            <v>NEWMONT NUSATENGGARA PT</v>
          </cell>
          <cell r="H155" t="str">
            <v>30</v>
          </cell>
          <cell r="I155" t="str">
            <v>30/07/1997</v>
          </cell>
          <cell r="J155" t="str">
            <v>15/12/2013</v>
          </cell>
          <cell r="K155" t="str">
            <v>USD</v>
          </cell>
          <cell r="L155" t="str">
            <v>UDLO6</v>
          </cell>
          <cell r="M155" t="str">
            <v>0.000000</v>
          </cell>
          <cell r="N155">
            <v>500000000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21739130.43</v>
          </cell>
          <cell r="AH155">
            <v>11583816.43</v>
          </cell>
          <cell r="AI155">
            <v>0</v>
          </cell>
          <cell r="AJ155">
            <v>0</v>
          </cell>
          <cell r="AK155">
            <v>21739130.43</v>
          </cell>
          <cell r="AL155">
            <v>11583816.43</v>
          </cell>
          <cell r="AM155">
            <v>0</v>
          </cell>
          <cell r="AN155">
            <v>0</v>
          </cell>
          <cell r="AO155">
            <v>0</v>
          </cell>
          <cell r="AP155">
            <v>0</v>
          </cell>
          <cell r="AQ155">
            <v>0</v>
          </cell>
          <cell r="AR155">
            <v>0</v>
          </cell>
          <cell r="AS155">
            <v>0</v>
          </cell>
          <cell r="AT155">
            <v>0</v>
          </cell>
          <cell r="AU155">
            <v>0</v>
          </cell>
          <cell r="AV155">
            <v>0</v>
          </cell>
          <cell r="AW155">
            <v>33322946.859999999</v>
          </cell>
          <cell r="AX155">
            <v>0</v>
          </cell>
          <cell r="AY155">
            <v>0</v>
          </cell>
          <cell r="AZ155">
            <v>0</v>
          </cell>
          <cell r="BA155">
            <v>0</v>
          </cell>
          <cell r="BB155">
            <v>0</v>
          </cell>
          <cell r="BC155">
            <v>0</v>
          </cell>
          <cell r="BD155">
            <v>0</v>
          </cell>
          <cell r="BE155">
            <v>0</v>
          </cell>
          <cell r="BF155">
            <v>0</v>
          </cell>
          <cell r="BG155">
            <v>21739130.43</v>
          </cell>
          <cell r="BH155">
            <v>10962318.84</v>
          </cell>
          <cell r="BI155">
            <v>0</v>
          </cell>
        </row>
        <row r="156">
          <cell r="A156" t="str">
            <v>15/01/2005</v>
          </cell>
          <cell r="B156" t="str">
            <v>706701</v>
          </cell>
          <cell r="C156" t="str">
            <v>0</v>
          </cell>
          <cell r="D156">
            <v>706601</v>
          </cell>
          <cell r="E156" t="str">
            <v>MUTSUKI ELECTRI</v>
          </cell>
          <cell r="F156" t="str">
            <v>JAPAN</v>
          </cell>
          <cell r="G156" t="str">
            <v>MUTSUKI ELECTRIC PT</v>
          </cell>
          <cell r="H156" t="str">
            <v>30</v>
          </cell>
          <cell r="I156" t="str">
            <v>07/11/1995</v>
          </cell>
          <cell r="J156" t="str">
            <v>23/07/2005</v>
          </cell>
          <cell r="K156" t="str">
            <v>USD</v>
          </cell>
          <cell r="L156" t="str">
            <v>F</v>
          </cell>
          <cell r="M156" t="str">
            <v>0.000000</v>
          </cell>
          <cell r="N156">
            <v>2650000</v>
          </cell>
          <cell r="O156">
            <v>220500</v>
          </cell>
          <cell r="P156">
            <v>13524</v>
          </cell>
          <cell r="Q156">
            <v>0</v>
          </cell>
          <cell r="R156">
            <v>0</v>
          </cell>
          <cell r="S156">
            <v>0</v>
          </cell>
          <cell r="T156">
            <v>0</v>
          </cell>
          <cell r="U156">
            <v>0</v>
          </cell>
          <cell r="V156">
            <v>0</v>
          </cell>
          <cell r="W156">
            <v>0</v>
          </cell>
          <cell r="X156">
            <v>220500</v>
          </cell>
          <cell r="Y156">
            <v>13524</v>
          </cell>
          <cell r="Z156">
            <v>0</v>
          </cell>
          <cell r="AA156">
            <v>0</v>
          </cell>
          <cell r="AB156">
            <v>3307.5</v>
          </cell>
          <cell r="AC156">
            <v>0</v>
          </cell>
          <cell r="AD156">
            <v>0</v>
          </cell>
          <cell r="AE156">
            <v>0</v>
          </cell>
          <cell r="AF156">
            <v>0</v>
          </cell>
          <cell r="AG156">
            <v>0</v>
          </cell>
          <cell r="AH156">
            <v>0</v>
          </cell>
          <cell r="AI156">
            <v>0</v>
          </cell>
          <cell r="AJ156">
            <v>234024</v>
          </cell>
          <cell r="AK156">
            <v>0</v>
          </cell>
          <cell r="AL156">
            <v>3307.5</v>
          </cell>
          <cell r="AM156">
            <v>0</v>
          </cell>
          <cell r="AN156">
            <v>220500</v>
          </cell>
          <cell r="AO156">
            <v>3344.25</v>
          </cell>
          <cell r="AP156">
            <v>0</v>
          </cell>
          <cell r="AQ156">
            <v>0</v>
          </cell>
          <cell r="AR156">
            <v>0</v>
          </cell>
          <cell r="AS156">
            <v>0</v>
          </cell>
          <cell r="AT156">
            <v>0</v>
          </cell>
          <cell r="AU156">
            <v>0</v>
          </cell>
          <cell r="AV156">
            <v>0</v>
          </cell>
          <cell r="AW156">
            <v>227151.75</v>
          </cell>
          <cell r="AX156">
            <v>220500</v>
          </cell>
          <cell r="AY156">
            <v>3344.25</v>
          </cell>
          <cell r="AZ156">
            <v>0</v>
          </cell>
          <cell r="BA156">
            <v>0</v>
          </cell>
          <cell r="BB156">
            <v>0</v>
          </cell>
          <cell r="BC156">
            <v>0</v>
          </cell>
          <cell r="BD156">
            <v>0</v>
          </cell>
          <cell r="BE156">
            <v>0</v>
          </cell>
          <cell r="BF156">
            <v>0</v>
          </cell>
          <cell r="BG156">
            <v>0</v>
          </cell>
          <cell r="BH156">
            <v>0</v>
          </cell>
          <cell r="BI156">
            <v>0</v>
          </cell>
        </row>
        <row r="157">
          <cell r="A157" t="str">
            <v>16/11/2005</v>
          </cell>
          <cell r="B157" t="str">
            <v>706710</v>
          </cell>
          <cell r="C157" t="str">
            <v>0</v>
          </cell>
          <cell r="D157">
            <v>706665</v>
          </cell>
          <cell r="E157" t="str">
            <v>EXIM BANK OF JA</v>
          </cell>
          <cell r="F157" t="str">
            <v>JAPAN</v>
          </cell>
          <cell r="G157" t="str">
            <v>KAWASHIMA ENGINEERING PLASTIC</v>
          </cell>
          <cell r="H157" t="str">
            <v>31</v>
          </cell>
          <cell r="I157" t="str">
            <v>01/10/1997</v>
          </cell>
          <cell r="J157" t="str">
            <v>14/03/2005</v>
          </cell>
          <cell r="K157" t="str">
            <v>USD</v>
          </cell>
          <cell r="L157" t="str">
            <v>UDLO6</v>
          </cell>
          <cell r="M157" t="str">
            <v>0.000000</v>
          </cell>
          <cell r="N157">
            <v>3000000</v>
          </cell>
          <cell r="O157">
            <v>0</v>
          </cell>
          <cell r="P157">
            <v>0</v>
          </cell>
          <cell r="Q157">
            <v>0</v>
          </cell>
          <cell r="R157">
            <v>0</v>
          </cell>
          <cell r="S157">
            <v>0</v>
          </cell>
          <cell r="T157">
            <v>0</v>
          </cell>
          <cell r="U157">
            <v>300000</v>
          </cell>
          <cell r="V157">
            <v>8861.4599999999991</v>
          </cell>
          <cell r="W157">
            <v>0</v>
          </cell>
          <cell r="X157">
            <v>300000</v>
          </cell>
          <cell r="Y157">
            <v>8861.4599999999991</v>
          </cell>
          <cell r="Z157">
            <v>0</v>
          </cell>
          <cell r="AA157">
            <v>0</v>
          </cell>
          <cell r="AB157">
            <v>0</v>
          </cell>
          <cell r="AC157">
            <v>0</v>
          </cell>
          <cell r="AD157">
            <v>0</v>
          </cell>
          <cell r="AE157">
            <v>0</v>
          </cell>
          <cell r="AF157">
            <v>0</v>
          </cell>
          <cell r="AG157">
            <v>0</v>
          </cell>
          <cell r="AH157">
            <v>0</v>
          </cell>
          <cell r="AI157">
            <v>0</v>
          </cell>
          <cell r="AJ157">
            <v>308861.46000000002</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row>
        <row r="158">
          <cell r="A158" t="str">
            <v>16/11/2005</v>
          </cell>
          <cell r="B158" t="str">
            <v>706715</v>
          </cell>
          <cell r="C158" t="str">
            <v>0</v>
          </cell>
          <cell r="D158">
            <v>706666</v>
          </cell>
          <cell r="E158" t="str">
            <v>KABUSHIKI KAISH</v>
          </cell>
          <cell r="F158" t="str">
            <v>JAPAN</v>
          </cell>
          <cell r="G158" t="str">
            <v>KAWASHIMA ENGINEERING PLASTIC</v>
          </cell>
          <cell r="H158" t="str">
            <v>30</v>
          </cell>
          <cell r="I158" t="str">
            <v>01/10/1997</v>
          </cell>
          <cell r="J158" t="str">
            <v>31/08/2007</v>
          </cell>
          <cell r="K158" t="str">
            <v>USD</v>
          </cell>
          <cell r="L158" t="str">
            <v>UDLO6</v>
          </cell>
          <cell r="M158" t="str">
            <v>0.000000</v>
          </cell>
          <cell r="N158">
            <v>3000000</v>
          </cell>
          <cell r="O158">
            <v>0</v>
          </cell>
          <cell r="P158">
            <v>0</v>
          </cell>
          <cell r="Q158">
            <v>0</v>
          </cell>
          <cell r="R158">
            <v>232307.69</v>
          </cell>
          <cell r="S158">
            <v>42398.09</v>
          </cell>
          <cell r="T158">
            <v>0</v>
          </cell>
          <cell r="U158">
            <v>0</v>
          </cell>
          <cell r="V158">
            <v>0</v>
          </cell>
          <cell r="W158">
            <v>0</v>
          </cell>
          <cell r="X158">
            <v>232307.69</v>
          </cell>
          <cell r="Y158">
            <v>42398.09</v>
          </cell>
          <cell r="Z158">
            <v>0</v>
          </cell>
          <cell r="AA158">
            <v>0</v>
          </cell>
          <cell r="AB158">
            <v>0</v>
          </cell>
          <cell r="AC158">
            <v>0</v>
          </cell>
          <cell r="AD158">
            <v>0</v>
          </cell>
          <cell r="AE158">
            <v>0</v>
          </cell>
          <cell r="AF158">
            <v>0</v>
          </cell>
          <cell r="AG158">
            <v>0</v>
          </cell>
          <cell r="AH158">
            <v>0</v>
          </cell>
          <cell r="AI158">
            <v>0</v>
          </cell>
          <cell r="AJ158">
            <v>274705.78000000003</v>
          </cell>
          <cell r="AK158">
            <v>0</v>
          </cell>
          <cell r="AL158">
            <v>0</v>
          </cell>
          <cell r="AM158">
            <v>0</v>
          </cell>
          <cell r="AN158">
            <v>0</v>
          </cell>
          <cell r="AO158">
            <v>0</v>
          </cell>
          <cell r="AP158">
            <v>0</v>
          </cell>
          <cell r="AQ158">
            <v>232307.69</v>
          </cell>
          <cell r="AR158">
            <v>35917.35</v>
          </cell>
          <cell r="AS158">
            <v>0</v>
          </cell>
          <cell r="AT158">
            <v>0</v>
          </cell>
          <cell r="AU158">
            <v>0</v>
          </cell>
          <cell r="AV158">
            <v>0</v>
          </cell>
          <cell r="AW158">
            <v>268225.03999999998</v>
          </cell>
          <cell r="AX158">
            <v>232307.69</v>
          </cell>
          <cell r="AY158">
            <v>35917.35</v>
          </cell>
          <cell r="AZ158">
            <v>0</v>
          </cell>
          <cell r="BA158">
            <v>0</v>
          </cell>
          <cell r="BB158">
            <v>0</v>
          </cell>
          <cell r="BC158">
            <v>0</v>
          </cell>
          <cell r="BD158">
            <v>0</v>
          </cell>
          <cell r="BE158">
            <v>0</v>
          </cell>
          <cell r="BF158">
            <v>0</v>
          </cell>
          <cell r="BG158">
            <v>0</v>
          </cell>
          <cell r="BH158">
            <v>0</v>
          </cell>
          <cell r="BI158">
            <v>0</v>
          </cell>
        </row>
        <row r="159">
          <cell r="A159" t="str">
            <v>11/03/2005</v>
          </cell>
          <cell r="B159" t="str">
            <v>706719</v>
          </cell>
          <cell r="C159" t="str">
            <v>0</v>
          </cell>
          <cell r="D159">
            <v>706719</v>
          </cell>
          <cell r="E159" t="str">
            <v>ITOCHU CORPORAT</v>
          </cell>
          <cell r="F159" t="str">
            <v>JAPAN</v>
          </cell>
          <cell r="G159" t="str">
            <v>BUDI GRAHA INDAH PT</v>
          </cell>
          <cell r="H159" t="str">
            <v>30</v>
          </cell>
          <cell r="I159" t="str">
            <v>11/09/1997</v>
          </cell>
          <cell r="J159" t="str">
            <v>11/09/2007</v>
          </cell>
          <cell r="K159" t="str">
            <v>USD</v>
          </cell>
          <cell r="L159" t="str">
            <v>UDSO6</v>
          </cell>
          <cell r="M159" t="str">
            <v>0.000000</v>
          </cell>
          <cell r="N159">
            <v>250000</v>
          </cell>
          <cell r="O159">
            <v>0</v>
          </cell>
          <cell r="P159">
            <v>0</v>
          </cell>
          <cell r="Q159">
            <v>0</v>
          </cell>
          <cell r="R159">
            <v>0</v>
          </cell>
          <cell r="S159">
            <v>0</v>
          </cell>
          <cell r="T159">
            <v>0</v>
          </cell>
          <cell r="U159">
            <v>16666.669999999998</v>
          </cell>
          <cell r="V159">
            <v>3393.75</v>
          </cell>
          <cell r="W159">
            <v>0</v>
          </cell>
          <cell r="X159">
            <v>16666.669999999998</v>
          </cell>
          <cell r="Y159">
            <v>3393.75</v>
          </cell>
          <cell r="Z159">
            <v>0</v>
          </cell>
          <cell r="AA159">
            <v>0</v>
          </cell>
          <cell r="AB159">
            <v>0</v>
          </cell>
          <cell r="AC159">
            <v>0</v>
          </cell>
          <cell r="AD159">
            <v>0</v>
          </cell>
          <cell r="AE159">
            <v>0</v>
          </cell>
          <cell r="AF159">
            <v>0</v>
          </cell>
          <cell r="AG159">
            <v>0</v>
          </cell>
          <cell r="AH159">
            <v>0</v>
          </cell>
          <cell r="AI159">
            <v>0</v>
          </cell>
          <cell r="AJ159">
            <v>20060.419999999998</v>
          </cell>
          <cell r="AK159">
            <v>0</v>
          </cell>
          <cell r="AL159">
            <v>0</v>
          </cell>
          <cell r="AM159">
            <v>0</v>
          </cell>
          <cell r="AN159">
            <v>0</v>
          </cell>
          <cell r="AO159">
            <v>0</v>
          </cell>
          <cell r="AP159">
            <v>0</v>
          </cell>
          <cell r="AQ159">
            <v>0</v>
          </cell>
          <cell r="AR159">
            <v>0</v>
          </cell>
          <cell r="AS159">
            <v>0</v>
          </cell>
          <cell r="AT159">
            <v>16666.669999999998</v>
          </cell>
          <cell r="AU159">
            <v>2875</v>
          </cell>
          <cell r="AV159">
            <v>0</v>
          </cell>
          <cell r="AW159">
            <v>19541.669999999998</v>
          </cell>
          <cell r="AX159">
            <v>16666.669999999998</v>
          </cell>
          <cell r="AY159">
            <v>2875</v>
          </cell>
          <cell r="AZ159">
            <v>0</v>
          </cell>
          <cell r="BA159">
            <v>0</v>
          </cell>
          <cell r="BB159">
            <v>0</v>
          </cell>
          <cell r="BC159">
            <v>0</v>
          </cell>
          <cell r="BD159">
            <v>0</v>
          </cell>
          <cell r="BE159">
            <v>0</v>
          </cell>
          <cell r="BF159">
            <v>0</v>
          </cell>
          <cell r="BG159">
            <v>0</v>
          </cell>
          <cell r="BH159">
            <v>0</v>
          </cell>
          <cell r="BI159">
            <v>0</v>
          </cell>
        </row>
        <row r="160">
          <cell r="A160" t="str">
            <v>20/02/2005</v>
          </cell>
          <cell r="B160" t="str">
            <v>706761</v>
          </cell>
          <cell r="C160" t="str">
            <v>0</v>
          </cell>
          <cell r="D160">
            <v>706799</v>
          </cell>
          <cell r="E160" t="str">
            <v>TOKAI BANK, SIN</v>
          </cell>
          <cell r="F160" t="str">
            <v>JAPAN</v>
          </cell>
          <cell r="G160" t="str">
            <v>CUE ENERGY INDONESIA PTY.LTD.</v>
          </cell>
          <cell r="H160" t="str">
            <v>31</v>
          </cell>
          <cell r="I160" t="str">
            <v>31/10/1997</v>
          </cell>
          <cell r="J160" t="str">
            <v>15/03/2006</v>
          </cell>
          <cell r="K160" t="str">
            <v>USD</v>
          </cell>
          <cell r="L160" t="str">
            <v>UDLO3</v>
          </cell>
          <cell r="M160" t="str">
            <v>0.000000</v>
          </cell>
          <cell r="N160">
            <v>20600000</v>
          </cell>
          <cell r="O160">
            <v>0</v>
          </cell>
          <cell r="P160">
            <v>0</v>
          </cell>
          <cell r="Q160">
            <v>0</v>
          </cell>
          <cell r="R160">
            <v>0</v>
          </cell>
          <cell r="S160">
            <v>0</v>
          </cell>
          <cell r="T160">
            <v>0</v>
          </cell>
          <cell r="U160">
            <v>1211764.71</v>
          </cell>
          <cell r="V160">
            <v>138216.91</v>
          </cell>
          <cell r="W160">
            <v>0</v>
          </cell>
          <cell r="X160">
            <v>1211764.71</v>
          </cell>
          <cell r="Y160">
            <v>138216.91</v>
          </cell>
          <cell r="Z160">
            <v>0</v>
          </cell>
          <cell r="AA160">
            <v>0</v>
          </cell>
          <cell r="AB160">
            <v>0</v>
          </cell>
          <cell r="AC160">
            <v>0</v>
          </cell>
          <cell r="AD160">
            <v>0</v>
          </cell>
          <cell r="AE160">
            <v>0</v>
          </cell>
          <cell r="AF160">
            <v>0</v>
          </cell>
          <cell r="AG160">
            <v>1211764.71</v>
          </cell>
          <cell r="AH160">
            <v>113030.72</v>
          </cell>
          <cell r="AI160">
            <v>0</v>
          </cell>
          <cell r="AJ160">
            <v>1349981.6199999999</v>
          </cell>
          <cell r="AK160">
            <v>1211764.71</v>
          </cell>
          <cell r="AL160">
            <v>113030.72</v>
          </cell>
          <cell r="AM160">
            <v>0</v>
          </cell>
          <cell r="AN160">
            <v>0</v>
          </cell>
          <cell r="AO160">
            <v>0</v>
          </cell>
          <cell r="AP160">
            <v>0</v>
          </cell>
          <cell r="AQ160">
            <v>0</v>
          </cell>
          <cell r="AR160">
            <v>0</v>
          </cell>
          <cell r="AS160">
            <v>0</v>
          </cell>
          <cell r="AT160">
            <v>1211764.71</v>
          </cell>
          <cell r="AU160">
            <v>84773.04</v>
          </cell>
          <cell r="AV160">
            <v>0</v>
          </cell>
          <cell r="AW160">
            <v>2621333.1799999997</v>
          </cell>
          <cell r="AX160">
            <v>1211764.71</v>
          </cell>
          <cell r="AY160">
            <v>84773.04</v>
          </cell>
          <cell r="AZ160">
            <v>0</v>
          </cell>
          <cell r="BA160">
            <v>0</v>
          </cell>
          <cell r="BB160">
            <v>0</v>
          </cell>
          <cell r="BC160">
            <v>0</v>
          </cell>
          <cell r="BD160">
            <v>0</v>
          </cell>
          <cell r="BE160">
            <v>0</v>
          </cell>
          <cell r="BF160">
            <v>61800</v>
          </cell>
          <cell r="BG160">
            <v>1211764.71</v>
          </cell>
          <cell r="BH160">
            <v>55901.06</v>
          </cell>
          <cell r="BI160">
            <v>0</v>
          </cell>
        </row>
        <row r="161">
          <cell r="A161" t="str">
            <v>15/03/2005</v>
          </cell>
          <cell r="B161" t="str">
            <v>706799</v>
          </cell>
          <cell r="C161" t="str">
            <v>0</v>
          </cell>
          <cell r="D161">
            <v>706800</v>
          </cell>
          <cell r="E161" t="str">
            <v>EXIM BANK OF JA</v>
          </cell>
          <cell r="F161" t="str">
            <v>JAPAN</v>
          </cell>
          <cell r="G161" t="str">
            <v>INDOCEMENT TUNGGAL P</v>
          </cell>
          <cell r="H161" t="str">
            <v>30</v>
          </cell>
          <cell r="I161" t="str">
            <v>21/11/1997</v>
          </cell>
          <cell r="J161" t="str">
            <v>26/06/2007</v>
          </cell>
          <cell r="K161" t="str">
            <v>JPY</v>
          </cell>
          <cell r="L161" t="str">
            <v>UDSO6</v>
          </cell>
          <cell r="M161" t="str">
            <v>0.000000</v>
          </cell>
          <cell r="N161">
            <v>114046836.7</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13927066.15</v>
          </cell>
          <cell r="AH161">
            <v>1203994.8700000001</v>
          </cell>
          <cell r="AI161">
            <v>0</v>
          </cell>
          <cell r="AJ161">
            <v>0</v>
          </cell>
          <cell r="AK161">
            <v>13927066.15</v>
          </cell>
          <cell r="AL161">
            <v>1203994.8700000001</v>
          </cell>
          <cell r="AM161">
            <v>0</v>
          </cell>
          <cell r="AN161">
            <v>0</v>
          </cell>
          <cell r="AO161">
            <v>0</v>
          </cell>
          <cell r="AP161">
            <v>0</v>
          </cell>
          <cell r="AQ161">
            <v>0</v>
          </cell>
          <cell r="AR161">
            <v>0</v>
          </cell>
          <cell r="AS161">
            <v>0</v>
          </cell>
          <cell r="AT161">
            <v>0</v>
          </cell>
          <cell r="AU161">
            <v>0</v>
          </cell>
          <cell r="AV161">
            <v>0</v>
          </cell>
          <cell r="AW161">
            <v>15131061.02</v>
          </cell>
          <cell r="AX161">
            <v>0</v>
          </cell>
          <cell r="AY161">
            <v>0</v>
          </cell>
          <cell r="AZ161">
            <v>0</v>
          </cell>
          <cell r="BA161">
            <v>0</v>
          </cell>
          <cell r="BB161">
            <v>0</v>
          </cell>
          <cell r="BC161">
            <v>0</v>
          </cell>
          <cell r="BD161">
            <v>0</v>
          </cell>
          <cell r="BE161">
            <v>0</v>
          </cell>
          <cell r="BF161">
            <v>0</v>
          </cell>
          <cell r="BG161">
            <v>0</v>
          </cell>
          <cell r="BH161">
            <v>605305.11</v>
          </cell>
          <cell r="BI161">
            <v>0</v>
          </cell>
        </row>
        <row r="162">
          <cell r="A162" t="str">
            <v>26/06/2005</v>
          </cell>
          <cell r="B162" t="str">
            <v>706800</v>
          </cell>
          <cell r="C162" t="str">
            <v>0</v>
          </cell>
          <cell r="D162">
            <v>707128</v>
          </cell>
          <cell r="E162" t="str">
            <v>EXIM OF JAPAN,</v>
          </cell>
          <cell r="F162" t="str">
            <v>JAPAN</v>
          </cell>
          <cell r="G162" t="str">
            <v>TEIJIN IND. FIBER CO</v>
          </cell>
          <cell r="H162" t="str">
            <v>30</v>
          </cell>
          <cell r="I162" t="str">
            <v>25/03/1998</v>
          </cell>
          <cell r="J162" t="str">
            <v>25/03/2006</v>
          </cell>
          <cell r="K162" t="str">
            <v>USD</v>
          </cell>
          <cell r="L162" t="str">
            <v>F</v>
          </cell>
          <cell r="M162" t="str">
            <v>0.000000</v>
          </cell>
          <cell r="N162">
            <v>15000000</v>
          </cell>
          <cell r="O162">
            <v>0</v>
          </cell>
          <cell r="P162">
            <v>0</v>
          </cell>
          <cell r="Q162">
            <v>0</v>
          </cell>
          <cell r="R162">
            <v>0</v>
          </cell>
          <cell r="S162">
            <v>0</v>
          </cell>
          <cell r="T162">
            <v>0</v>
          </cell>
          <cell r="U162">
            <v>2143000</v>
          </cell>
          <cell r="V162">
            <v>0</v>
          </cell>
          <cell r="W162">
            <v>0</v>
          </cell>
          <cell r="X162">
            <v>2143000</v>
          </cell>
          <cell r="Y162">
            <v>0</v>
          </cell>
          <cell r="Z162">
            <v>0</v>
          </cell>
          <cell r="AA162">
            <v>0</v>
          </cell>
          <cell r="AB162">
            <v>0</v>
          </cell>
          <cell r="AC162">
            <v>0</v>
          </cell>
          <cell r="AD162">
            <v>0</v>
          </cell>
          <cell r="AE162">
            <v>0</v>
          </cell>
          <cell r="AF162">
            <v>0</v>
          </cell>
          <cell r="AG162">
            <v>0</v>
          </cell>
          <cell r="AH162">
            <v>0</v>
          </cell>
          <cell r="AI162">
            <v>0</v>
          </cell>
          <cell r="AJ162">
            <v>2143000</v>
          </cell>
          <cell r="AK162">
            <v>0</v>
          </cell>
          <cell r="AL162">
            <v>0</v>
          </cell>
          <cell r="AM162">
            <v>0</v>
          </cell>
          <cell r="AN162">
            <v>0</v>
          </cell>
          <cell r="AO162">
            <v>0</v>
          </cell>
          <cell r="AP162">
            <v>0</v>
          </cell>
          <cell r="AQ162">
            <v>0</v>
          </cell>
          <cell r="AR162">
            <v>0</v>
          </cell>
          <cell r="AS162">
            <v>0</v>
          </cell>
          <cell r="AT162">
            <v>2143000</v>
          </cell>
          <cell r="AU162">
            <v>0</v>
          </cell>
          <cell r="AV162">
            <v>0</v>
          </cell>
          <cell r="AW162">
            <v>2143000</v>
          </cell>
          <cell r="AX162">
            <v>2143000</v>
          </cell>
          <cell r="AY162">
            <v>0</v>
          </cell>
          <cell r="AZ162">
            <v>0</v>
          </cell>
          <cell r="BA162">
            <v>0</v>
          </cell>
          <cell r="BB162">
            <v>0</v>
          </cell>
          <cell r="BC162">
            <v>0</v>
          </cell>
          <cell r="BD162">
            <v>0</v>
          </cell>
          <cell r="BE162">
            <v>0</v>
          </cell>
          <cell r="BF162">
            <v>0</v>
          </cell>
          <cell r="BG162">
            <v>0</v>
          </cell>
          <cell r="BH162">
            <v>0</v>
          </cell>
          <cell r="BI162">
            <v>0</v>
          </cell>
        </row>
        <row r="163">
          <cell r="A163" t="str">
            <v>30/03/2005</v>
          </cell>
          <cell r="B163" t="str">
            <v>706812</v>
          </cell>
          <cell r="C163" t="str">
            <v>0</v>
          </cell>
          <cell r="D163">
            <v>707129</v>
          </cell>
          <cell r="E163" t="str">
            <v>EXIM BANK OF JA</v>
          </cell>
          <cell r="F163" t="str">
            <v>JAPAN</v>
          </cell>
          <cell r="G163" t="str">
            <v>IND. TEIJIN FILMS PT</v>
          </cell>
          <cell r="H163" t="str">
            <v>30</v>
          </cell>
          <cell r="I163" t="str">
            <v>25/03/1998</v>
          </cell>
          <cell r="J163" t="str">
            <v>25/03/2005</v>
          </cell>
          <cell r="K163" t="str">
            <v>USD</v>
          </cell>
          <cell r="L163" t="str">
            <v>UDLO6</v>
          </cell>
          <cell r="M163" t="str">
            <v>0.000000</v>
          </cell>
          <cell r="N163">
            <v>5000000</v>
          </cell>
          <cell r="O163">
            <v>0</v>
          </cell>
          <cell r="P163">
            <v>0</v>
          </cell>
          <cell r="Q163">
            <v>0</v>
          </cell>
          <cell r="R163">
            <v>0</v>
          </cell>
          <cell r="S163">
            <v>0</v>
          </cell>
          <cell r="T163">
            <v>0</v>
          </cell>
          <cell r="U163">
            <v>714285.74</v>
          </cell>
          <cell r="V163">
            <v>20649.8</v>
          </cell>
          <cell r="W163">
            <v>0</v>
          </cell>
          <cell r="X163">
            <v>714285.74</v>
          </cell>
          <cell r="Y163">
            <v>20649.8</v>
          </cell>
          <cell r="Z163">
            <v>0</v>
          </cell>
          <cell r="AA163">
            <v>0</v>
          </cell>
          <cell r="AB163">
            <v>0</v>
          </cell>
          <cell r="AC163">
            <v>0</v>
          </cell>
          <cell r="AD163">
            <v>0</v>
          </cell>
          <cell r="AE163">
            <v>0</v>
          </cell>
          <cell r="AF163">
            <v>0</v>
          </cell>
          <cell r="AG163">
            <v>0</v>
          </cell>
          <cell r="AH163">
            <v>0</v>
          </cell>
          <cell r="AI163">
            <v>0</v>
          </cell>
          <cell r="AJ163">
            <v>734935.54</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row>
        <row r="164">
          <cell r="A164" t="str">
            <v>01/12/2005</v>
          </cell>
          <cell r="B164" t="str">
            <v>706866</v>
          </cell>
          <cell r="C164" t="str">
            <v>0</v>
          </cell>
          <cell r="D164">
            <v>707156</v>
          </cell>
          <cell r="E164" t="str">
            <v>EXIM BANK OF JA</v>
          </cell>
          <cell r="F164" t="str">
            <v>JAPAN</v>
          </cell>
          <cell r="G164" t="str">
            <v>FUMIRA PT</v>
          </cell>
          <cell r="H164" t="str">
            <v>30</v>
          </cell>
          <cell r="I164" t="str">
            <v>25/03/1998</v>
          </cell>
          <cell r="J164" t="str">
            <v>20/03/2005</v>
          </cell>
          <cell r="K164" t="str">
            <v>USD</v>
          </cell>
          <cell r="L164" t="str">
            <v>UDLO6</v>
          </cell>
          <cell r="M164" t="str">
            <v>0.000000</v>
          </cell>
          <cell r="N164">
            <v>15000000</v>
          </cell>
          <cell r="O164">
            <v>0</v>
          </cell>
          <cell r="P164">
            <v>0</v>
          </cell>
          <cell r="Q164">
            <v>0</v>
          </cell>
          <cell r="R164">
            <v>0</v>
          </cell>
          <cell r="S164">
            <v>0</v>
          </cell>
          <cell r="T164">
            <v>0</v>
          </cell>
          <cell r="U164">
            <v>2142857.16</v>
          </cell>
          <cell r="V164">
            <v>61949.41</v>
          </cell>
          <cell r="W164">
            <v>0</v>
          </cell>
          <cell r="X164">
            <v>2142857.16</v>
          </cell>
          <cell r="Y164">
            <v>61949.41</v>
          </cell>
          <cell r="Z164">
            <v>0</v>
          </cell>
          <cell r="AA164">
            <v>0</v>
          </cell>
          <cell r="AB164">
            <v>0</v>
          </cell>
          <cell r="AC164">
            <v>0</v>
          </cell>
          <cell r="AD164">
            <v>0</v>
          </cell>
          <cell r="AE164">
            <v>0</v>
          </cell>
          <cell r="AF164">
            <v>0</v>
          </cell>
          <cell r="AG164">
            <v>0</v>
          </cell>
          <cell r="AH164">
            <v>0</v>
          </cell>
          <cell r="AI164">
            <v>0</v>
          </cell>
          <cell r="AJ164">
            <v>2204806.5700000003</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row>
        <row r="165">
          <cell r="A165" t="str">
            <v>19/01/2005</v>
          </cell>
          <cell r="B165" t="str">
            <v>706867</v>
          </cell>
          <cell r="C165" t="str">
            <v>0</v>
          </cell>
          <cell r="D165">
            <v>707215</v>
          </cell>
          <cell r="E165" t="str">
            <v>JAKARTA DEV. CO</v>
          </cell>
          <cell r="F165" t="str">
            <v>JAPAN</v>
          </cell>
          <cell r="G165" t="str">
            <v>JAKARTA INT. TRADEFAIR CORP.</v>
          </cell>
          <cell r="H165" t="str">
            <v>30</v>
          </cell>
          <cell r="I165" t="str">
            <v>08/10/1990</v>
          </cell>
          <cell r="J165" t="str">
            <v>10/08/2005</v>
          </cell>
          <cell r="K165" t="str">
            <v>USD</v>
          </cell>
          <cell r="L165" t="str">
            <v>UDLO6</v>
          </cell>
          <cell r="M165" t="str">
            <v>0.000000</v>
          </cell>
          <cell r="N165">
            <v>26352000</v>
          </cell>
          <cell r="O165">
            <v>0</v>
          </cell>
          <cell r="P165">
            <v>0</v>
          </cell>
          <cell r="Q165">
            <v>0</v>
          </cell>
          <cell r="R165">
            <v>2882250</v>
          </cell>
          <cell r="S165">
            <v>213606.75</v>
          </cell>
          <cell r="T165">
            <v>0</v>
          </cell>
          <cell r="U165">
            <v>0</v>
          </cell>
          <cell r="V165">
            <v>0</v>
          </cell>
          <cell r="W165">
            <v>0</v>
          </cell>
          <cell r="X165">
            <v>2882250</v>
          </cell>
          <cell r="Y165">
            <v>213606.75</v>
          </cell>
          <cell r="Z165">
            <v>0</v>
          </cell>
          <cell r="AA165">
            <v>0</v>
          </cell>
          <cell r="AB165">
            <v>0</v>
          </cell>
          <cell r="AC165">
            <v>0</v>
          </cell>
          <cell r="AD165">
            <v>0</v>
          </cell>
          <cell r="AE165">
            <v>0</v>
          </cell>
          <cell r="AF165">
            <v>0</v>
          </cell>
          <cell r="AG165">
            <v>0</v>
          </cell>
          <cell r="AH165">
            <v>0</v>
          </cell>
          <cell r="AI165">
            <v>0</v>
          </cell>
          <cell r="AJ165">
            <v>3095856.75</v>
          </cell>
          <cell r="AK165">
            <v>0</v>
          </cell>
          <cell r="AL165">
            <v>0</v>
          </cell>
          <cell r="AM165">
            <v>0</v>
          </cell>
          <cell r="AN165">
            <v>0</v>
          </cell>
          <cell r="AO165">
            <v>0</v>
          </cell>
          <cell r="AP165">
            <v>0</v>
          </cell>
          <cell r="AQ165">
            <v>2882250</v>
          </cell>
          <cell r="AR165">
            <v>105062.02</v>
          </cell>
          <cell r="AS165">
            <v>0</v>
          </cell>
          <cell r="AT165">
            <v>0</v>
          </cell>
          <cell r="AU165">
            <v>0</v>
          </cell>
          <cell r="AV165">
            <v>0</v>
          </cell>
          <cell r="AW165">
            <v>2987312.02</v>
          </cell>
          <cell r="AX165">
            <v>2882250</v>
          </cell>
          <cell r="AY165">
            <v>105062.02</v>
          </cell>
          <cell r="AZ165">
            <v>0</v>
          </cell>
          <cell r="BA165">
            <v>0</v>
          </cell>
          <cell r="BB165">
            <v>0</v>
          </cell>
          <cell r="BC165">
            <v>0</v>
          </cell>
          <cell r="BD165">
            <v>0</v>
          </cell>
          <cell r="BE165">
            <v>0</v>
          </cell>
          <cell r="BF165">
            <v>0</v>
          </cell>
          <cell r="BG165">
            <v>0</v>
          </cell>
          <cell r="BH165">
            <v>0</v>
          </cell>
          <cell r="BI165">
            <v>0</v>
          </cell>
        </row>
        <row r="166">
          <cell r="A166" t="str">
            <v>19/01/2005</v>
          </cell>
          <cell r="B166" t="str">
            <v>706868</v>
          </cell>
          <cell r="C166" t="str">
            <v>0</v>
          </cell>
          <cell r="D166">
            <v>707216</v>
          </cell>
          <cell r="E166" t="str">
            <v>JAKARTA DEV. CO</v>
          </cell>
          <cell r="F166" t="str">
            <v>JAPAN</v>
          </cell>
          <cell r="G166" t="str">
            <v>JAKARTA INT. TRADEFAIR CORP.</v>
          </cell>
          <cell r="H166" t="str">
            <v>30</v>
          </cell>
          <cell r="I166" t="str">
            <v>08/10/1990</v>
          </cell>
          <cell r="J166" t="str">
            <v>10/08/2019</v>
          </cell>
          <cell r="K166" t="str">
            <v>JPY</v>
          </cell>
          <cell r="L166" t="str">
            <v>F</v>
          </cell>
          <cell r="M166" t="str">
            <v>0.000000</v>
          </cell>
          <cell r="N166">
            <v>66598227.030000001</v>
          </cell>
          <cell r="O166">
            <v>0</v>
          </cell>
          <cell r="P166">
            <v>0</v>
          </cell>
          <cell r="Q166">
            <v>0</v>
          </cell>
          <cell r="R166">
            <v>1799952.08</v>
          </cell>
          <cell r="S166">
            <v>0</v>
          </cell>
          <cell r="T166">
            <v>0</v>
          </cell>
          <cell r="U166">
            <v>0</v>
          </cell>
          <cell r="V166">
            <v>0</v>
          </cell>
          <cell r="W166">
            <v>0</v>
          </cell>
          <cell r="X166">
            <v>1799952.08</v>
          </cell>
          <cell r="Y166">
            <v>0</v>
          </cell>
          <cell r="Z166">
            <v>0</v>
          </cell>
          <cell r="AA166">
            <v>0</v>
          </cell>
          <cell r="AB166">
            <v>0</v>
          </cell>
          <cell r="AC166">
            <v>0</v>
          </cell>
          <cell r="AD166">
            <v>0</v>
          </cell>
          <cell r="AE166">
            <v>0</v>
          </cell>
          <cell r="AF166">
            <v>0</v>
          </cell>
          <cell r="AG166">
            <v>0</v>
          </cell>
          <cell r="AH166">
            <v>0</v>
          </cell>
          <cell r="AI166">
            <v>0</v>
          </cell>
          <cell r="AJ166">
            <v>1799952.08</v>
          </cell>
          <cell r="AK166">
            <v>0</v>
          </cell>
          <cell r="AL166">
            <v>0</v>
          </cell>
          <cell r="AM166">
            <v>0</v>
          </cell>
          <cell r="AN166">
            <v>0</v>
          </cell>
          <cell r="AO166">
            <v>0</v>
          </cell>
          <cell r="AP166">
            <v>0</v>
          </cell>
          <cell r="AQ166">
            <v>1799952.08</v>
          </cell>
          <cell r="AR166">
            <v>0</v>
          </cell>
          <cell r="AS166">
            <v>0</v>
          </cell>
          <cell r="AT166">
            <v>0</v>
          </cell>
          <cell r="AU166">
            <v>0</v>
          </cell>
          <cell r="AV166">
            <v>0</v>
          </cell>
          <cell r="AW166">
            <v>1799952.08</v>
          </cell>
          <cell r="AX166">
            <v>1799952.08</v>
          </cell>
          <cell r="AY166">
            <v>0</v>
          </cell>
          <cell r="AZ166">
            <v>0</v>
          </cell>
          <cell r="BA166">
            <v>0</v>
          </cell>
          <cell r="BB166">
            <v>0</v>
          </cell>
          <cell r="BC166">
            <v>0</v>
          </cell>
          <cell r="BD166">
            <v>0</v>
          </cell>
          <cell r="BE166">
            <v>0</v>
          </cell>
          <cell r="BF166">
            <v>0</v>
          </cell>
          <cell r="BG166">
            <v>0</v>
          </cell>
          <cell r="BH166">
            <v>0</v>
          </cell>
          <cell r="BI166">
            <v>0</v>
          </cell>
        </row>
        <row r="167">
          <cell r="A167" t="str">
            <v>30/06/2005</v>
          </cell>
          <cell r="B167" t="str">
            <v>706920</v>
          </cell>
          <cell r="C167" t="str">
            <v>0</v>
          </cell>
          <cell r="D167">
            <v>707252</v>
          </cell>
          <cell r="E167" t="str">
            <v>ITOCHU CORPORAT</v>
          </cell>
          <cell r="F167" t="str">
            <v>JAPAN</v>
          </cell>
          <cell r="G167" t="str">
            <v>BUDI TEXINDO PRAKARSA</v>
          </cell>
          <cell r="H167" t="str">
            <v>30</v>
          </cell>
          <cell r="I167" t="str">
            <v>19/01/1995</v>
          </cell>
          <cell r="J167" t="str">
            <v>22/08/2005</v>
          </cell>
          <cell r="K167" t="str">
            <v>USD</v>
          </cell>
          <cell r="L167" t="str">
            <v>UDSO6</v>
          </cell>
          <cell r="M167" t="str">
            <v>0.000000</v>
          </cell>
          <cell r="N167">
            <v>23000000</v>
          </cell>
          <cell r="O167">
            <v>0</v>
          </cell>
          <cell r="P167">
            <v>0</v>
          </cell>
          <cell r="Q167">
            <v>0</v>
          </cell>
          <cell r="R167">
            <v>2545138.89</v>
          </cell>
          <cell r="S167">
            <v>214640.05</v>
          </cell>
          <cell r="T167">
            <v>0</v>
          </cell>
          <cell r="U167">
            <v>0</v>
          </cell>
          <cell r="V167">
            <v>0</v>
          </cell>
          <cell r="W167">
            <v>0</v>
          </cell>
          <cell r="X167">
            <v>2545138.89</v>
          </cell>
          <cell r="Y167">
            <v>214640.05</v>
          </cell>
          <cell r="Z167">
            <v>0</v>
          </cell>
          <cell r="AA167">
            <v>0</v>
          </cell>
          <cell r="AB167">
            <v>0</v>
          </cell>
          <cell r="AC167">
            <v>0</v>
          </cell>
          <cell r="AD167">
            <v>0</v>
          </cell>
          <cell r="AE167">
            <v>0</v>
          </cell>
          <cell r="AF167">
            <v>0</v>
          </cell>
          <cell r="AG167">
            <v>0</v>
          </cell>
          <cell r="AH167">
            <v>0</v>
          </cell>
          <cell r="AI167">
            <v>0</v>
          </cell>
          <cell r="AJ167">
            <v>2759778.94</v>
          </cell>
          <cell r="AK167">
            <v>0</v>
          </cell>
          <cell r="AL167">
            <v>0</v>
          </cell>
          <cell r="AM167">
            <v>0</v>
          </cell>
          <cell r="AN167">
            <v>0</v>
          </cell>
          <cell r="AO167">
            <v>0</v>
          </cell>
          <cell r="AP167">
            <v>0</v>
          </cell>
          <cell r="AQ167">
            <v>2545138.88</v>
          </cell>
          <cell r="AR167">
            <v>105570.24000000001</v>
          </cell>
          <cell r="AS167">
            <v>0</v>
          </cell>
          <cell r="AT167">
            <v>0</v>
          </cell>
          <cell r="AU167">
            <v>0</v>
          </cell>
          <cell r="AV167">
            <v>0</v>
          </cell>
          <cell r="AW167">
            <v>2650709.12</v>
          </cell>
          <cell r="AX167">
            <v>2545138.88</v>
          </cell>
          <cell r="AY167">
            <v>105570.24000000001</v>
          </cell>
          <cell r="AZ167">
            <v>0</v>
          </cell>
          <cell r="BA167">
            <v>0</v>
          </cell>
          <cell r="BB167">
            <v>0</v>
          </cell>
          <cell r="BC167">
            <v>0</v>
          </cell>
          <cell r="BD167">
            <v>0</v>
          </cell>
          <cell r="BE167">
            <v>0</v>
          </cell>
          <cell r="BF167">
            <v>0</v>
          </cell>
          <cell r="BG167">
            <v>0</v>
          </cell>
          <cell r="BH167">
            <v>0</v>
          </cell>
          <cell r="BI167">
            <v>0</v>
          </cell>
        </row>
        <row r="168">
          <cell r="A168" t="str">
            <v>19/01/2005</v>
          </cell>
          <cell r="B168" t="str">
            <v>706969</v>
          </cell>
          <cell r="C168" t="str">
            <v>0</v>
          </cell>
          <cell r="D168">
            <v>707414</v>
          </cell>
          <cell r="E168" t="str">
            <v>MARUBENI CORP,</v>
          </cell>
          <cell r="F168" t="str">
            <v>JAPAN</v>
          </cell>
          <cell r="G168" t="str">
            <v>DJUANDASAWIT LESTARI PT</v>
          </cell>
          <cell r="H168" t="str">
            <v>30</v>
          </cell>
          <cell r="I168" t="str">
            <v>16/08/1994</v>
          </cell>
          <cell r="J168" t="str">
            <v>20/02/2007</v>
          </cell>
          <cell r="K168" t="str">
            <v>JPY</v>
          </cell>
          <cell r="L168" t="str">
            <v>F</v>
          </cell>
          <cell r="M168" t="str">
            <v>0.000000</v>
          </cell>
          <cell r="N168">
            <v>20930871.350000001</v>
          </cell>
          <cell r="O168">
            <v>0</v>
          </cell>
          <cell r="P168">
            <v>0</v>
          </cell>
          <cell r="Q168">
            <v>0</v>
          </cell>
          <cell r="R168">
            <v>1902806.49</v>
          </cell>
          <cell r="S168">
            <v>354979.12</v>
          </cell>
          <cell r="T168">
            <v>0</v>
          </cell>
          <cell r="U168">
            <v>0</v>
          </cell>
          <cell r="V168">
            <v>0</v>
          </cell>
          <cell r="W168">
            <v>0</v>
          </cell>
          <cell r="X168">
            <v>1902806.49</v>
          </cell>
          <cell r="Y168">
            <v>354979.12</v>
          </cell>
          <cell r="Z168">
            <v>0</v>
          </cell>
          <cell r="AA168">
            <v>0</v>
          </cell>
          <cell r="AB168">
            <v>0</v>
          </cell>
          <cell r="AC168">
            <v>0</v>
          </cell>
          <cell r="AD168">
            <v>0</v>
          </cell>
          <cell r="AE168">
            <v>0</v>
          </cell>
          <cell r="AF168">
            <v>0</v>
          </cell>
          <cell r="AG168">
            <v>0</v>
          </cell>
          <cell r="AH168">
            <v>0</v>
          </cell>
          <cell r="AI168">
            <v>0</v>
          </cell>
          <cell r="AJ168">
            <v>2257785.61</v>
          </cell>
          <cell r="AK168">
            <v>0</v>
          </cell>
          <cell r="AL168">
            <v>0</v>
          </cell>
          <cell r="AM168">
            <v>0</v>
          </cell>
          <cell r="AN168">
            <v>0</v>
          </cell>
          <cell r="AO168">
            <v>0</v>
          </cell>
          <cell r="AP168">
            <v>0</v>
          </cell>
          <cell r="AQ168">
            <v>1902806.49</v>
          </cell>
          <cell r="AR168">
            <v>279353.14</v>
          </cell>
          <cell r="AS168">
            <v>0</v>
          </cell>
          <cell r="AT168">
            <v>0</v>
          </cell>
          <cell r="AU168">
            <v>0</v>
          </cell>
          <cell r="AV168">
            <v>0</v>
          </cell>
          <cell r="AW168">
            <v>2182159.63</v>
          </cell>
          <cell r="AX168">
            <v>1902806.49</v>
          </cell>
          <cell r="AY168">
            <v>279353.14</v>
          </cell>
          <cell r="AZ168">
            <v>0</v>
          </cell>
          <cell r="BA168">
            <v>0</v>
          </cell>
          <cell r="BB168">
            <v>0</v>
          </cell>
          <cell r="BC168">
            <v>0</v>
          </cell>
          <cell r="BD168">
            <v>0</v>
          </cell>
          <cell r="BE168">
            <v>0</v>
          </cell>
          <cell r="BF168">
            <v>0</v>
          </cell>
          <cell r="BG168">
            <v>0</v>
          </cell>
          <cell r="BH168">
            <v>0</v>
          </cell>
          <cell r="BI168">
            <v>0</v>
          </cell>
        </row>
        <row r="169">
          <cell r="A169" t="str">
            <v>15/02/2005</v>
          </cell>
          <cell r="B169" t="str">
            <v>706985</v>
          </cell>
          <cell r="C169" t="str">
            <v>0</v>
          </cell>
          <cell r="D169">
            <v>707422</v>
          </cell>
          <cell r="E169" t="str">
            <v>NICHIAS CORPORA</v>
          </cell>
          <cell r="F169" t="str">
            <v>JAPAN</v>
          </cell>
          <cell r="G169" t="str">
            <v>NICHIAS ROCKWOLL IND, PT</v>
          </cell>
          <cell r="H169" t="str">
            <v>30</v>
          </cell>
          <cell r="I169" t="str">
            <v>13/03/1996</v>
          </cell>
          <cell r="J169" t="str">
            <v>25/03/2006</v>
          </cell>
          <cell r="K169" t="str">
            <v>USD</v>
          </cell>
          <cell r="L169" t="str">
            <v>UDLO6</v>
          </cell>
          <cell r="M169" t="str">
            <v>0.000000</v>
          </cell>
          <cell r="N169">
            <v>4300000</v>
          </cell>
          <cell r="O169">
            <v>0</v>
          </cell>
          <cell r="P169">
            <v>0</v>
          </cell>
          <cell r="Q169">
            <v>0</v>
          </cell>
          <cell r="R169">
            <v>0</v>
          </cell>
          <cell r="S169">
            <v>0</v>
          </cell>
          <cell r="T169">
            <v>0</v>
          </cell>
          <cell r="U169">
            <v>302343.75</v>
          </cell>
          <cell r="V169">
            <v>18241.41</v>
          </cell>
          <cell r="W169">
            <v>0</v>
          </cell>
          <cell r="X169">
            <v>302343.75</v>
          </cell>
          <cell r="Y169">
            <v>18241.41</v>
          </cell>
          <cell r="Z169">
            <v>0</v>
          </cell>
          <cell r="AA169">
            <v>0</v>
          </cell>
          <cell r="AB169">
            <v>0</v>
          </cell>
          <cell r="AC169">
            <v>0</v>
          </cell>
          <cell r="AD169">
            <v>0</v>
          </cell>
          <cell r="AE169">
            <v>0</v>
          </cell>
          <cell r="AF169">
            <v>0</v>
          </cell>
          <cell r="AG169">
            <v>0</v>
          </cell>
          <cell r="AH169">
            <v>0</v>
          </cell>
          <cell r="AI169">
            <v>0</v>
          </cell>
          <cell r="AJ169">
            <v>320585.15999999997</v>
          </cell>
          <cell r="AK169">
            <v>0</v>
          </cell>
          <cell r="AL169">
            <v>0</v>
          </cell>
          <cell r="AM169">
            <v>0</v>
          </cell>
          <cell r="AN169">
            <v>0</v>
          </cell>
          <cell r="AO169">
            <v>0</v>
          </cell>
          <cell r="AP169">
            <v>0</v>
          </cell>
          <cell r="AQ169">
            <v>0</v>
          </cell>
          <cell r="AR169">
            <v>0</v>
          </cell>
          <cell r="AS169">
            <v>0</v>
          </cell>
          <cell r="AT169">
            <v>302343.75</v>
          </cell>
          <cell r="AU169">
            <v>9271.8799999999992</v>
          </cell>
          <cell r="AV169">
            <v>0</v>
          </cell>
          <cell r="AW169">
            <v>311615.63</v>
          </cell>
          <cell r="AX169">
            <v>302343.75</v>
          </cell>
          <cell r="AY169">
            <v>9271.8799999999992</v>
          </cell>
          <cell r="AZ169">
            <v>0</v>
          </cell>
          <cell r="BA169">
            <v>0</v>
          </cell>
          <cell r="BB169">
            <v>0</v>
          </cell>
          <cell r="BC169">
            <v>0</v>
          </cell>
          <cell r="BD169">
            <v>0</v>
          </cell>
          <cell r="BE169">
            <v>0</v>
          </cell>
          <cell r="BF169">
            <v>0</v>
          </cell>
          <cell r="BG169">
            <v>0</v>
          </cell>
          <cell r="BH169">
            <v>0</v>
          </cell>
          <cell r="BI169">
            <v>0</v>
          </cell>
        </row>
        <row r="170">
          <cell r="A170" t="str">
            <v>02/04/2005</v>
          </cell>
          <cell r="B170" t="str">
            <v>707105</v>
          </cell>
          <cell r="C170" t="str">
            <v>0</v>
          </cell>
          <cell r="D170">
            <v>707520</v>
          </cell>
          <cell r="E170" t="str">
            <v>KOTOBUKIYA FRON</v>
          </cell>
          <cell r="F170" t="str">
            <v>JAPAN</v>
          </cell>
          <cell r="G170" t="str">
            <v>KOTOBUKIYA INDO CLASSIC INDUST</v>
          </cell>
          <cell r="H170" t="str">
            <v>30</v>
          </cell>
          <cell r="I170" t="str">
            <v>31/07/1992</v>
          </cell>
          <cell r="J170" t="str">
            <v>31/07/2009</v>
          </cell>
          <cell r="K170" t="str">
            <v>USD</v>
          </cell>
          <cell r="L170" t="str">
            <v>F</v>
          </cell>
          <cell r="M170" t="str">
            <v>0.000000</v>
          </cell>
          <cell r="N170">
            <v>2000000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200000</v>
          </cell>
          <cell r="AO170">
            <v>90000</v>
          </cell>
          <cell r="AP170">
            <v>0</v>
          </cell>
          <cell r="AQ170">
            <v>0</v>
          </cell>
          <cell r="AR170">
            <v>0</v>
          </cell>
          <cell r="AS170">
            <v>0</v>
          </cell>
          <cell r="AT170">
            <v>0</v>
          </cell>
          <cell r="AU170">
            <v>0</v>
          </cell>
          <cell r="AV170">
            <v>0</v>
          </cell>
          <cell r="AW170">
            <v>290000</v>
          </cell>
          <cell r="AX170">
            <v>200000</v>
          </cell>
          <cell r="AY170">
            <v>90000</v>
          </cell>
          <cell r="AZ170">
            <v>0</v>
          </cell>
          <cell r="BA170">
            <v>0</v>
          </cell>
          <cell r="BB170">
            <v>0</v>
          </cell>
          <cell r="BC170">
            <v>0</v>
          </cell>
          <cell r="BD170">
            <v>0</v>
          </cell>
          <cell r="BE170">
            <v>0</v>
          </cell>
          <cell r="BF170">
            <v>0</v>
          </cell>
          <cell r="BG170">
            <v>0</v>
          </cell>
          <cell r="BH170">
            <v>0</v>
          </cell>
          <cell r="BI170">
            <v>0</v>
          </cell>
        </row>
        <row r="171">
          <cell r="A171" t="str">
            <v>02/06/2005</v>
          </cell>
          <cell r="B171" t="str">
            <v>707106</v>
          </cell>
          <cell r="C171" t="str">
            <v>0</v>
          </cell>
          <cell r="D171">
            <v>707543</v>
          </cell>
          <cell r="E171" t="str">
            <v>KOTERA MANUFAC.</v>
          </cell>
          <cell r="F171" t="str">
            <v>JAPAN</v>
          </cell>
          <cell r="G171" t="str">
            <v>KOTERA INDONESIA PT</v>
          </cell>
          <cell r="H171" t="str">
            <v>30</v>
          </cell>
          <cell r="I171" t="str">
            <v>26/07/1994</v>
          </cell>
          <cell r="J171" t="str">
            <v>26/08/2007</v>
          </cell>
          <cell r="K171" t="str">
            <v>USD</v>
          </cell>
          <cell r="L171" t="str">
            <v>F</v>
          </cell>
          <cell r="M171" t="str">
            <v>0.000000</v>
          </cell>
          <cell r="N171">
            <v>800000</v>
          </cell>
          <cell r="O171">
            <v>0</v>
          </cell>
          <cell r="P171">
            <v>0</v>
          </cell>
          <cell r="Q171">
            <v>0</v>
          </cell>
          <cell r="R171">
            <v>30000</v>
          </cell>
          <cell r="S171">
            <v>0</v>
          </cell>
          <cell r="T171">
            <v>0</v>
          </cell>
          <cell r="U171">
            <v>0</v>
          </cell>
          <cell r="V171">
            <v>0</v>
          </cell>
          <cell r="W171">
            <v>0</v>
          </cell>
          <cell r="X171">
            <v>30000</v>
          </cell>
          <cell r="Y171">
            <v>0</v>
          </cell>
          <cell r="Z171">
            <v>0</v>
          </cell>
          <cell r="AA171">
            <v>30000</v>
          </cell>
          <cell r="AB171">
            <v>0</v>
          </cell>
          <cell r="AC171">
            <v>0</v>
          </cell>
          <cell r="AD171">
            <v>0</v>
          </cell>
          <cell r="AE171">
            <v>0</v>
          </cell>
          <cell r="AF171">
            <v>0</v>
          </cell>
          <cell r="AG171">
            <v>30000</v>
          </cell>
          <cell r="AH171">
            <v>0</v>
          </cell>
          <cell r="AI171">
            <v>0</v>
          </cell>
          <cell r="AJ171">
            <v>30000</v>
          </cell>
          <cell r="AK171">
            <v>60000</v>
          </cell>
          <cell r="AL171">
            <v>0</v>
          </cell>
          <cell r="AM171">
            <v>0</v>
          </cell>
          <cell r="AN171">
            <v>0</v>
          </cell>
          <cell r="AO171">
            <v>0</v>
          </cell>
          <cell r="AP171">
            <v>0</v>
          </cell>
          <cell r="AQ171">
            <v>30000</v>
          </cell>
          <cell r="AR171">
            <v>0</v>
          </cell>
          <cell r="AS171">
            <v>0</v>
          </cell>
          <cell r="AT171">
            <v>0</v>
          </cell>
          <cell r="AU171">
            <v>0</v>
          </cell>
          <cell r="AV171">
            <v>0</v>
          </cell>
          <cell r="AW171">
            <v>90000</v>
          </cell>
          <cell r="AX171">
            <v>30000</v>
          </cell>
          <cell r="AY171">
            <v>0</v>
          </cell>
          <cell r="AZ171">
            <v>0</v>
          </cell>
          <cell r="BA171">
            <v>30000</v>
          </cell>
          <cell r="BB171">
            <v>0</v>
          </cell>
          <cell r="BC171">
            <v>0</v>
          </cell>
          <cell r="BD171">
            <v>0</v>
          </cell>
          <cell r="BE171">
            <v>0</v>
          </cell>
          <cell r="BF171">
            <v>0</v>
          </cell>
          <cell r="BG171">
            <v>30000</v>
          </cell>
          <cell r="BH171">
            <v>0</v>
          </cell>
          <cell r="BI171">
            <v>0</v>
          </cell>
        </row>
        <row r="172">
          <cell r="A172" t="str">
            <v>25/03/2005</v>
          </cell>
          <cell r="B172" t="str">
            <v>707128</v>
          </cell>
          <cell r="C172" t="str">
            <v>0</v>
          </cell>
          <cell r="D172">
            <v>707734</v>
          </cell>
          <cell r="E172" t="str">
            <v>KYOWA ELECTRIC</v>
          </cell>
          <cell r="F172" t="str">
            <v>JAPAN</v>
          </cell>
          <cell r="G172" t="str">
            <v>KEL INDONESIA</v>
          </cell>
          <cell r="H172" t="str">
            <v>30</v>
          </cell>
          <cell r="I172" t="str">
            <v>29/01/1996</v>
          </cell>
          <cell r="J172" t="str">
            <v>26/01/2007</v>
          </cell>
          <cell r="K172" t="str">
            <v>USD</v>
          </cell>
          <cell r="L172" t="str">
            <v>UDLO6</v>
          </cell>
          <cell r="M172" t="str">
            <v>0.000000</v>
          </cell>
          <cell r="N172">
            <v>6750000</v>
          </cell>
          <cell r="O172">
            <v>500000</v>
          </cell>
          <cell r="P172">
            <v>29388.89</v>
          </cell>
          <cell r="Q172">
            <v>0</v>
          </cell>
          <cell r="R172">
            <v>0</v>
          </cell>
          <cell r="S172">
            <v>0</v>
          </cell>
          <cell r="T172">
            <v>0</v>
          </cell>
          <cell r="U172">
            <v>0</v>
          </cell>
          <cell r="V172">
            <v>0</v>
          </cell>
          <cell r="W172">
            <v>0</v>
          </cell>
          <cell r="X172">
            <v>500000</v>
          </cell>
          <cell r="Y172">
            <v>29388.89</v>
          </cell>
          <cell r="Z172">
            <v>0</v>
          </cell>
          <cell r="AA172">
            <v>0</v>
          </cell>
          <cell r="AB172">
            <v>0</v>
          </cell>
          <cell r="AC172">
            <v>0</v>
          </cell>
          <cell r="AD172">
            <v>0</v>
          </cell>
          <cell r="AE172">
            <v>0</v>
          </cell>
          <cell r="AF172">
            <v>0</v>
          </cell>
          <cell r="AG172">
            <v>0</v>
          </cell>
          <cell r="AH172">
            <v>0</v>
          </cell>
          <cell r="AI172">
            <v>0</v>
          </cell>
          <cell r="AJ172">
            <v>529388.89</v>
          </cell>
          <cell r="AK172">
            <v>0</v>
          </cell>
          <cell r="AL172">
            <v>0</v>
          </cell>
          <cell r="AM172">
            <v>0</v>
          </cell>
          <cell r="AN172">
            <v>500000</v>
          </cell>
          <cell r="AO172">
            <v>14454.86</v>
          </cell>
          <cell r="AP172">
            <v>0</v>
          </cell>
          <cell r="AQ172">
            <v>0</v>
          </cell>
          <cell r="AR172">
            <v>0</v>
          </cell>
          <cell r="AS172">
            <v>0</v>
          </cell>
          <cell r="AT172">
            <v>0</v>
          </cell>
          <cell r="AU172">
            <v>0</v>
          </cell>
          <cell r="AV172">
            <v>0</v>
          </cell>
          <cell r="AW172">
            <v>514454.86</v>
          </cell>
          <cell r="AX172">
            <v>500000</v>
          </cell>
          <cell r="AY172">
            <v>14454.86</v>
          </cell>
          <cell r="AZ172">
            <v>0</v>
          </cell>
          <cell r="BA172">
            <v>0</v>
          </cell>
          <cell r="BB172">
            <v>0</v>
          </cell>
          <cell r="BC172">
            <v>0</v>
          </cell>
          <cell r="BD172">
            <v>0</v>
          </cell>
          <cell r="BE172">
            <v>0</v>
          </cell>
          <cell r="BF172">
            <v>0</v>
          </cell>
          <cell r="BG172">
            <v>0</v>
          </cell>
          <cell r="BH172">
            <v>0</v>
          </cell>
          <cell r="BI172">
            <v>0</v>
          </cell>
        </row>
        <row r="173">
          <cell r="A173" t="str">
            <v>25/03/2005</v>
          </cell>
          <cell r="B173" t="str">
            <v>707129</v>
          </cell>
          <cell r="C173" t="str">
            <v>0</v>
          </cell>
          <cell r="D173">
            <v>707764</v>
          </cell>
          <cell r="E173" t="str">
            <v>GOO CHEMICAL CO</v>
          </cell>
          <cell r="F173" t="str">
            <v>JAPAN</v>
          </cell>
          <cell r="G173" t="str">
            <v>GOO INDONESIA CHEMICAL PT.</v>
          </cell>
          <cell r="H173" t="str">
            <v>31</v>
          </cell>
          <cell r="I173" t="str">
            <v>12/01/1996</v>
          </cell>
          <cell r="J173" t="str">
            <v>20/12/2005</v>
          </cell>
          <cell r="K173" t="str">
            <v>IDR</v>
          </cell>
          <cell r="L173" t="str">
            <v>F</v>
          </cell>
          <cell r="M173" t="str">
            <v>0.000000</v>
          </cell>
          <cell r="N173">
            <v>625000</v>
          </cell>
          <cell r="O173">
            <v>0</v>
          </cell>
          <cell r="P173">
            <v>0</v>
          </cell>
          <cell r="Q173">
            <v>0</v>
          </cell>
          <cell r="R173">
            <v>0</v>
          </cell>
          <cell r="S173">
            <v>0</v>
          </cell>
          <cell r="T173">
            <v>0</v>
          </cell>
          <cell r="U173">
            <v>0</v>
          </cell>
          <cell r="V173">
            <v>15625</v>
          </cell>
          <cell r="W173">
            <v>0</v>
          </cell>
          <cell r="X173">
            <v>0</v>
          </cell>
          <cell r="Y173">
            <v>15625</v>
          </cell>
          <cell r="Z173">
            <v>0</v>
          </cell>
          <cell r="AA173">
            <v>0</v>
          </cell>
          <cell r="AB173">
            <v>0</v>
          </cell>
          <cell r="AC173">
            <v>0</v>
          </cell>
          <cell r="AD173">
            <v>0</v>
          </cell>
          <cell r="AE173">
            <v>0</v>
          </cell>
          <cell r="AF173">
            <v>0</v>
          </cell>
          <cell r="AG173">
            <v>0</v>
          </cell>
          <cell r="AH173">
            <v>0</v>
          </cell>
          <cell r="AI173">
            <v>0</v>
          </cell>
          <cell r="AJ173">
            <v>15625</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v>89285.71</v>
          </cell>
          <cell r="BH173">
            <v>6572.42</v>
          </cell>
          <cell r="BI173">
            <v>0</v>
          </cell>
        </row>
        <row r="174">
          <cell r="A174" t="str">
            <v>22/01/2005</v>
          </cell>
          <cell r="B174" t="str">
            <v>707140</v>
          </cell>
          <cell r="C174" t="str">
            <v>0</v>
          </cell>
          <cell r="D174">
            <v>707875</v>
          </cell>
          <cell r="E174" t="str">
            <v>NICHIMEN CORP,</v>
          </cell>
          <cell r="F174" t="str">
            <v>JAPAN</v>
          </cell>
          <cell r="G174" t="str">
            <v>GRIYA KARAWANG ASRI</v>
          </cell>
          <cell r="H174" t="str">
            <v>30</v>
          </cell>
          <cell r="I174" t="str">
            <v>12/09/1997</v>
          </cell>
          <cell r="J174" t="str">
            <v>31/12/2006</v>
          </cell>
          <cell r="K174" t="str">
            <v>USD</v>
          </cell>
          <cell r="L174" t="str">
            <v>UDSO6</v>
          </cell>
          <cell r="M174" t="str">
            <v>0.000000</v>
          </cell>
          <cell r="N174">
            <v>5597175.5599999996</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699646.95</v>
          </cell>
          <cell r="BH174">
            <v>101722.83</v>
          </cell>
          <cell r="BI174">
            <v>0</v>
          </cell>
        </row>
        <row r="175">
          <cell r="A175" t="str">
            <v>20/03/2005</v>
          </cell>
          <cell r="B175" t="str">
            <v>707156</v>
          </cell>
          <cell r="C175" t="str">
            <v>0</v>
          </cell>
          <cell r="D175">
            <v>707971</v>
          </cell>
          <cell r="E175" t="str">
            <v>EXIM BANK OF JA</v>
          </cell>
          <cell r="F175" t="str">
            <v>JAPAN</v>
          </cell>
          <cell r="G175" t="str">
            <v>NEC NUSANTARA COMM PT</v>
          </cell>
          <cell r="H175" t="str">
            <v>30</v>
          </cell>
          <cell r="I175" t="str">
            <v>26/03/1998</v>
          </cell>
          <cell r="J175" t="str">
            <v>31/03/2005</v>
          </cell>
          <cell r="K175" t="str">
            <v>USD</v>
          </cell>
          <cell r="L175" t="str">
            <v>F</v>
          </cell>
          <cell r="M175" t="str">
            <v>0.000000</v>
          </cell>
          <cell r="N175">
            <v>10000000</v>
          </cell>
          <cell r="O175">
            <v>0</v>
          </cell>
          <cell r="P175">
            <v>0</v>
          </cell>
          <cell r="Q175">
            <v>0</v>
          </cell>
          <cell r="R175">
            <v>0</v>
          </cell>
          <cell r="S175">
            <v>0</v>
          </cell>
          <cell r="T175">
            <v>0</v>
          </cell>
          <cell r="U175">
            <v>1428571.42</v>
          </cell>
          <cell r="V175">
            <v>0</v>
          </cell>
          <cell r="W175">
            <v>0</v>
          </cell>
          <cell r="X175">
            <v>1428571.42</v>
          </cell>
          <cell r="Y175">
            <v>0</v>
          </cell>
          <cell r="Z175">
            <v>0</v>
          </cell>
          <cell r="AA175">
            <v>0</v>
          </cell>
          <cell r="AB175">
            <v>0</v>
          </cell>
          <cell r="AC175">
            <v>0</v>
          </cell>
          <cell r="AD175">
            <v>0</v>
          </cell>
          <cell r="AE175">
            <v>0</v>
          </cell>
          <cell r="AF175">
            <v>0</v>
          </cell>
          <cell r="AG175">
            <v>0</v>
          </cell>
          <cell r="AH175">
            <v>0</v>
          </cell>
          <cell r="AI175">
            <v>0</v>
          </cell>
          <cell r="AJ175">
            <v>1428571.42</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cell r="BH175">
            <v>0</v>
          </cell>
          <cell r="BI175">
            <v>0</v>
          </cell>
        </row>
        <row r="176">
          <cell r="A176" t="str">
            <v>10/02/2005</v>
          </cell>
          <cell r="B176" t="str">
            <v>707215</v>
          </cell>
          <cell r="C176" t="str">
            <v>0</v>
          </cell>
          <cell r="D176">
            <v>708108</v>
          </cell>
          <cell r="E176" t="str">
            <v>TOYO SEAL INDUS</v>
          </cell>
          <cell r="F176" t="str">
            <v>JAPAN</v>
          </cell>
          <cell r="G176" t="str">
            <v>TOYO SEAL INDONESIA</v>
          </cell>
          <cell r="H176" t="str">
            <v>30</v>
          </cell>
          <cell r="I176" t="str">
            <v>30/04/1997</v>
          </cell>
          <cell r="J176" t="str">
            <v>30/04/2007</v>
          </cell>
          <cell r="K176" t="str">
            <v>USD</v>
          </cell>
          <cell r="L176" t="str">
            <v>F</v>
          </cell>
          <cell r="M176" t="str">
            <v>0.000000</v>
          </cell>
          <cell r="N176">
            <v>400000</v>
          </cell>
          <cell r="O176">
            <v>0</v>
          </cell>
          <cell r="P176">
            <v>0</v>
          </cell>
          <cell r="Q176">
            <v>0</v>
          </cell>
          <cell r="R176">
            <v>0</v>
          </cell>
          <cell r="S176">
            <v>0</v>
          </cell>
          <cell r="T176">
            <v>0</v>
          </cell>
          <cell r="U176">
            <v>0</v>
          </cell>
          <cell r="V176">
            <v>0</v>
          </cell>
          <cell r="W176">
            <v>0</v>
          </cell>
          <cell r="X176">
            <v>0</v>
          </cell>
          <cell r="Y176">
            <v>0</v>
          </cell>
          <cell r="Z176">
            <v>0</v>
          </cell>
          <cell r="AA176">
            <v>50000</v>
          </cell>
          <cell r="AB176">
            <v>4550</v>
          </cell>
          <cell r="AC176">
            <v>0</v>
          </cell>
          <cell r="AD176">
            <v>0</v>
          </cell>
          <cell r="AE176">
            <v>0</v>
          </cell>
          <cell r="AF176">
            <v>0</v>
          </cell>
          <cell r="AG176">
            <v>0</v>
          </cell>
          <cell r="AH176">
            <v>0</v>
          </cell>
          <cell r="AI176">
            <v>0</v>
          </cell>
          <cell r="AJ176">
            <v>0</v>
          </cell>
          <cell r="AK176">
            <v>50000</v>
          </cell>
          <cell r="AL176">
            <v>4550</v>
          </cell>
          <cell r="AM176">
            <v>0</v>
          </cell>
          <cell r="AN176">
            <v>0</v>
          </cell>
          <cell r="AO176">
            <v>0</v>
          </cell>
          <cell r="AP176">
            <v>0</v>
          </cell>
          <cell r="AQ176">
            <v>0</v>
          </cell>
          <cell r="AR176">
            <v>0</v>
          </cell>
          <cell r="AS176">
            <v>0</v>
          </cell>
          <cell r="AT176">
            <v>0</v>
          </cell>
          <cell r="AU176">
            <v>0</v>
          </cell>
          <cell r="AV176">
            <v>0</v>
          </cell>
          <cell r="AW176">
            <v>54550</v>
          </cell>
          <cell r="AX176">
            <v>0</v>
          </cell>
          <cell r="AY176">
            <v>0</v>
          </cell>
          <cell r="AZ176">
            <v>0</v>
          </cell>
          <cell r="BA176">
            <v>0</v>
          </cell>
          <cell r="BB176">
            <v>3050</v>
          </cell>
          <cell r="BC176">
            <v>0</v>
          </cell>
          <cell r="BD176">
            <v>0</v>
          </cell>
          <cell r="BE176">
            <v>0</v>
          </cell>
          <cell r="BF176">
            <v>0</v>
          </cell>
          <cell r="BG176">
            <v>0</v>
          </cell>
          <cell r="BH176">
            <v>0</v>
          </cell>
          <cell r="BI176">
            <v>0</v>
          </cell>
        </row>
        <row r="177">
          <cell r="A177" t="str">
            <v>10/02/2005</v>
          </cell>
          <cell r="B177" t="str">
            <v>707216</v>
          </cell>
          <cell r="C177" t="str">
            <v>0</v>
          </cell>
          <cell r="D177">
            <v>708109</v>
          </cell>
          <cell r="E177" t="str">
            <v>TOYO SEAL INDUS</v>
          </cell>
          <cell r="F177" t="str">
            <v>JAPAN</v>
          </cell>
          <cell r="G177" t="str">
            <v>TOYO SEAL INDONESIA</v>
          </cell>
          <cell r="H177" t="str">
            <v>30</v>
          </cell>
          <cell r="I177" t="str">
            <v>14/05/1997</v>
          </cell>
          <cell r="J177" t="str">
            <v>31/05/2007</v>
          </cell>
          <cell r="K177" t="str">
            <v>USD</v>
          </cell>
          <cell r="L177" t="str">
            <v>F</v>
          </cell>
          <cell r="M177" t="str">
            <v>0.000000</v>
          </cell>
          <cell r="N177">
            <v>255000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32142.86</v>
          </cell>
          <cell r="AE177">
            <v>2925</v>
          </cell>
          <cell r="AF177">
            <v>0</v>
          </cell>
          <cell r="AG177">
            <v>0</v>
          </cell>
          <cell r="AH177">
            <v>0</v>
          </cell>
          <cell r="AI177">
            <v>0</v>
          </cell>
          <cell r="AJ177">
            <v>0</v>
          </cell>
          <cell r="AK177">
            <v>32142.86</v>
          </cell>
          <cell r="AL177">
            <v>2925</v>
          </cell>
          <cell r="AM177">
            <v>0</v>
          </cell>
          <cell r="AN177">
            <v>0</v>
          </cell>
          <cell r="AO177">
            <v>0</v>
          </cell>
          <cell r="AP177">
            <v>0</v>
          </cell>
          <cell r="AQ177">
            <v>0</v>
          </cell>
          <cell r="AR177">
            <v>0</v>
          </cell>
          <cell r="AS177">
            <v>0</v>
          </cell>
          <cell r="AT177">
            <v>0</v>
          </cell>
          <cell r="AU177">
            <v>0</v>
          </cell>
          <cell r="AV177">
            <v>0</v>
          </cell>
          <cell r="AW177">
            <v>35067.86</v>
          </cell>
          <cell r="AX177">
            <v>0</v>
          </cell>
          <cell r="AY177">
            <v>0</v>
          </cell>
          <cell r="AZ177">
            <v>0</v>
          </cell>
          <cell r="BA177">
            <v>0</v>
          </cell>
          <cell r="BB177">
            <v>0</v>
          </cell>
          <cell r="BC177">
            <v>0</v>
          </cell>
          <cell r="BD177">
            <v>0</v>
          </cell>
          <cell r="BE177">
            <v>1960.71</v>
          </cell>
          <cell r="BF177">
            <v>0</v>
          </cell>
          <cell r="BG177">
            <v>0</v>
          </cell>
          <cell r="BH177">
            <v>0</v>
          </cell>
          <cell r="BI177">
            <v>0</v>
          </cell>
        </row>
        <row r="178">
          <cell r="A178" t="str">
            <v>22/02/2005</v>
          </cell>
          <cell r="B178" t="str">
            <v>707252</v>
          </cell>
          <cell r="C178" t="str">
            <v>0</v>
          </cell>
          <cell r="D178">
            <v>708110</v>
          </cell>
          <cell r="E178" t="str">
            <v>TOYO SEAL INDUS</v>
          </cell>
          <cell r="F178" t="str">
            <v>JAPAN</v>
          </cell>
          <cell r="G178" t="str">
            <v>TOYO SEAL INDONESIA</v>
          </cell>
          <cell r="H178" t="str">
            <v>30</v>
          </cell>
          <cell r="I178" t="str">
            <v>27/05/1997</v>
          </cell>
          <cell r="J178" t="str">
            <v>31/05/2007</v>
          </cell>
          <cell r="K178" t="str">
            <v>USD</v>
          </cell>
          <cell r="L178" t="str">
            <v>F</v>
          </cell>
          <cell r="M178" t="str">
            <v>0.000000</v>
          </cell>
          <cell r="N178">
            <v>119000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15000</v>
          </cell>
          <cell r="AE178">
            <v>1365</v>
          </cell>
          <cell r="AF178">
            <v>0</v>
          </cell>
          <cell r="AG178">
            <v>0</v>
          </cell>
          <cell r="AH178">
            <v>0</v>
          </cell>
          <cell r="AI178">
            <v>0</v>
          </cell>
          <cell r="AJ178">
            <v>0</v>
          </cell>
          <cell r="AK178">
            <v>15000</v>
          </cell>
          <cell r="AL178">
            <v>1365</v>
          </cell>
          <cell r="AM178">
            <v>0</v>
          </cell>
          <cell r="AN178">
            <v>0</v>
          </cell>
          <cell r="AO178">
            <v>0</v>
          </cell>
          <cell r="AP178">
            <v>0</v>
          </cell>
          <cell r="AQ178">
            <v>0</v>
          </cell>
          <cell r="AR178">
            <v>0</v>
          </cell>
          <cell r="AS178">
            <v>0</v>
          </cell>
          <cell r="AT178">
            <v>0</v>
          </cell>
          <cell r="AU178">
            <v>0</v>
          </cell>
          <cell r="AV178">
            <v>0</v>
          </cell>
          <cell r="AW178">
            <v>16365</v>
          </cell>
          <cell r="AX178">
            <v>0</v>
          </cell>
          <cell r="AY178">
            <v>0</v>
          </cell>
          <cell r="AZ178">
            <v>0</v>
          </cell>
          <cell r="BA178">
            <v>0</v>
          </cell>
          <cell r="BB178">
            <v>0</v>
          </cell>
          <cell r="BC178">
            <v>0</v>
          </cell>
          <cell r="BD178">
            <v>0</v>
          </cell>
          <cell r="BE178">
            <v>915</v>
          </cell>
          <cell r="BF178">
            <v>0</v>
          </cell>
          <cell r="BG178">
            <v>0</v>
          </cell>
          <cell r="BH178">
            <v>0</v>
          </cell>
          <cell r="BI178">
            <v>0</v>
          </cell>
        </row>
        <row r="179">
          <cell r="A179" t="str">
            <v>19/03/2005</v>
          </cell>
          <cell r="B179" t="str">
            <v>707323</v>
          </cell>
          <cell r="C179" t="str">
            <v>0</v>
          </cell>
          <cell r="D179">
            <v>708111</v>
          </cell>
          <cell r="E179" t="str">
            <v>TOYO SEAL INDUS</v>
          </cell>
          <cell r="F179" t="str">
            <v>JAPAN</v>
          </cell>
          <cell r="G179" t="str">
            <v>TOYO SEAL INDONESIA</v>
          </cell>
          <cell r="H179" t="str">
            <v>30</v>
          </cell>
          <cell r="I179" t="str">
            <v>23/07/1997</v>
          </cell>
          <cell r="J179" t="str">
            <v>31/07/2007</v>
          </cell>
          <cell r="K179" t="str">
            <v>USD</v>
          </cell>
          <cell r="L179" t="str">
            <v>F</v>
          </cell>
          <cell r="M179" t="str">
            <v>0.000000</v>
          </cell>
          <cell r="N179">
            <v>200000</v>
          </cell>
          <cell r="O179">
            <v>0</v>
          </cell>
          <cell r="P179">
            <v>2300</v>
          </cell>
          <cell r="Q179">
            <v>0</v>
          </cell>
          <cell r="R179">
            <v>0</v>
          </cell>
          <cell r="S179">
            <v>0</v>
          </cell>
          <cell r="T179">
            <v>0</v>
          </cell>
          <cell r="U179">
            <v>0</v>
          </cell>
          <cell r="V179">
            <v>0</v>
          </cell>
          <cell r="W179">
            <v>0</v>
          </cell>
          <cell r="X179">
            <v>0</v>
          </cell>
          <cell r="Y179">
            <v>2300</v>
          </cell>
          <cell r="Z179">
            <v>0</v>
          </cell>
          <cell r="AA179">
            <v>0</v>
          </cell>
          <cell r="AB179">
            <v>0</v>
          </cell>
          <cell r="AC179">
            <v>0</v>
          </cell>
          <cell r="AD179">
            <v>0</v>
          </cell>
          <cell r="AE179">
            <v>0</v>
          </cell>
          <cell r="AF179">
            <v>0</v>
          </cell>
          <cell r="AG179">
            <v>0</v>
          </cell>
          <cell r="AH179">
            <v>0</v>
          </cell>
          <cell r="AI179">
            <v>0</v>
          </cell>
          <cell r="AJ179">
            <v>2300</v>
          </cell>
          <cell r="AK179">
            <v>0</v>
          </cell>
          <cell r="AL179">
            <v>0</v>
          </cell>
          <cell r="AM179">
            <v>0</v>
          </cell>
          <cell r="AN179">
            <v>25000</v>
          </cell>
          <cell r="AO179">
            <v>2262.5</v>
          </cell>
          <cell r="AP179">
            <v>0</v>
          </cell>
          <cell r="AQ179">
            <v>0</v>
          </cell>
          <cell r="AR179">
            <v>0</v>
          </cell>
          <cell r="AS179">
            <v>0</v>
          </cell>
          <cell r="AT179">
            <v>0</v>
          </cell>
          <cell r="AU179">
            <v>0</v>
          </cell>
          <cell r="AV179">
            <v>0</v>
          </cell>
          <cell r="AW179">
            <v>27262.5</v>
          </cell>
          <cell r="AX179">
            <v>25000</v>
          </cell>
          <cell r="AY179">
            <v>2262.5</v>
          </cell>
          <cell r="AZ179">
            <v>0</v>
          </cell>
          <cell r="BA179">
            <v>0</v>
          </cell>
          <cell r="BB179">
            <v>0</v>
          </cell>
          <cell r="BC179">
            <v>0</v>
          </cell>
          <cell r="BD179">
            <v>0</v>
          </cell>
          <cell r="BE179">
            <v>0</v>
          </cell>
          <cell r="BF179">
            <v>0</v>
          </cell>
          <cell r="BG179">
            <v>0</v>
          </cell>
          <cell r="BH179">
            <v>0</v>
          </cell>
          <cell r="BI179">
            <v>0</v>
          </cell>
        </row>
        <row r="180">
          <cell r="A180" t="str">
            <v>20/02/2005</v>
          </cell>
          <cell r="B180" t="str">
            <v>707414</v>
          </cell>
          <cell r="C180" t="str">
            <v>0</v>
          </cell>
          <cell r="D180">
            <v>708112</v>
          </cell>
          <cell r="E180" t="str">
            <v>TOYO SEAL INDUS</v>
          </cell>
          <cell r="F180" t="str">
            <v>JAPAN</v>
          </cell>
          <cell r="G180" t="str">
            <v>TOYO SEAL INDONESIA</v>
          </cell>
          <cell r="H180" t="str">
            <v>30</v>
          </cell>
          <cell r="I180" t="str">
            <v>24/07/1997</v>
          </cell>
          <cell r="J180" t="str">
            <v>31/07/2007</v>
          </cell>
          <cell r="K180" t="str">
            <v>USD</v>
          </cell>
          <cell r="L180" t="str">
            <v>F</v>
          </cell>
          <cell r="M180" t="str">
            <v>0.000000</v>
          </cell>
          <cell r="N180">
            <v>100000</v>
          </cell>
          <cell r="O180">
            <v>0</v>
          </cell>
          <cell r="P180">
            <v>1150</v>
          </cell>
          <cell r="Q180">
            <v>0</v>
          </cell>
          <cell r="R180">
            <v>0</v>
          </cell>
          <cell r="S180">
            <v>0</v>
          </cell>
          <cell r="T180">
            <v>0</v>
          </cell>
          <cell r="U180">
            <v>0</v>
          </cell>
          <cell r="V180">
            <v>0</v>
          </cell>
          <cell r="W180">
            <v>0</v>
          </cell>
          <cell r="X180">
            <v>0</v>
          </cell>
          <cell r="Y180">
            <v>1150</v>
          </cell>
          <cell r="Z180">
            <v>0</v>
          </cell>
          <cell r="AA180">
            <v>0</v>
          </cell>
          <cell r="AB180">
            <v>0</v>
          </cell>
          <cell r="AC180">
            <v>0</v>
          </cell>
          <cell r="AD180">
            <v>0</v>
          </cell>
          <cell r="AE180">
            <v>0</v>
          </cell>
          <cell r="AF180">
            <v>0</v>
          </cell>
          <cell r="AG180">
            <v>0</v>
          </cell>
          <cell r="AH180">
            <v>0</v>
          </cell>
          <cell r="AI180">
            <v>0</v>
          </cell>
          <cell r="AJ180">
            <v>1150</v>
          </cell>
          <cell r="AK180">
            <v>0</v>
          </cell>
          <cell r="AL180">
            <v>0</v>
          </cell>
          <cell r="AM180">
            <v>0</v>
          </cell>
          <cell r="AN180">
            <v>12500</v>
          </cell>
          <cell r="AO180">
            <v>1131.25</v>
          </cell>
          <cell r="AP180">
            <v>0</v>
          </cell>
          <cell r="AQ180">
            <v>0</v>
          </cell>
          <cell r="AR180">
            <v>0</v>
          </cell>
          <cell r="AS180">
            <v>0</v>
          </cell>
          <cell r="AT180">
            <v>0</v>
          </cell>
          <cell r="AU180">
            <v>0</v>
          </cell>
          <cell r="AV180">
            <v>0</v>
          </cell>
          <cell r="AW180">
            <v>13631.25</v>
          </cell>
          <cell r="AX180">
            <v>12500</v>
          </cell>
          <cell r="AY180">
            <v>1131.25</v>
          </cell>
          <cell r="AZ180">
            <v>0</v>
          </cell>
          <cell r="BA180">
            <v>0</v>
          </cell>
          <cell r="BB180">
            <v>0</v>
          </cell>
          <cell r="BC180">
            <v>0</v>
          </cell>
          <cell r="BD180">
            <v>0</v>
          </cell>
          <cell r="BE180">
            <v>0</v>
          </cell>
          <cell r="BF180">
            <v>0</v>
          </cell>
          <cell r="BG180">
            <v>0</v>
          </cell>
          <cell r="BH180">
            <v>0</v>
          </cell>
          <cell r="BI180">
            <v>0</v>
          </cell>
        </row>
        <row r="181">
          <cell r="A181" t="str">
            <v>25/03/2005</v>
          </cell>
          <cell r="B181" t="str">
            <v>707422</v>
          </cell>
          <cell r="C181" t="str">
            <v>0</v>
          </cell>
          <cell r="D181">
            <v>708113</v>
          </cell>
          <cell r="E181" t="str">
            <v>TOYO SEAL INDUS</v>
          </cell>
          <cell r="F181" t="str">
            <v>JAPAN</v>
          </cell>
          <cell r="G181" t="str">
            <v>TOYO SEAL INDONESIA</v>
          </cell>
          <cell r="H181" t="str">
            <v>30</v>
          </cell>
          <cell r="I181" t="str">
            <v>22/08/1997</v>
          </cell>
          <cell r="J181" t="str">
            <v>31/08/2007</v>
          </cell>
          <cell r="K181" t="str">
            <v>USD</v>
          </cell>
          <cell r="L181" t="str">
            <v>F</v>
          </cell>
          <cell r="M181" t="str">
            <v>0.000000</v>
          </cell>
          <cell r="N181">
            <v>517000</v>
          </cell>
          <cell r="O181">
            <v>0</v>
          </cell>
          <cell r="P181">
            <v>0</v>
          </cell>
          <cell r="Q181">
            <v>0</v>
          </cell>
          <cell r="R181">
            <v>0</v>
          </cell>
          <cell r="S181">
            <v>6832.75</v>
          </cell>
          <cell r="T181">
            <v>0</v>
          </cell>
          <cell r="U181">
            <v>0</v>
          </cell>
          <cell r="V181">
            <v>0</v>
          </cell>
          <cell r="W181">
            <v>0</v>
          </cell>
          <cell r="X181">
            <v>0</v>
          </cell>
          <cell r="Y181">
            <v>6832.75</v>
          </cell>
          <cell r="Z181">
            <v>0</v>
          </cell>
          <cell r="AA181">
            <v>0</v>
          </cell>
          <cell r="AB181">
            <v>0</v>
          </cell>
          <cell r="AC181">
            <v>0</v>
          </cell>
          <cell r="AD181">
            <v>0</v>
          </cell>
          <cell r="AE181">
            <v>0</v>
          </cell>
          <cell r="AF181">
            <v>0</v>
          </cell>
          <cell r="AG181">
            <v>0</v>
          </cell>
          <cell r="AH181">
            <v>0</v>
          </cell>
          <cell r="AI181">
            <v>0</v>
          </cell>
          <cell r="AJ181">
            <v>6832.75</v>
          </cell>
          <cell r="AK181">
            <v>0</v>
          </cell>
          <cell r="AL181">
            <v>0</v>
          </cell>
          <cell r="AM181">
            <v>0</v>
          </cell>
          <cell r="AN181">
            <v>0</v>
          </cell>
          <cell r="AO181">
            <v>0</v>
          </cell>
          <cell r="AP181">
            <v>0</v>
          </cell>
          <cell r="AQ181">
            <v>75500</v>
          </cell>
          <cell r="AR181">
            <v>6946</v>
          </cell>
          <cell r="AS181">
            <v>0</v>
          </cell>
          <cell r="AT181">
            <v>0</v>
          </cell>
          <cell r="AU181">
            <v>0</v>
          </cell>
          <cell r="AV181">
            <v>0</v>
          </cell>
          <cell r="AW181">
            <v>82446</v>
          </cell>
          <cell r="AX181">
            <v>75500</v>
          </cell>
          <cell r="AY181">
            <v>6946</v>
          </cell>
          <cell r="AZ181">
            <v>0</v>
          </cell>
          <cell r="BA181">
            <v>0</v>
          </cell>
          <cell r="BB181">
            <v>0</v>
          </cell>
          <cell r="BC181">
            <v>0</v>
          </cell>
          <cell r="BD181">
            <v>0</v>
          </cell>
          <cell r="BE181">
            <v>0</v>
          </cell>
          <cell r="BF181">
            <v>0</v>
          </cell>
          <cell r="BG181">
            <v>0</v>
          </cell>
          <cell r="BH181">
            <v>0</v>
          </cell>
          <cell r="BI181">
            <v>0</v>
          </cell>
        </row>
        <row r="182">
          <cell r="A182" t="str">
            <v>15/02/2005</v>
          </cell>
          <cell r="B182" t="str">
            <v>707464</v>
          </cell>
          <cell r="C182" t="str">
            <v>0</v>
          </cell>
          <cell r="D182">
            <v>708114</v>
          </cell>
          <cell r="E182" t="str">
            <v>TOYO SEAL INDUS</v>
          </cell>
          <cell r="F182" t="str">
            <v>JAPAN</v>
          </cell>
          <cell r="G182" t="str">
            <v>TOYO SEAL INDONESIA</v>
          </cell>
          <cell r="H182" t="str">
            <v>30</v>
          </cell>
          <cell r="I182" t="str">
            <v>16/09/1997</v>
          </cell>
          <cell r="J182" t="str">
            <v>30/09/2007</v>
          </cell>
          <cell r="K182" t="str">
            <v>USD</v>
          </cell>
          <cell r="L182" t="str">
            <v>F</v>
          </cell>
          <cell r="M182" t="str">
            <v>0.000000</v>
          </cell>
          <cell r="N182">
            <v>508000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63500</v>
          </cell>
          <cell r="AU182">
            <v>11588.75</v>
          </cell>
          <cell r="AV182">
            <v>0</v>
          </cell>
          <cell r="AW182">
            <v>75088.75</v>
          </cell>
          <cell r="AX182">
            <v>63500</v>
          </cell>
          <cell r="AY182">
            <v>11588.75</v>
          </cell>
          <cell r="AZ182">
            <v>0</v>
          </cell>
          <cell r="BA182">
            <v>0</v>
          </cell>
          <cell r="BB182">
            <v>0</v>
          </cell>
          <cell r="BC182">
            <v>0</v>
          </cell>
          <cell r="BD182">
            <v>0</v>
          </cell>
          <cell r="BE182">
            <v>0</v>
          </cell>
          <cell r="BF182">
            <v>0</v>
          </cell>
          <cell r="BG182">
            <v>0</v>
          </cell>
          <cell r="BH182">
            <v>0</v>
          </cell>
          <cell r="BI182">
            <v>0</v>
          </cell>
        </row>
        <row r="183">
          <cell r="A183" t="str">
            <v>31/07/2005</v>
          </cell>
          <cell r="B183" t="str">
            <v>707520</v>
          </cell>
          <cell r="C183" t="str">
            <v>0</v>
          </cell>
          <cell r="D183">
            <v>708115</v>
          </cell>
          <cell r="E183" t="str">
            <v>TOYO SEAL INDUS</v>
          </cell>
          <cell r="F183" t="str">
            <v>JAPAN</v>
          </cell>
          <cell r="G183" t="str">
            <v>TOYO SEAL INDONESIA</v>
          </cell>
          <cell r="H183" t="str">
            <v>30</v>
          </cell>
          <cell r="I183" t="str">
            <v>23/10/1997</v>
          </cell>
          <cell r="J183" t="str">
            <v>31/10/2007</v>
          </cell>
          <cell r="K183" t="str">
            <v>USD</v>
          </cell>
          <cell r="L183" t="str">
            <v>F</v>
          </cell>
          <cell r="M183" t="str">
            <v>0.000000</v>
          </cell>
          <cell r="N183">
            <v>750000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93766.67</v>
          </cell>
          <cell r="BB183">
            <v>17112.419999999998</v>
          </cell>
          <cell r="BC183">
            <v>0</v>
          </cell>
          <cell r="BD183">
            <v>0</v>
          </cell>
          <cell r="BE183">
            <v>0</v>
          </cell>
          <cell r="BF183">
            <v>0</v>
          </cell>
          <cell r="BG183">
            <v>0</v>
          </cell>
          <cell r="BH183">
            <v>0</v>
          </cell>
          <cell r="BI183">
            <v>0</v>
          </cell>
        </row>
        <row r="184">
          <cell r="A184" t="str">
            <v>26/02/2005</v>
          </cell>
          <cell r="B184" t="str">
            <v>707543</v>
          </cell>
          <cell r="C184" t="str">
            <v>0</v>
          </cell>
          <cell r="D184">
            <v>708116</v>
          </cell>
          <cell r="E184" t="str">
            <v>TOYO SEAL INDUS</v>
          </cell>
          <cell r="F184" t="str">
            <v>JAPAN</v>
          </cell>
          <cell r="G184" t="str">
            <v>TOYO SEAL INDONESIA</v>
          </cell>
          <cell r="H184" t="str">
            <v>30</v>
          </cell>
          <cell r="I184" t="str">
            <v>24/10/1997</v>
          </cell>
          <cell r="J184" t="str">
            <v>31/10/2007</v>
          </cell>
          <cell r="K184" t="str">
            <v>USD</v>
          </cell>
          <cell r="L184" t="str">
            <v>F</v>
          </cell>
          <cell r="M184" t="str">
            <v>0.000000</v>
          </cell>
          <cell r="N184">
            <v>802752.29</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114792</v>
          </cell>
          <cell r="BB184">
            <v>22695.34</v>
          </cell>
          <cell r="BC184">
            <v>0</v>
          </cell>
          <cell r="BD184">
            <v>0</v>
          </cell>
          <cell r="BE184">
            <v>0</v>
          </cell>
          <cell r="BF184">
            <v>0</v>
          </cell>
          <cell r="BG184">
            <v>0</v>
          </cell>
          <cell r="BH184">
            <v>0</v>
          </cell>
          <cell r="BI184">
            <v>0</v>
          </cell>
        </row>
        <row r="185">
          <cell r="A185" t="str">
            <v>15/09/2005</v>
          </cell>
          <cell r="B185" t="str">
            <v>707644</v>
          </cell>
          <cell r="C185" t="str">
            <v>0</v>
          </cell>
          <cell r="D185">
            <v>708117</v>
          </cell>
          <cell r="E185" t="str">
            <v>TOYO SEAL INDUS</v>
          </cell>
          <cell r="F185" t="str">
            <v>JAPAN</v>
          </cell>
          <cell r="G185" t="str">
            <v>TOYO SEAL INDONESIA</v>
          </cell>
          <cell r="H185" t="str">
            <v>30</v>
          </cell>
          <cell r="I185" t="str">
            <v>30/10/1997</v>
          </cell>
          <cell r="J185" t="str">
            <v>31/10/2007</v>
          </cell>
          <cell r="K185" t="str">
            <v>USD</v>
          </cell>
          <cell r="L185" t="str">
            <v>F</v>
          </cell>
          <cell r="M185" t="str">
            <v>0.000000</v>
          </cell>
          <cell r="N185">
            <v>1000000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cell r="AW185">
            <v>0</v>
          </cell>
          <cell r="AX185">
            <v>0</v>
          </cell>
          <cell r="AY185">
            <v>0</v>
          </cell>
          <cell r="AZ185">
            <v>0</v>
          </cell>
          <cell r="BA185">
            <v>125000</v>
          </cell>
          <cell r="BB185">
            <v>22812.5</v>
          </cell>
          <cell r="BC185">
            <v>0</v>
          </cell>
          <cell r="BD185">
            <v>0</v>
          </cell>
          <cell r="BE185">
            <v>0</v>
          </cell>
          <cell r="BF185">
            <v>0</v>
          </cell>
          <cell r="BG185">
            <v>0</v>
          </cell>
          <cell r="BH185">
            <v>0</v>
          </cell>
          <cell r="BI185">
            <v>0</v>
          </cell>
        </row>
        <row r="186">
          <cell r="A186" t="str">
            <v>15/03/2005</v>
          </cell>
          <cell r="B186" t="str">
            <v>707645</v>
          </cell>
          <cell r="C186" t="str">
            <v>0</v>
          </cell>
          <cell r="D186">
            <v>708204</v>
          </cell>
          <cell r="E186" t="str">
            <v>NBC INDUSTRIES</v>
          </cell>
          <cell r="F186" t="str">
            <v>JAPAN</v>
          </cell>
          <cell r="G186" t="str">
            <v>NBC INDONESIA PT</v>
          </cell>
          <cell r="H186" t="str">
            <v>30</v>
          </cell>
          <cell r="I186" t="str">
            <v>31/07/1997</v>
          </cell>
          <cell r="J186" t="str">
            <v>31/12/2006</v>
          </cell>
          <cell r="K186" t="str">
            <v>JPY</v>
          </cell>
          <cell r="L186" t="str">
            <v>F</v>
          </cell>
          <cell r="M186" t="str">
            <v>0.000000</v>
          </cell>
          <cell r="N186">
            <v>6088980.7599999998</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610471.77</v>
          </cell>
          <cell r="BH186">
            <v>33423.33</v>
          </cell>
          <cell r="BI186">
            <v>0</v>
          </cell>
        </row>
        <row r="187">
          <cell r="A187" t="str">
            <v>26/01/2005</v>
          </cell>
          <cell r="B187" t="str">
            <v>707734</v>
          </cell>
          <cell r="C187" t="str">
            <v>0</v>
          </cell>
          <cell r="D187">
            <v>708205</v>
          </cell>
          <cell r="E187" t="str">
            <v>JAPAN BK FOR IN</v>
          </cell>
          <cell r="F187" t="str">
            <v>JAPAN</v>
          </cell>
          <cell r="G187" t="str">
            <v>ASAHIMAS FLAT GLASS</v>
          </cell>
          <cell r="H187" t="str">
            <v>30</v>
          </cell>
          <cell r="I187" t="str">
            <v>23/04/1998</v>
          </cell>
          <cell r="J187" t="str">
            <v>20/03/2005</v>
          </cell>
          <cell r="K187" t="str">
            <v>USD</v>
          </cell>
          <cell r="L187" t="str">
            <v>UDLO6</v>
          </cell>
          <cell r="M187" t="str">
            <v>0.000000</v>
          </cell>
          <cell r="N187">
            <v>20000000</v>
          </cell>
          <cell r="O187">
            <v>0</v>
          </cell>
          <cell r="P187">
            <v>0</v>
          </cell>
          <cell r="Q187">
            <v>0</v>
          </cell>
          <cell r="R187">
            <v>0</v>
          </cell>
          <cell r="S187">
            <v>0</v>
          </cell>
          <cell r="T187">
            <v>0</v>
          </cell>
          <cell r="U187">
            <v>2857000</v>
          </cell>
          <cell r="V187">
            <v>0</v>
          </cell>
          <cell r="W187">
            <v>0</v>
          </cell>
          <cell r="X187">
            <v>2857000</v>
          </cell>
          <cell r="Y187">
            <v>0</v>
          </cell>
          <cell r="Z187">
            <v>0</v>
          </cell>
          <cell r="AA187">
            <v>0</v>
          </cell>
          <cell r="AB187">
            <v>0</v>
          </cell>
          <cell r="AC187">
            <v>0</v>
          </cell>
          <cell r="AD187">
            <v>0</v>
          </cell>
          <cell r="AE187">
            <v>0</v>
          </cell>
          <cell r="AF187">
            <v>0</v>
          </cell>
          <cell r="AG187">
            <v>0</v>
          </cell>
          <cell r="AH187">
            <v>0</v>
          </cell>
          <cell r="AI187">
            <v>0</v>
          </cell>
          <cell r="AJ187">
            <v>2857000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cell r="BH187">
            <v>0</v>
          </cell>
          <cell r="BI187">
            <v>0</v>
          </cell>
        </row>
        <row r="188">
          <cell r="A188" t="str">
            <v>30/03/2005</v>
          </cell>
          <cell r="B188" t="str">
            <v>707764</v>
          </cell>
          <cell r="C188" t="str">
            <v>0</v>
          </cell>
          <cell r="D188">
            <v>708388</v>
          </cell>
          <cell r="E188" t="str">
            <v>EXIM BANK OF JA</v>
          </cell>
          <cell r="F188" t="str">
            <v>JAPAN</v>
          </cell>
          <cell r="G188" t="str">
            <v>MITSUBISHI CHEMICAL INDONESIA</v>
          </cell>
          <cell r="H188" t="str">
            <v>30</v>
          </cell>
          <cell r="I188" t="str">
            <v>25/03/1998</v>
          </cell>
          <cell r="J188" t="str">
            <v>20/03/2005</v>
          </cell>
          <cell r="K188" t="str">
            <v>USD</v>
          </cell>
          <cell r="L188" t="str">
            <v>UDLO6</v>
          </cell>
          <cell r="M188" t="str">
            <v>0.000000</v>
          </cell>
          <cell r="N188">
            <v>73600000</v>
          </cell>
          <cell r="O188">
            <v>0</v>
          </cell>
          <cell r="P188">
            <v>0</v>
          </cell>
          <cell r="Q188">
            <v>0</v>
          </cell>
          <cell r="R188">
            <v>0</v>
          </cell>
          <cell r="S188">
            <v>0</v>
          </cell>
          <cell r="T188">
            <v>0</v>
          </cell>
          <cell r="U188">
            <v>10514285.74</v>
          </cell>
          <cell r="V188">
            <v>303965.08</v>
          </cell>
          <cell r="W188">
            <v>0</v>
          </cell>
          <cell r="X188">
            <v>10514285.74</v>
          </cell>
          <cell r="Y188">
            <v>303965.08</v>
          </cell>
          <cell r="Z188">
            <v>0</v>
          </cell>
          <cell r="AA188">
            <v>0</v>
          </cell>
          <cell r="AB188">
            <v>0</v>
          </cell>
          <cell r="AC188">
            <v>0</v>
          </cell>
          <cell r="AD188">
            <v>0</v>
          </cell>
          <cell r="AE188">
            <v>0</v>
          </cell>
          <cell r="AF188">
            <v>0</v>
          </cell>
          <cell r="AG188">
            <v>0</v>
          </cell>
          <cell r="AH188">
            <v>0</v>
          </cell>
          <cell r="AI188">
            <v>0</v>
          </cell>
          <cell r="AJ188">
            <v>10818250.82</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G188">
            <v>0</v>
          </cell>
          <cell r="BH188">
            <v>0</v>
          </cell>
          <cell r="BI188">
            <v>0</v>
          </cell>
        </row>
        <row r="189">
          <cell r="A189" t="str">
            <v>31/03/2005</v>
          </cell>
          <cell r="B189" t="str">
            <v>707821</v>
          </cell>
          <cell r="C189" t="str">
            <v>0</v>
          </cell>
          <cell r="D189">
            <v>708417</v>
          </cell>
          <cell r="E189" t="str">
            <v>MITSUI &amp; CO. LT</v>
          </cell>
          <cell r="F189" t="str">
            <v>JAPAN</v>
          </cell>
          <cell r="G189" t="str">
            <v>HARYANTO TJIPTODIHARJO</v>
          </cell>
          <cell r="H189" t="str">
            <v>30</v>
          </cell>
          <cell r="I189" t="str">
            <v>20/06/1996</v>
          </cell>
          <cell r="J189" t="str">
            <v>14/04/2005</v>
          </cell>
          <cell r="K189" t="str">
            <v>USD</v>
          </cell>
          <cell r="L189" t="str">
            <v>F</v>
          </cell>
          <cell r="M189" t="str">
            <v>0.000000</v>
          </cell>
          <cell r="N189">
            <v>1300000</v>
          </cell>
          <cell r="O189">
            <v>0</v>
          </cell>
          <cell r="P189">
            <v>0</v>
          </cell>
          <cell r="Q189">
            <v>0</v>
          </cell>
          <cell r="R189">
            <v>0</v>
          </cell>
          <cell r="S189">
            <v>0</v>
          </cell>
          <cell r="T189">
            <v>0</v>
          </cell>
          <cell r="U189">
            <v>0</v>
          </cell>
          <cell r="V189">
            <v>0</v>
          </cell>
          <cell r="W189">
            <v>0</v>
          </cell>
          <cell r="X189">
            <v>0</v>
          </cell>
          <cell r="Y189">
            <v>0</v>
          </cell>
          <cell r="Z189">
            <v>0</v>
          </cell>
          <cell r="AA189">
            <v>167142.84</v>
          </cell>
          <cell r="AB189">
            <v>0</v>
          </cell>
          <cell r="AC189">
            <v>0</v>
          </cell>
          <cell r="AD189">
            <v>0</v>
          </cell>
          <cell r="AE189">
            <v>0</v>
          </cell>
          <cell r="AF189">
            <v>0</v>
          </cell>
          <cell r="AG189">
            <v>0</v>
          </cell>
          <cell r="AH189">
            <v>0</v>
          </cell>
          <cell r="AI189">
            <v>0</v>
          </cell>
          <cell r="AJ189">
            <v>0</v>
          </cell>
          <cell r="AK189">
            <v>167142.84</v>
          </cell>
          <cell r="AL189">
            <v>0</v>
          </cell>
          <cell r="AM189">
            <v>0</v>
          </cell>
          <cell r="AN189">
            <v>0</v>
          </cell>
          <cell r="AO189">
            <v>0</v>
          </cell>
          <cell r="AP189">
            <v>0</v>
          </cell>
          <cell r="AQ189">
            <v>0</v>
          </cell>
          <cell r="AR189">
            <v>0</v>
          </cell>
          <cell r="AS189">
            <v>0</v>
          </cell>
          <cell r="AT189">
            <v>0</v>
          </cell>
          <cell r="AU189">
            <v>0</v>
          </cell>
          <cell r="AV189">
            <v>0</v>
          </cell>
          <cell r="AW189">
            <v>167142.84</v>
          </cell>
          <cell r="AX189">
            <v>0</v>
          </cell>
          <cell r="AY189">
            <v>0</v>
          </cell>
          <cell r="AZ189">
            <v>0</v>
          </cell>
          <cell r="BA189">
            <v>0</v>
          </cell>
          <cell r="BB189">
            <v>0</v>
          </cell>
          <cell r="BC189">
            <v>0</v>
          </cell>
          <cell r="BD189">
            <v>0</v>
          </cell>
          <cell r="BE189">
            <v>0</v>
          </cell>
          <cell r="BF189">
            <v>0</v>
          </cell>
          <cell r="BG189">
            <v>0</v>
          </cell>
          <cell r="BH189">
            <v>0</v>
          </cell>
          <cell r="BI189">
            <v>0</v>
          </cell>
        </row>
        <row r="190">
          <cell r="A190" t="str">
            <v>15/03/2005</v>
          </cell>
          <cell r="B190" t="str">
            <v>707831</v>
          </cell>
          <cell r="C190" t="str">
            <v>0</v>
          </cell>
          <cell r="D190">
            <v>708620</v>
          </cell>
          <cell r="E190" t="str">
            <v>BOT-MITSUBISHI</v>
          </cell>
          <cell r="F190" t="str">
            <v>JAPAN</v>
          </cell>
          <cell r="G190" t="str">
            <v>YYS.P'LIHARAAN SKLH JEPANG JKT</v>
          </cell>
          <cell r="H190" t="str">
            <v>31</v>
          </cell>
          <cell r="I190" t="str">
            <v>07/02/1995</v>
          </cell>
          <cell r="J190" t="str">
            <v>31/03/2006</v>
          </cell>
          <cell r="K190" t="str">
            <v>USD</v>
          </cell>
          <cell r="L190" t="str">
            <v>F</v>
          </cell>
          <cell r="M190" t="str">
            <v>0.000000</v>
          </cell>
          <cell r="N190">
            <v>3280000</v>
          </cell>
          <cell r="O190">
            <v>0</v>
          </cell>
          <cell r="P190">
            <v>0</v>
          </cell>
          <cell r="Q190">
            <v>0</v>
          </cell>
          <cell r="R190">
            <v>0</v>
          </cell>
          <cell r="S190">
            <v>0</v>
          </cell>
          <cell r="T190">
            <v>0</v>
          </cell>
          <cell r="U190">
            <v>150000</v>
          </cell>
          <cell r="V190">
            <v>4550</v>
          </cell>
          <cell r="W190">
            <v>0</v>
          </cell>
          <cell r="X190">
            <v>150000</v>
          </cell>
          <cell r="Y190">
            <v>4550</v>
          </cell>
          <cell r="Z190">
            <v>0</v>
          </cell>
          <cell r="AA190">
            <v>0</v>
          </cell>
          <cell r="AB190">
            <v>0</v>
          </cell>
          <cell r="AC190">
            <v>0</v>
          </cell>
          <cell r="AD190">
            <v>0</v>
          </cell>
          <cell r="AE190">
            <v>0</v>
          </cell>
          <cell r="AF190">
            <v>0</v>
          </cell>
          <cell r="AG190">
            <v>0</v>
          </cell>
          <cell r="AH190">
            <v>0</v>
          </cell>
          <cell r="AI190">
            <v>0</v>
          </cell>
          <cell r="AJ190">
            <v>154550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0</v>
          </cell>
        </row>
        <row r="191">
          <cell r="A191" t="str">
            <v>31/12/2005</v>
          </cell>
          <cell r="B191" t="str">
            <v>707875</v>
          </cell>
          <cell r="C191" t="str">
            <v>0</v>
          </cell>
          <cell r="D191">
            <v>708643</v>
          </cell>
          <cell r="E191" t="str">
            <v>JAPAN IND.PETRO</v>
          </cell>
          <cell r="F191" t="str">
            <v>JAPAN</v>
          </cell>
          <cell r="G191" t="str">
            <v>CHANDRA ASRI PT</v>
          </cell>
          <cell r="H191" t="str">
            <v>30</v>
          </cell>
          <cell r="I191" t="str">
            <v>17/06/1993</v>
          </cell>
          <cell r="J191" t="str">
            <v>28/02/2006</v>
          </cell>
          <cell r="K191" t="str">
            <v>USD</v>
          </cell>
          <cell r="L191" t="str">
            <v>UDLO3</v>
          </cell>
          <cell r="M191" t="str">
            <v>0.000000</v>
          </cell>
          <cell r="N191">
            <v>25000000</v>
          </cell>
          <cell r="O191">
            <v>0</v>
          </cell>
          <cell r="P191">
            <v>0</v>
          </cell>
          <cell r="Q191">
            <v>0</v>
          </cell>
          <cell r="R191">
            <v>0</v>
          </cell>
          <cell r="S191">
            <v>2493375</v>
          </cell>
          <cell r="T191">
            <v>0</v>
          </cell>
          <cell r="U191">
            <v>0</v>
          </cell>
          <cell r="V191">
            <v>0</v>
          </cell>
          <cell r="W191">
            <v>0</v>
          </cell>
          <cell r="X191">
            <v>0</v>
          </cell>
          <cell r="Y191">
            <v>2493375</v>
          </cell>
          <cell r="Z191">
            <v>0</v>
          </cell>
          <cell r="AA191">
            <v>0</v>
          </cell>
          <cell r="AB191">
            <v>0</v>
          </cell>
          <cell r="AC191">
            <v>0</v>
          </cell>
          <cell r="AD191">
            <v>0</v>
          </cell>
          <cell r="AE191">
            <v>0</v>
          </cell>
          <cell r="AF191">
            <v>0</v>
          </cell>
          <cell r="AG191">
            <v>0</v>
          </cell>
          <cell r="AH191">
            <v>0</v>
          </cell>
          <cell r="AI191">
            <v>0</v>
          </cell>
          <cell r="AJ191">
            <v>2493375</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C191">
            <v>0</v>
          </cell>
          <cell r="BD191">
            <v>0</v>
          </cell>
          <cell r="BE191">
            <v>0</v>
          </cell>
          <cell r="BF191">
            <v>0</v>
          </cell>
          <cell r="BG191">
            <v>0</v>
          </cell>
          <cell r="BH191">
            <v>0</v>
          </cell>
          <cell r="BI191">
            <v>0</v>
          </cell>
        </row>
        <row r="192">
          <cell r="A192" t="str">
            <v>20/06/2005</v>
          </cell>
          <cell r="B192" t="str">
            <v>707890</v>
          </cell>
          <cell r="C192" t="str">
            <v>0</v>
          </cell>
          <cell r="D192">
            <v>708708</v>
          </cell>
          <cell r="E192" t="str">
            <v>TOSHIN PRESS IN</v>
          </cell>
          <cell r="F192" t="str">
            <v>JAPAN</v>
          </cell>
          <cell r="G192" t="str">
            <v>TAIYO TOSHIN INDONESIA</v>
          </cell>
          <cell r="H192" t="str">
            <v>30</v>
          </cell>
          <cell r="I192" t="str">
            <v>01/06/1997</v>
          </cell>
          <cell r="J192" t="str">
            <v>25/04/2005</v>
          </cell>
          <cell r="K192" t="str">
            <v>USD</v>
          </cell>
          <cell r="L192" t="str">
            <v>F</v>
          </cell>
          <cell r="M192" t="str">
            <v>0.000000</v>
          </cell>
          <cell r="N192">
            <v>900000</v>
          </cell>
          <cell r="O192">
            <v>0</v>
          </cell>
          <cell r="P192">
            <v>0</v>
          </cell>
          <cell r="Q192">
            <v>0</v>
          </cell>
          <cell r="R192">
            <v>0</v>
          </cell>
          <cell r="S192">
            <v>0</v>
          </cell>
          <cell r="T192">
            <v>0</v>
          </cell>
          <cell r="U192">
            <v>0</v>
          </cell>
          <cell r="V192">
            <v>0</v>
          </cell>
          <cell r="W192">
            <v>0</v>
          </cell>
          <cell r="X192">
            <v>0</v>
          </cell>
          <cell r="Y192">
            <v>0</v>
          </cell>
          <cell r="Z192">
            <v>0</v>
          </cell>
          <cell r="AA192">
            <v>100000</v>
          </cell>
          <cell r="AB192">
            <v>1321.25</v>
          </cell>
          <cell r="AC192">
            <v>0</v>
          </cell>
          <cell r="AD192">
            <v>0</v>
          </cell>
          <cell r="AE192">
            <v>0</v>
          </cell>
          <cell r="AF192">
            <v>0</v>
          </cell>
          <cell r="AG192">
            <v>0</v>
          </cell>
          <cell r="AH192">
            <v>0</v>
          </cell>
          <cell r="AI192">
            <v>0</v>
          </cell>
          <cell r="AJ192">
            <v>0</v>
          </cell>
          <cell r="AK192">
            <v>100000</v>
          </cell>
          <cell r="AL192">
            <v>1321.25</v>
          </cell>
          <cell r="AM192">
            <v>0</v>
          </cell>
          <cell r="AN192">
            <v>0</v>
          </cell>
          <cell r="AO192">
            <v>0</v>
          </cell>
          <cell r="AP192">
            <v>0</v>
          </cell>
          <cell r="AQ192">
            <v>0</v>
          </cell>
          <cell r="AR192">
            <v>0</v>
          </cell>
          <cell r="AS192">
            <v>0</v>
          </cell>
          <cell r="AT192">
            <v>0</v>
          </cell>
          <cell r="AU192">
            <v>0</v>
          </cell>
          <cell r="AV192">
            <v>0</v>
          </cell>
          <cell r="AW192">
            <v>101321.25</v>
          </cell>
          <cell r="AX192">
            <v>0</v>
          </cell>
          <cell r="AY192">
            <v>0</v>
          </cell>
          <cell r="AZ192">
            <v>0</v>
          </cell>
          <cell r="BA192">
            <v>0</v>
          </cell>
          <cell r="BB192">
            <v>0</v>
          </cell>
          <cell r="BC192">
            <v>0</v>
          </cell>
          <cell r="BD192">
            <v>0</v>
          </cell>
          <cell r="BE192">
            <v>0</v>
          </cell>
          <cell r="BF192">
            <v>0</v>
          </cell>
          <cell r="BG192">
            <v>0</v>
          </cell>
          <cell r="BH192">
            <v>0</v>
          </cell>
          <cell r="BI192">
            <v>0</v>
          </cell>
        </row>
        <row r="193">
          <cell r="A193" t="str">
            <v>20/06/2005</v>
          </cell>
          <cell r="B193" t="str">
            <v>707892</v>
          </cell>
          <cell r="C193" t="str">
            <v>0</v>
          </cell>
          <cell r="D193">
            <v>708736</v>
          </cell>
          <cell r="E193" t="str">
            <v>FUKUSUKE KOGYO</v>
          </cell>
          <cell r="F193" t="str">
            <v>JAPAN</v>
          </cell>
          <cell r="G193" t="str">
            <v>FUKUSUKE KOGYO INDONESIA</v>
          </cell>
          <cell r="H193" t="str">
            <v>30</v>
          </cell>
          <cell r="I193" t="str">
            <v>20/10/1995</v>
          </cell>
          <cell r="J193" t="str">
            <v>31/12/2006</v>
          </cell>
          <cell r="K193" t="str">
            <v>JPY</v>
          </cell>
          <cell r="L193" t="str">
            <v>F</v>
          </cell>
          <cell r="M193" t="str">
            <v>0.000000</v>
          </cell>
          <cell r="N193">
            <v>5764590.8200000003</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15626.5</v>
          </cell>
          <cell r="AI193">
            <v>0</v>
          </cell>
          <cell r="AJ193">
            <v>0</v>
          </cell>
          <cell r="AK193">
            <v>0</v>
          </cell>
          <cell r="AL193">
            <v>15626.5</v>
          </cell>
          <cell r="AM193">
            <v>0</v>
          </cell>
          <cell r="AN193">
            <v>0</v>
          </cell>
          <cell r="AO193">
            <v>0</v>
          </cell>
          <cell r="AP193">
            <v>0</v>
          </cell>
          <cell r="AQ193">
            <v>0</v>
          </cell>
          <cell r="AR193">
            <v>0</v>
          </cell>
          <cell r="AS193">
            <v>0</v>
          </cell>
          <cell r="AT193">
            <v>0</v>
          </cell>
          <cell r="AU193">
            <v>7942.75</v>
          </cell>
          <cell r="AV193">
            <v>0</v>
          </cell>
          <cell r="AW193">
            <v>23569.25</v>
          </cell>
          <cell r="AX193">
            <v>0</v>
          </cell>
          <cell r="AY193">
            <v>7942.75</v>
          </cell>
          <cell r="AZ193">
            <v>0</v>
          </cell>
          <cell r="BA193">
            <v>0</v>
          </cell>
          <cell r="BB193">
            <v>0</v>
          </cell>
          <cell r="BC193">
            <v>0</v>
          </cell>
          <cell r="BD193">
            <v>0</v>
          </cell>
          <cell r="BE193">
            <v>0</v>
          </cell>
          <cell r="BF193">
            <v>0</v>
          </cell>
          <cell r="BG193">
            <v>740007.78</v>
          </cell>
          <cell r="BH193">
            <v>7942.75</v>
          </cell>
          <cell r="BI193">
            <v>0</v>
          </cell>
        </row>
        <row r="194">
          <cell r="A194" t="str">
            <v>31/03/2005</v>
          </cell>
          <cell r="B194" t="str">
            <v>707971</v>
          </cell>
          <cell r="C194" t="str">
            <v>0</v>
          </cell>
          <cell r="D194">
            <v>708924</v>
          </cell>
          <cell r="E194" t="str">
            <v>SUMITOMO BANK,</v>
          </cell>
          <cell r="F194" t="str">
            <v>JAPAN</v>
          </cell>
          <cell r="G194" t="str">
            <v>KEDAUNG IND. LTD. PT</v>
          </cell>
          <cell r="H194" t="str">
            <v>30</v>
          </cell>
          <cell r="I194" t="str">
            <v>25/02/1998</v>
          </cell>
          <cell r="J194" t="str">
            <v>25/08/2007</v>
          </cell>
          <cell r="K194" t="str">
            <v>USD</v>
          </cell>
          <cell r="L194" t="str">
            <v>UDSO6</v>
          </cell>
          <cell r="M194" t="str">
            <v>0.000000</v>
          </cell>
          <cell r="N194">
            <v>5000000</v>
          </cell>
          <cell r="O194">
            <v>0</v>
          </cell>
          <cell r="P194">
            <v>0</v>
          </cell>
          <cell r="Q194">
            <v>0</v>
          </cell>
          <cell r="R194">
            <v>208333.33</v>
          </cell>
          <cell r="S194">
            <v>59097.22</v>
          </cell>
          <cell r="T194">
            <v>0</v>
          </cell>
          <cell r="U194">
            <v>0</v>
          </cell>
          <cell r="V194">
            <v>0</v>
          </cell>
          <cell r="W194">
            <v>0</v>
          </cell>
          <cell r="X194">
            <v>208333.33</v>
          </cell>
          <cell r="Y194">
            <v>59097.22</v>
          </cell>
          <cell r="Z194">
            <v>0</v>
          </cell>
          <cell r="AA194">
            <v>0</v>
          </cell>
          <cell r="AB194">
            <v>0</v>
          </cell>
          <cell r="AC194">
            <v>0</v>
          </cell>
          <cell r="AD194">
            <v>0</v>
          </cell>
          <cell r="AE194">
            <v>0</v>
          </cell>
          <cell r="AF194">
            <v>0</v>
          </cell>
          <cell r="AG194">
            <v>0</v>
          </cell>
          <cell r="AH194">
            <v>0</v>
          </cell>
          <cell r="AI194">
            <v>0</v>
          </cell>
          <cell r="AJ194">
            <v>267430.55</v>
          </cell>
          <cell r="AK194">
            <v>0</v>
          </cell>
          <cell r="AL194">
            <v>0</v>
          </cell>
          <cell r="AM194">
            <v>0</v>
          </cell>
          <cell r="AN194">
            <v>0</v>
          </cell>
          <cell r="AO194">
            <v>0</v>
          </cell>
          <cell r="AP194">
            <v>0</v>
          </cell>
          <cell r="AQ194">
            <v>208333.33</v>
          </cell>
          <cell r="AR194">
            <v>48444.73</v>
          </cell>
          <cell r="AS194">
            <v>0</v>
          </cell>
          <cell r="AT194">
            <v>0</v>
          </cell>
          <cell r="AU194">
            <v>0</v>
          </cell>
          <cell r="AV194">
            <v>0</v>
          </cell>
          <cell r="AW194">
            <v>256778.06</v>
          </cell>
          <cell r="AX194">
            <v>208333.33</v>
          </cell>
          <cell r="AY194">
            <v>48444.73</v>
          </cell>
          <cell r="AZ194">
            <v>0</v>
          </cell>
          <cell r="BA194">
            <v>0</v>
          </cell>
          <cell r="BB194">
            <v>0</v>
          </cell>
          <cell r="BC194">
            <v>0</v>
          </cell>
          <cell r="BD194">
            <v>0</v>
          </cell>
          <cell r="BE194">
            <v>0</v>
          </cell>
          <cell r="BF194">
            <v>0</v>
          </cell>
          <cell r="BG194">
            <v>0</v>
          </cell>
          <cell r="BH194">
            <v>0</v>
          </cell>
          <cell r="BI194">
            <v>0</v>
          </cell>
        </row>
        <row r="195">
          <cell r="A195" t="str">
            <v>19/01/2005</v>
          </cell>
          <cell r="B195" t="str">
            <v>707990</v>
          </cell>
          <cell r="C195" t="str">
            <v>0</v>
          </cell>
          <cell r="D195">
            <v>708999</v>
          </cell>
          <cell r="E195" t="str">
            <v>SUMITOMO DENSET</v>
          </cell>
          <cell r="F195" t="str">
            <v>JAPAN</v>
          </cell>
          <cell r="G195" t="str">
            <v>TAIYO SINAR RAYA TEKNIK PT</v>
          </cell>
          <cell r="H195" t="str">
            <v>30</v>
          </cell>
          <cell r="I195" t="str">
            <v>20/10/1997</v>
          </cell>
          <cell r="J195" t="str">
            <v>20/10/2007</v>
          </cell>
          <cell r="K195" t="str">
            <v>JPY</v>
          </cell>
          <cell r="L195" t="str">
            <v>F</v>
          </cell>
          <cell r="M195" t="str">
            <v>0.000000</v>
          </cell>
          <cell r="N195">
            <v>18544212.949999999</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2809340.5</v>
          </cell>
          <cell r="BB195">
            <v>85450.78</v>
          </cell>
          <cell r="BC195">
            <v>0</v>
          </cell>
          <cell r="BD195">
            <v>0</v>
          </cell>
          <cell r="BE195">
            <v>0</v>
          </cell>
          <cell r="BF195">
            <v>0</v>
          </cell>
          <cell r="BG195">
            <v>0</v>
          </cell>
          <cell r="BH195">
            <v>0</v>
          </cell>
          <cell r="BI195">
            <v>0</v>
          </cell>
        </row>
        <row r="196">
          <cell r="A196" t="str">
            <v>15/02/2005</v>
          </cell>
          <cell r="B196" t="str">
            <v>708048</v>
          </cell>
          <cell r="C196" t="str">
            <v>0</v>
          </cell>
          <cell r="D196">
            <v>709033</v>
          </cell>
          <cell r="E196" t="str">
            <v>EXPORT IMPORT B</v>
          </cell>
          <cell r="F196" t="str">
            <v>JAPAN</v>
          </cell>
          <cell r="G196" t="str">
            <v>ASAHIMAS CHEMICAL PT</v>
          </cell>
          <cell r="H196" t="str">
            <v>30</v>
          </cell>
          <cell r="I196" t="str">
            <v>23/04/1998</v>
          </cell>
          <cell r="J196" t="str">
            <v>20/03/2005</v>
          </cell>
          <cell r="K196" t="str">
            <v>USD</v>
          </cell>
          <cell r="L196" t="str">
            <v>F</v>
          </cell>
          <cell r="M196" t="str">
            <v>0.000000</v>
          </cell>
          <cell r="N196">
            <v>20000000</v>
          </cell>
          <cell r="O196">
            <v>0</v>
          </cell>
          <cell r="P196">
            <v>0</v>
          </cell>
          <cell r="Q196">
            <v>0</v>
          </cell>
          <cell r="R196">
            <v>0</v>
          </cell>
          <cell r="S196">
            <v>0</v>
          </cell>
          <cell r="T196">
            <v>0</v>
          </cell>
          <cell r="U196">
            <v>2857142.84</v>
          </cell>
          <cell r="V196">
            <v>0</v>
          </cell>
          <cell r="W196">
            <v>0</v>
          </cell>
          <cell r="X196">
            <v>2857142.84</v>
          </cell>
          <cell r="Y196">
            <v>0</v>
          </cell>
          <cell r="Z196">
            <v>0</v>
          </cell>
          <cell r="AA196">
            <v>0</v>
          </cell>
          <cell r="AB196">
            <v>0</v>
          </cell>
          <cell r="AC196">
            <v>0</v>
          </cell>
          <cell r="AD196">
            <v>0</v>
          </cell>
          <cell r="AE196">
            <v>0</v>
          </cell>
          <cell r="AF196">
            <v>0</v>
          </cell>
          <cell r="AG196">
            <v>0</v>
          </cell>
          <cell r="AH196">
            <v>0</v>
          </cell>
          <cell r="AI196">
            <v>0</v>
          </cell>
          <cell r="AJ196">
            <v>2857142.84</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row>
        <row r="197">
          <cell r="A197" t="str">
            <v>30/04/2005</v>
          </cell>
          <cell r="B197" t="str">
            <v>708108</v>
          </cell>
          <cell r="C197" t="str">
            <v>0</v>
          </cell>
          <cell r="D197">
            <v>709093</v>
          </cell>
          <cell r="E197" t="str">
            <v>KAJI SEISAKUSHO</v>
          </cell>
          <cell r="F197" t="str">
            <v>JAPAN</v>
          </cell>
          <cell r="G197" t="str">
            <v>KAJI MACHINERY INDONESIA</v>
          </cell>
          <cell r="H197" t="str">
            <v>30</v>
          </cell>
          <cell r="I197" t="str">
            <v>26/07/1995</v>
          </cell>
          <cell r="J197" t="str">
            <v>20/06/2011</v>
          </cell>
          <cell r="K197" t="str">
            <v>USD</v>
          </cell>
          <cell r="L197" t="str">
            <v>F</v>
          </cell>
          <cell r="M197" t="str">
            <v>0.000000</v>
          </cell>
          <cell r="N197">
            <v>1900000</v>
          </cell>
          <cell r="O197">
            <v>0</v>
          </cell>
          <cell r="P197">
            <v>0</v>
          </cell>
          <cell r="Q197">
            <v>0</v>
          </cell>
          <cell r="R197">
            <v>0</v>
          </cell>
          <cell r="S197">
            <v>0</v>
          </cell>
          <cell r="T197">
            <v>0</v>
          </cell>
          <cell r="U197">
            <v>0</v>
          </cell>
          <cell r="V197">
            <v>7353.39</v>
          </cell>
          <cell r="W197">
            <v>0</v>
          </cell>
          <cell r="X197">
            <v>0</v>
          </cell>
          <cell r="Y197">
            <v>7353.39</v>
          </cell>
          <cell r="Z197">
            <v>0</v>
          </cell>
          <cell r="AA197">
            <v>0</v>
          </cell>
          <cell r="AB197">
            <v>0</v>
          </cell>
          <cell r="AC197">
            <v>0</v>
          </cell>
          <cell r="AD197">
            <v>0</v>
          </cell>
          <cell r="AE197">
            <v>0</v>
          </cell>
          <cell r="AF197">
            <v>0</v>
          </cell>
          <cell r="AG197">
            <v>62053.919999999998</v>
          </cell>
          <cell r="AH197">
            <v>7516.8</v>
          </cell>
          <cell r="AI197">
            <v>0</v>
          </cell>
          <cell r="AJ197">
            <v>7353.39</v>
          </cell>
          <cell r="AK197">
            <v>62053.919999999998</v>
          </cell>
          <cell r="AL197">
            <v>7516.8</v>
          </cell>
          <cell r="AM197">
            <v>0</v>
          </cell>
          <cell r="AN197">
            <v>0</v>
          </cell>
          <cell r="AO197">
            <v>0</v>
          </cell>
          <cell r="AP197">
            <v>0</v>
          </cell>
          <cell r="AQ197">
            <v>0</v>
          </cell>
          <cell r="AR197">
            <v>0</v>
          </cell>
          <cell r="AS197">
            <v>0</v>
          </cell>
          <cell r="AT197">
            <v>0</v>
          </cell>
          <cell r="AU197">
            <v>6890.4</v>
          </cell>
          <cell r="AV197">
            <v>0</v>
          </cell>
          <cell r="AW197">
            <v>76461.119999999995</v>
          </cell>
          <cell r="AX197">
            <v>0</v>
          </cell>
          <cell r="AY197">
            <v>6890.4</v>
          </cell>
          <cell r="AZ197">
            <v>0</v>
          </cell>
          <cell r="BA197">
            <v>0</v>
          </cell>
          <cell r="BB197">
            <v>0</v>
          </cell>
          <cell r="BC197">
            <v>0</v>
          </cell>
          <cell r="BD197">
            <v>0</v>
          </cell>
          <cell r="BE197">
            <v>0</v>
          </cell>
          <cell r="BF197">
            <v>0</v>
          </cell>
          <cell r="BG197">
            <v>62053.919999999998</v>
          </cell>
          <cell r="BH197">
            <v>6815.5</v>
          </cell>
          <cell r="BI197">
            <v>0</v>
          </cell>
        </row>
        <row r="198">
          <cell r="A198" t="str">
            <v>31/05/2005</v>
          </cell>
          <cell r="B198" t="str">
            <v>708109</v>
          </cell>
          <cell r="C198" t="str">
            <v>0</v>
          </cell>
          <cell r="D198">
            <v>709094</v>
          </cell>
          <cell r="E198" t="str">
            <v>KAJI SEISAKUSHO</v>
          </cell>
          <cell r="F198" t="str">
            <v>JAPAN</v>
          </cell>
          <cell r="G198" t="str">
            <v>KAJI MACHINERY INDONESIA</v>
          </cell>
          <cell r="H198" t="str">
            <v>30</v>
          </cell>
          <cell r="I198" t="str">
            <v>26/07/1995</v>
          </cell>
          <cell r="J198" t="str">
            <v>20/12/2010</v>
          </cell>
          <cell r="K198" t="str">
            <v>JPY</v>
          </cell>
          <cell r="L198" t="str">
            <v>F</v>
          </cell>
          <cell r="M198" t="str">
            <v>0.000000</v>
          </cell>
          <cell r="N198">
            <v>30046.99</v>
          </cell>
          <cell r="O198">
            <v>0</v>
          </cell>
          <cell r="P198">
            <v>0</v>
          </cell>
          <cell r="Q198">
            <v>0</v>
          </cell>
          <cell r="R198">
            <v>0</v>
          </cell>
          <cell r="S198">
            <v>0</v>
          </cell>
          <cell r="T198">
            <v>0</v>
          </cell>
          <cell r="U198">
            <v>0</v>
          </cell>
          <cell r="V198">
            <v>131.44999999999999</v>
          </cell>
          <cell r="W198">
            <v>0</v>
          </cell>
          <cell r="X198">
            <v>0</v>
          </cell>
          <cell r="Y198">
            <v>131.44999999999999</v>
          </cell>
          <cell r="Z198">
            <v>0</v>
          </cell>
          <cell r="AA198">
            <v>0</v>
          </cell>
          <cell r="AB198">
            <v>0</v>
          </cell>
          <cell r="AC198">
            <v>0</v>
          </cell>
          <cell r="AD198">
            <v>0</v>
          </cell>
          <cell r="AE198">
            <v>0</v>
          </cell>
          <cell r="AF198">
            <v>0</v>
          </cell>
          <cell r="AG198">
            <v>1251.96</v>
          </cell>
          <cell r="AH198">
            <v>134.38</v>
          </cell>
          <cell r="AI198">
            <v>0</v>
          </cell>
          <cell r="AJ198">
            <v>131.44999999999999</v>
          </cell>
          <cell r="AK198">
            <v>1251.96</v>
          </cell>
          <cell r="AL198">
            <v>134.38</v>
          </cell>
          <cell r="AM198">
            <v>0</v>
          </cell>
          <cell r="AN198">
            <v>0</v>
          </cell>
          <cell r="AO198">
            <v>0</v>
          </cell>
          <cell r="AP198">
            <v>0</v>
          </cell>
          <cell r="AQ198">
            <v>0</v>
          </cell>
          <cell r="AR198">
            <v>0</v>
          </cell>
          <cell r="AS198">
            <v>0</v>
          </cell>
          <cell r="AT198">
            <v>0</v>
          </cell>
          <cell r="AU198">
            <v>123.18</v>
          </cell>
          <cell r="AV198">
            <v>0</v>
          </cell>
          <cell r="AW198">
            <v>1509.5200000000002</v>
          </cell>
          <cell r="AX198">
            <v>0</v>
          </cell>
          <cell r="AY198">
            <v>123.18</v>
          </cell>
          <cell r="AZ198">
            <v>0</v>
          </cell>
          <cell r="BA198">
            <v>0</v>
          </cell>
          <cell r="BB198">
            <v>0</v>
          </cell>
          <cell r="BC198">
            <v>0</v>
          </cell>
          <cell r="BD198">
            <v>0</v>
          </cell>
          <cell r="BE198">
            <v>0</v>
          </cell>
          <cell r="BF198">
            <v>0</v>
          </cell>
          <cell r="BG198">
            <v>1251.96</v>
          </cell>
          <cell r="BH198">
            <v>121.84</v>
          </cell>
          <cell r="BI198">
            <v>0</v>
          </cell>
        </row>
        <row r="199">
          <cell r="A199" t="str">
            <v>31/05/2005</v>
          </cell>
          <cell r="B199" t="str">
            <v>708110</v>
          </cell>
          <cell r="C199" t="str">
            <v>0</v>
          </cell>
          <cell r="D199">
            <v>709117</v>
          </cell>
          <cell r="E199" t="str">
            <v>KANEKO SANGYO C</v>
          </cell>
          <cell r="F199" t="str">
            <v>JAPAN</v>
          </cell>
          <cell r="G199" t="str">
            <v>MALUKU PEARL DEV. PT</v>
          </cell>
          <cell r="H199" t="str">
            <v>30</v>
          </cell>
          <cell r="I199" t="str">
            <v>22/04/1998</v>
          </cell>
          <cell r="J199" t="str">
            <v>22/12/2011</v>
          </cell>
          <cell r="K199" t="str">
            <v>USD</v>
          </cell>
          <cell r="L199" t="str">
            <v>F</v>
          </cell>
          <cell r="M199" t="str">
            <v>0.000000</v>
          </cell>
          <cell r="N199">
            <v>2000000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90476.19</v>
          </cell>
          <cell r="AH199">
            <v>44825.93</v>
          </cell>
          <cell r="AI199">
            <v>0</v>
          </cell>
          <cell r="AJ199">
            <v>0</v>
          </cell>
          <cell r="AK199">
            <v>90476.19</v>
          </cell>
          <cell r="AL199">
            <v>44825.93</v>
          </cell>
          <cell r="AM199">
            <v>0</v>
          </cell>
          <cell r="AN199">
            <v>0</v>
          </cell>
          <cell r="AO199">
            <v>0</v>
          </cell>
          <cell r="AP199">
            <v>0</v>
          </cell>
          <cell r="AQ199">
            <v>0</v>
          </cell>
          <cell r="AR199">
            <v>0</v>
          </cell>
          <cell r="AS199">
            <v>0</v>
          </cell>
          <cell r="AT199">
            <v>0</v>
          </cell>
          <cell r="AU199">
            <v>0</v>
          </cell>
          <cell r="AV199">
            <v>0</v>
          </cell>
          <cell r="AW199">
            <v>135302.12</v>
          </cell>
          <cell r="AX199">
            <v>0</v>
          </cell>
          <cell r="AY199">
            <v>0</v>
          </cell>
          <cell r="AZ199">
            <v>0</v>
          </cell>
          <cell r="BA199">
            <v>0</v>
          </cell>
          <cell r="BB199">
            <v>0</v>
          </cell>
          <cell r="BC199">
            <v>0</v>
          </cell>
          <cell r="BD199">
            <v>0</v>
          </cell>
          <cell r="BE199">
            <v>0</v>
          </cell>
          <cell r="BF199">
            <v>0</v>
          </cell>
          <cell r="BG199">
            <v>90476.19</v>
          </cell>
          <cell r="BH199">
            <v>41852.78</v>
          </cell>
          <cell r="BI199">
            <v>0</v>
          </cell>
        </row>
        <row r="200">
          <cell r="A200" t="str">
            <v>31/01/2005</v>
          </cell>
          <cell r="B200" t="str">
            <v>708111</v>
          </cell>
          <cell r="C200" t="str">
            <v>0</v>
          </cell>
          <cell r="D200">
            <v>709297</v>
          </cell>
          <cell r="E200" t="str">
            <v>NIHON SEKISO IN</v>
          </cell>
          <cell r="F200" t="str">
            <v>JAPAN</v>
          </cell>
          <cell r="G200" t="str">
            <v>SEKISO INDONESIA PT</v>
          </cell>
          <cell r="H200" t="str">
            <v>30</v>
          </cell>
          <cell r="I200" t="str">
            <v>02/03/1998</v>
          </cell>
          <cell r="J200" t="str">
            <v>31/03/2005</v>
          </cell>
          <cell r="K200" t="str">
            <v>USD</v>
          </cell>
          <cell r="L200" t="str">
            <v>UDLO6</v>
          </cell>
          <cell r="M200" t="str">
            <v>0.000000</v>
          </cell>
          <cell r="N200">
            <v>154000</v>
          </cell>
          <cell r="O200">
            <v>0</v>
          </cell>
          <cell r="P200">
            <v>0</v>
          </cell>
          <cell r="Q200">
            <v>0</v>
          </cell>
          <cell r="R200">
            <v>0</v>
          </cell>
          <cell r="S200">
            <v>0</v>
          </cell>
          <cell r="T200">
            <v>0</v>
          </cell>
          <cell r="U200">
            <v>154000</v>
          </cell>
          <cell r="V200">
            <v>10539.38</v>
          </cell>
          <cell r="W200">
            <v>0</v>
          </cell>
          <cell r="X200">
            <v>154000</v>
          </cell>
          <cell r="Y200">
            <v>10539.38</v>
          </cell>
          <cell r="Z200">
            <v>0</v>
          </cell>
          <cell r="AA200">
            <v>0</v>
          </cell>
          <cell r="AB200">
            <v>0</v>
          </cell>
          <cell r="AC200">
            <v>0</v>
          </cell>
          <cell r="AD200">
            <v>0</v>
          </cell>
          <cell r="AE200">
            <v>0</v>
          </cell>
          <cell r="AF200">
            <v>0</v>
          </cell>
          <cell r="AG200">
            <v>0</v>
          </cell>
          <cell r="AH200">
            <v>0</v>
          </cell>
          <cell r="AI200">
            <v>0</v>
          </cell>
          <cell r="AJ200">
            <v>164539.38</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row>
        <row r="201">
          <cell r="A201" t="str">
            <v>31/01/2005</v>
          </cell>
          <cell r="B201" t="str">
            <v>708112</v>
          </cell>
          <cell r="C201" t="str">
            <v>0</v>
          </cell>
          <cell r="D201">
            <v>709325</v>
          </cell>
          <cell r="E201" t="str">
            <v>EXPORT IMPORT B</v>
          </cell>
          <cell r="F201" t="str">
            <v>JAPAN</v>
          </cell>
          <cell r="G201" t="str">
            <v>BAKRIE DIAFOIL PT</v>
          </cell>
          <cell r="H201" t="str">
            <v>30</v>
          </cell>
          <cell r="I201" t="str">
            <v>21/04/1998</v>
          </cell>
          <cell r="J201" t="str">
            <v>01/06/2006</v>
          </cell>
          <cell r="K201" t="str">
            <v>USD</v>
          </cell>
          <cell r="L201" t="str">
            <v>UDLO6</v>
          </cell>
          <cell r="M201" t="str">
            <v>0.000000</v>
          </cell>
          <cell r="N201">
            <v>30000000</v>
          </cell>
          <cell r="O201">
            <v>3571428.58</v>
          </cell>
          <cell r="P201">
            <v>104960.32000000001</v>
          </cell>
          <cell r="Q201">
            <v>0</v>
          </cell>
          <cell r="R201">
            <v>0</v>
          </cell>
          <cell r="S201">
            <v>0</v>
          </cell>
          <cell r="T201">
            <v>0</v>
          </cell>
          <cell r="U201">
            <v>0</v>
          </cell>
          <cell r="V201">
            <v>0</v>
          </cell>
          <cell r="W201">
            <v>0</v>
          </cell>
          <cell r="X201">
            <v>3571428.58</v>
          </cell>
          <cell r="Y201">
            <v>104960.32000000001</v>
          </cell>
          <cell r="Z201">
            <v>0</v>
          </cell>
          <cell r="AA201">
            <v>0</v>
          </cell>
          <cell r="AB201">
            <v>0</v>
          </cell>
          <cell r="AC201">
            <v>0</v>
          </cell>
          <cell r="AD201">
            <v>0</v>
          </cell>
          <cell r="AE201">
            <v>0</v>
          </cell>
          <cell r="AF201">
            <v>0</v>
          </cell>
          <cell r="AG201">
            <v>0</v>
          </cell>
          <cell r="AH201">
            <v>0</v>
          </cell>
          <cell r="AI201">
            <v>0</v>
          </cell>
          <cell r="AJ201">
            <v>3676388.9</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I201">
            <v>0</v>
          </cell>
        </row>
        <row r="202">
          <cell r="A202" t="str">
            <v>28/02/2005</v>
          </cell>
          <cell r="B202" t="str">
            <v>708113</v>
          </cell>
          <cell r="C202" t="str">
            <v>0</v>
          </cell>
          <cell r="D202">
            <v>709352</v>
          </cell>
          <cell r="E202" t="str">
            <v>TOKAI SENKO KK,</v>
          </cell>
          <cell r="F202" t="str">
            <v>JAPAN</v>
          </cell>
          <cell r="G202" t="str">
            <v>TOKAI TEXPRINT INDONESIA</v>
          </cell>
          <cell r="H202" t="str">
            <v>30</v>
          </cell>
          <cell r="I202" t="str">
            <v>01/04/1991</v>
          </cell>
          <cell r="J202" t="str">
            <v>15/02/2005</v>
          </cell>
          <cell r="K202" t="str">
            <v>USD</v>
          </cell>
          <cell r="L202" t="str">
            <v>F</v>
          </cell>
          <cell r="M202" t="str">
            <v>0.000000</v>
          </cell>
          <cell r="N202">
            <v>5720000</v>
          </cell>
          <cell r="O202">
            <v>0</v>
          </cell>
          <cell r="P202">
            <v>0</v>
          </cell>
          <cell r="Q202">
            <v>0</v>
          </cell>
          <cell r="R202">
            <v>817142.84</v>
          </cell>
          <cell r="S202">
            <v>0</v>
          </cell>
          <cell r="T202">
            <v>0</v>
          </cell>
          <cell r="U202">
            <v>0</v>
          </cell>
          <cell r="V202">
            <v>0</v>
          </cell>
          <cell r="W202">
            <v>0</v>
          </cell>
          <cell r="X202">
            <v>817142.84</v>
          </cell>
          <cell r="Y202">
            <v>0</v>
          </cell>
          <cell r="Z202">
            <v>0</v>
          </cell>
          <cell r="AA202">
            <v>0</v>
          </cell>
          <cell r="AB202">
            <v>0</v>
          </cell>
          <cell r="AC202">
            <v>0</v>
          </cell>
          <cell r="AD202">
            <v>0</v>
          </cell>
          <cell r="AE202">
            <v>0</v>
          </cell>
          <cell r="AF202">
            <v>0</v>
          </cell>
          <cell r="AG202">
            <v>0</v>
          </cell>
          <cell r="AH202">
            <v>0</v>
          </cell>
          <cell r="AI202">
            <v>0</v>
          </cell>
          <cell r="AJ202">
            <v>817142.84</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I202">
            <v>0</v>
          </cell>
        </row>
        <row r="203">
          <cell r="A203" t="str">
            <v>30/09/2005</v>
          </cell>
          <cell r="B203" t="str">
            <v>708114</v>
          </cell>
          <cell r="C203" t="str">
            <v>0</v>
          </cell>
          <cell r="D203">
            <v>709362</v>
          </cell>
          <cell r="E203" t="str">
            <v>THE EXIM BANK O</v>
          </cell>
          <cell r="F203" t="str">
            <v>JAPAN</v>
          </cell>
          <cell r="G203" t="str">
            <v>NGK CERAMICS IND.</v>
          </cell>
          <cell r="H203" t="str">
            <v>30</v>
          </cell>
          <cell r="I203" t="str">
            <v>22/04/1998</v>
          </cell>
          <cell r="J203" t="str">
            <v>30/12/2007</v>
          </cell>
          <cell r="K203" t="str">
            <v>USD</v>
          </cell>
          <cell r="L203" t="str">
            <v>UDLO6</v>
          </cell>
          <cell r="M203" t="str">
            <v>0.000000</v>
          </cell>
          <cell r="N203">
            <v>6100000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610000</v>
          </cell>
          <cell r="AH203">
            <v>134149.17000000001</v>
          </cell>
          <cell r="AI203">
            <v>0</v>
          </cell>
          <cell r="AJ203">
            <v>0</v>
          </cell>
          <cell r="AK203">
            <v>610000</v>
          </cell>
          <cell r="AL203">
            <v>134149.17000000001</v>
          </cell>
          <cell r="AM203">
            <v>0</v>
          </cell>
          <cell r="AN203">
            <v>0</v>
          </cell>
          <cell r="AO203">
            <v>18427.080000000002</v>
          </cell>
          <cell r="AP203">
            <v>0</v>
          </cell>
          <cell r="AQ203">
            <v>0</v>
          </cell>
          <cell r="AR203">
            <v>19041.32</v>
          </cell>
          <cell r="AS203">
            <v>0</v>
          </cell>
          <cell r="AT203">
            <v>0</v>
          </cell>
          <cell r="AU203">
            <v>0</v>
          </cell>
          <cell r="AV203">
            <v>0</v>
          </cell>
          <cell r="AW203">
            <v>781617.57</v>
          </cell>
          <cell r="AX203">
            <v>0</v>
          </cell>
          <cell r="AY203">
            <v>37468.400000000001</v>
          </cell>
          <cell r="AZ203">
            <v>0</v>
          </cell>
          <cell r="BA203">
            <v>0</v>
          </cell>
          <cell r="BB203">
            <v>0</v>
          </cell>
          <cell r="BC203">
            <v>0</v>
          </cell>
          <cell r="BD203">
            <v>0</v>
          </cell>
          <cell r="BE203">
            <v>0</v>
          </cell>
          <cell r="BF203">
            <v>0</v>
          </cell>
          <cell r="BG203">
            <v>610000</v>
          </cell>
          <cell r="BH203">
            <v>74936.81</v>
          </cell>
          <cell r="BI203">
            <v>0</v>
          </cell>
        </row>
        <row r="204">
          <cell r="A204" t="str">
            <v>31/10/2005</v>
          </cell>
          <cell r="B204" t="str">
            <v>708115</v>
          </cell>
          <cell r="C204" t="str">
            <v>0</v>
          </cell>
          <cell r="D204">
            <v>709410</v>
          </cell>
          <cell r="E204" t="str">
            <v>KYOWA SEISAKUSH</v>
          </cell>
          <cell r="F204" t="str">
            <v>JAPAN</v>
          </cell>
          <cell r="G204" t="str">
            <v>KYOWA INDONESIA</v>
          </cell>
          <cell r="H204" t="str">
            <v>30</v>
          </cell>
          <cell r="I204" t="str">
            <v>01/07/1995</v>
          </cell>
          <cell r="J204" t="str">
            <v>26/07/2005</v>
          </cell>
          <cell r="K204" t="str">
            <v>USD</v>
          </cell>
          <cell r="L204" t="str">
            <v>F</v>
          </cell>
          <cell r="M204" t="str">
            <v>0.000000</v>
          </cell>
          <cell r="N204">
            <v>1500000</v>
          </cell>
          <cell r="O204">
            <v>0</v>
          </cell>
          <cell r="P204">
            <v>18400</v>
          </cell>
          <cell r="Q204">
            <v>0</v>
          </cell>
          <cell r="R204">
            <v>0</v>
          </cell>
          <cell r="S204">
            <v>0</v>
          </cell>
          <cell r="T204">
            <v>0</v>
          </cell>
          <cell r="U204">
            <v>0</v>
          </cell>
          <cell r="V204">
            <v>0</v>
          </cell>
          <cell r="W204">
            <v>0</v>
          </cell>
          <cell r="X204">
            <v>0</v>
          </cell>
          <cell r="Y204">
            <v>18400</v>
          </cell>
          <cell r="Z204">
            <v>0</v>
          </cell>
          <cell r="AA204">
            <v>0</v>
          </cell>
          <cell r="AB204">
            <v>0</v>
          </cell>
          <cell r="AC204">
            <v>0</v>
          </cell>
          <cell r="AD204">
            <v>0</v>
          </cell>
          <cell r="AE204">
            <v>0</v>
          </cell>
          <cell r="AF204">
            <v>0</v>
          </cell>
          <cell r="AG204">
            <v>0</v>
          </cell>
          <cell r="AH204">
            <v>0</v>
          </cell>
          <cell r="AI204">
            <v>0</v>
          </cell>
          <cell r="AJ204">
            <v>18400</v>
          </cell>
          <cell r="AK204">
            <v>0</v>
          </cell>
          <cell r="AL204">
            <v>0</v>
          </cell>
          <cell r="AM204">
            <v>0</v>
          </cell>
          <cell r="AN204">
            <v>1500000</v>
          </cell>
          <cell r="AO204">
            <v>18100</v>
          </cell>
          <cell r="AP204">
            <v>0</v>
          </cell>
          <cell r="AQ204">
            <v>0</v>
          </cell>
          <cell r="AR204">
            <v>0</v>
          </cell>
          <cell r="AS204">
            <v>0</v>
          </cell>
          <cell r="AT204">
            <v>0</v>
          </cell>
          <cell r="AU204">
            <v>0</v>
          </cell>
          <cell r="AV204">
            <v>0</v>
          </cell>
          <cell r="AW204">
            <v>1518100</v>
          </cell>
          <cell r="AX204">
            <v>1500000</v>
          </cell>
          <cell r="AY204">
            <v>18100</v>
          </cell>
          <cell r="AZ204">
            <v>0</v>
          </cell>
          <cell r="BA204">
            <v>0</v>
          </cell>
          <cell r="BB204">
            <v>0</v>
          </cell>
          <cell r="BC204">
            <v>0</v>
          </cell>
          <cell r="BD204">
            <v>0</v>
          </cell>
          <cell r="BE204">
            <v>0</v>
          </cell>
          <cell r="BF204">
            <v>0</v>
          </cell>
          <cell r="BG204">
            <v>0</v>
          </cell>
          <cell r="BH204">
            <v>0</v>
          </cell>
          <cell r="BI204">
            <v>0</v>
          </cell>
        </row>
        <row r="205">
          <cell r="A205" t="str">
            <v>31/10/2005</v>
          </cell>
          <cell r="B205" t="str">
            <v>708116</v>
          </cell>
          <cell r="C205" t="str">
            <v>0</v>
          </cell>
          <cell r="D205">
            <v>709450</v>
          </cell>
          <cell r="E205" t="str">
            <v>SAKURA KOGYO LT</v>
          </cell>
          <cell r="F205" t="str">
            <v>JAPAN</v>
          </cell>
          <cell r="G205" t="str">
            <v>SAKURA JAVA INDONESIA</v>
          </cell>
          <cell r="H205" t="str">
            <v>30</v>
          </cell>
          <cell r="I205" t="str">
            <v>22/04/1998</v>
          </cell>
          <cell r="J205" t="str">
            <v>15/11/2008</v>
          </cell>
          <cell r="K205" t="str">
            <v>JPY</v>
          </cell>
          <cell r="L205" t="str">
            <v>F</v>
          </cell>
          <cell r="M205" t="str">
            <v>0.000000</v>
          </cell>
          <cell r="N205">
            <v>402539.67</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22363.31</v>
          </cell>
          <cell r="AE205">
            <v>0</v>
          </cell>
          <cell r="AF205">
            <v>0</v>
          </cell>
          <cell r="AG205">
            <v>0</v>
          </cell>
          <cell r="AH205">
            <v>0</v>
          </cell>
          <cell r="AI205">
            <v>0</v>
          </cell>
          <cell r="AJ205">
            <v>0</v>
          </cell>
          <cell r="AK205">
            <v>22363.31</v>
          </cell>
          <cell r="AL205">
            <v>0</v>
          </cell>
          <cell r="AM205">
            <v>0</v>
          </cell>
          <cell r="AN205">
            <v>0</v>
          </cell>
          <cell r="AO205">
            <v>0</v>
          </cell>
          <cell r="AP205">
            <v>0</v>
          </cell>
          <cell r="AQ205">
            <v>0</v>
          </cell>
          <cell r="AR205">
            <v>0</v>
          </cell>
          <cell r="AS205">
            <v>0</v>
          </cell>
          <cell r="AT205">
            <v>0</v>
          </cell>
          <cell r="AU205">
            <v>0</v>
          </cell>
          <cell r="AV205">
            <v>0</v>
          </cell>
          <cell r="AW205">
            <v>22363.31</v>
          </cell>
          <cell r="AX205">
            <v>0</v>
          </cell>
          <cell r="AY205">
            <v>0</v>
          </cell>
          <cell r="AZ205">
            <v>0</v>
          </cell>
          <cell r="BA205">
            <v>0</v>
          </cell>
          <cell r="BB205">
            <v>0</v>
          </cell>
          <cell r="BC205">
            <v>0</v>
          </cell>
          <cell r="BD205">
            <v>22363.31</v>
          </cell>
          <cell r="BE205">
            <v>0</v>
          </cell>
          <cell r="BF205">
            <v>0</v>
          </cell>
          <cell r="BG205">
            <v>0</v>
          </cell>
          <cell r="BH205">
            <v>0</v>
          </cell>
          <cell r="BI205">
            <v>0</v>
          </cell>
        </row>
        <row r="206">
          <cell r="A206" t="str">
            <v>31/10/2005</v>
          </cell>
          <cell r="B206" t="str">
            <v>708117</v>
          </cell>
          <cell r="C206" t="str">
            <v>0</v>
          </cell>
          <cell r="D206">
            <v>709451</v>
          </cell>
          <cell r="E206" t="str">
            <v>SAKURA KOGYO LT</v>
          </cell>
          <cell r="F206" t="str">
            <v>JAPAN</v>
          </cell>
          <cell r="G206" t="str">
            <v>SAKURA JAVA INDONESIA</v>
          </cell>
          <cell r="H206" t="str">
            <v>30</v>
          </cell>
          <cell r="I206" t="str">
            <v>12/03/1998</v>
          </cell>
          <cell r="J206" t="str">
            <v>21/03/2008</v>
          </cell>
          <cell r="K206" t="str">
            <v>JPY</v>
          </cell>
          <cell r="L206" t="str">
            <v>F</v>
          </cell>
          <cell r="M206" t="str">
            <v>0.000000</v>
          </cell>
          <cell r="N206">
            <v>304449.03999999998</v>
          </cell>
          <cell r="O206">
            <v>0</v>
          </cell>
          <cell r="P206">
            <v>0</v>
          </cell>
          <cell r="Q206">
            <v>0</v>
          </cell>
          <cell r="R206">
            <v>0</v>
          </cell>
          <cell r="S206">
            <v>0</v>
          </cell>
          <cell r="T206">
            <v>0</v>
          </cell>
          <cell r="U206">
            <v>21746.36</v>
          </cell>
          <cell r="V206">
            <v>1530.7</v>
          </cell>
          <cell r="W206">
            <v>0</v>
          </cell>
          <cell r="X206">
            <v>21746.36</v>
          </cell>
          <cell r="Y206">
            <v>1530.7</v>
          </cell>
          <cell r="Z206">
            <v>0</v>
          </cell>
          <cell r="AA206">
            <v>0</v>
          </cell>
          <cell r="AB206">
            <v>0</v>
          </cell>
          <cell r="AC206">
            <v>0</v>
          </cell>
          <cell r="AD206">
            <v>0</v>
          </cell>
          <cell r="AE206">
            <v>0</v>
          </cell>
          <cell r="AF206">
            <v>0</v>
          </cell>
          <cell r="AG206">
            <v>0</v>
          </cell>
          <cell r="AH206">
            <v>0</v>
          </cell>
          <cell r="AI206">
            <v>0</v>
          </cell>
          <cell r="AJ206">
            <v>23277.06</v>
          </cell>
          <cell r="AK206">
            <v>0</v>
          </cell>
          <cell r="AL206">
            <v>0</v>
          </cell>
          <cell r="AM206">
            <v>0</v>
          </cell>
          <cell r="AN206">
            <v>0</v>
          </cell>
          <cell r="AO206">
            <v>0</v>
          </cell>
          <cell r="AP206">
            <v>0</v>
          </cell>
          <cell r="AQ206">
            <v>0</v>
          </cell>
          <cell r="AR206">
            <v>0</v>
          </cell>
          <cell r="AS206">
            <v>0</v>
          </cell>
          <cell r="AT206">
            <v>21746.36</v>
          </cell>
          <cell r="AU206">
            <v>1333.78</v>
          </cell>
          <cell r="AV206">
            <v>0</v>
          </cell>
          <cell r="AW206">
            <v>23080.14</v>
          </cell>
          <cell r="AX206">
            <v>21746.36</v>
          </cell>
          <cell r="AY206">
            <v>1333.78</v>
          </cell>
          <cell r="AZ206">
            <v>0</v>
          </cell>
          <cell r="BA206">
            <v>0</v>
          </cell>
          <cell r="BB206">
            <v>0</v>
          </cell>
          <cell r="BC206">
            <v>0</v>
          </cell>
          <cell r="BD206">
            <v>0</v>
          </cell>
          <cell r="BE206">
            <v>0</v>
          </cell>
          <cell r="BF206">
            <v>0</v>
          </cell>
          <cell r="BG206">
            <v>0</v>
          </cell>
          <cell r="BH206">
            <v>0</v>
          </cell>
          <cell r="BI206">
            <v>0</v>
          </cell>
        </row>
        <row r="207">
          <cell r="A207" t="str">
            <v>18/01/2005</v>
          </cell>
          <cell r="B207" t="str">
            <v>708140</v>
          </cell>
          <cell r="C207" t="str">
            <v>0</v>
          </cell>
          <cell r="D207">
            <v>709480</v>
          </cell>
          <cell r="E207" t="str">
            <v>DAI-ICHI CARBON</v>
          </cell>
          <cell r="F207" t="str">
            <v>JAPAN</v>
          </cell>
          <cell r="G207" t="str">
            <v>INDAC INTERNATIONAL BATTERY PT</v>
          </cell>
          <cell r="H207" t="str">
            <v>30</v>
          </cell>
          <cell r="I207" t="str">
            <v>26/06/1995</v>
          </cell>
          <cell r="J207" t="str">
            <v>26/06/2006</v>
          </cell>
          <cell r="K207" t="str">
            <v>USD</v>
          </cell>
          <cell r="L207" t="str">
            <v>F</v>
          </cell>
          <cell r="M207" t="str">
            <v>0.000000</v>
          </cell>
          <cell r="N207">
            <v>3500000</v>
          </cell>
          <cell r="O207">
            <v>0</v>
          </cell>
          <cell r="P207">
            <v>0</v>
          </cell>
          <cell r="Q207">
            <v>0</v>
          </cell>
          <cell r="R207">
            <v>0</v>
          </cell>
          <cell r="S207">
            <v>0</v>
          </cell>
          <cell r="T207">
            <v>0</v>
          </cell>
          <cell r="U207">
            <v>112903.23</v>
          </cell>
          <cell r="V207">
            <v>0</v>
          </cell>
          <cell r="W207">
            <v>0</v>
          </cell>
          <cell r="X207">
            <v>112903.23</v>
          </cell>
          <cell r="Y207">
            <v>0</v>
          </cell>
          <cell r="Z207">
            <v>0</v>
          </cell>
          <cell r="AA207">
            <v>0</v>
          </cell>
          <cell r="AB207">
            <v>0</v>
          </cell>
          <cell r="AC207">
            <v>0</v>
          </cell>
          <cell r="AD207">
            <v>0</v>
          </cell>
          <cell r="AE207">
            <v>0</v>
          </cell>
          <cell r="AF207">
            <v>0</v>
          </cell>
          <cell r="AG207">
            <v>112903.23</v>
          </cell>
          <cell r="AH207">
            <v>0</v>
          </cell>
          <cell r="AI207">
            <v>0</v>
          </cell>
          <cell r="AJ207">
            <v>112903.23</v>
          </cell>
          <cell r="AK207">
            <v>112903.23</v>
          </cell>
          <cell r="AL207">
            <v>0</v>
          </cell>
          <cell r="AM207">
            <v>0</v>
          </cell>
          <cell r="AN207">
            <v>0</v>
          </cell>
          <cell r="AO207">
            <v>0</v>
          </cell>
          <cell r="AP207">
            <v>0</v>
          </cell>
          <cell r="AQ207">
            <v>0</v>
          </cell>
          <cell r="AR207">
            <v>0</v>
          </cell>
          <cell r="AS207">
            <v>0</v>
          </cell>
          <cell r="AT207">
            <v>0</v>
          </cell>
          <cell r="AU207">
            <v>0</v>
          </cell>
          <cell r="AV207">
            <v>0</v>
          </cell>
          <cell r="AW207">
            <v>112903.23</v>
          </cell>
          <cell r="AX207">
            <v>0</v>
          </cell>
          <cell r="AY207">
            <v>0</v>
          </cell>
          <cell r="AZ207">
            <v>0</v>
          </cell>
          <cell r="BA207">
            <v>0</v>
          </cell>
          <cell r="BB207">
            <v>0</v>
          </cell>
          <cell r="BC207">
            <v>0</v>
          </cell>
          <cell r="BD207">
            <v>0</v>
          </cell>
          <cell r="BE207">
            <v>0</v>
          </cell>
          <cell r="BF207">
            <v>0</v>
          </cell>
          <cell r="BG207">
            <v>112903.23</v>
          </cell>
          <cell r="BH207">
            <v>0</v>
          </cell>
          <cell r="BI207">
            <v>0</v>
          </cell>
        </row>
        <row r="208">
          <cell r="A208" t="str">
            <v>31/12/2005</v>
          </cell>
          <cell r="B208" t="str">
            <v>708204</v>
          </cell>
          <cell r="C208" t="str">
            <v>0</v>
          </cell>
          <cell r="D208">
            <v>709738</v>
          </cell>
          <cell r="E208" t="str">
            <v>EXPORT IMPORT B</v>
          </cell>
          <cell r="F208" t="str">
            <v>JAPAN</v>
          </cell>
          <cell r="G208" t="str">
            <v>SUMIDEN SERASI WIRE PRODUCT</v>
          </cell>
          <cell r="H208" t="str">
            <v>30</v>
          </cell>
          <cell r="I208" t="str">
            <v>01/04/1998</v>
          </cell>
          <cell r="J208" t="str">
            <v>25/03/2005</v>
          </cell>
          <cell r="K208" t="str">
            <v>USD</v>
          </cell>
          <cell r="L208" t="str">
            <v>F</v>
          </cell>
          <cell r="M208" t="str">
            <v>0.000000</v>
          </cell>
          <cell r="N208">
            <v>10000000</v>
          </cell>
          <cell r="O208">
            <v>0</v>
          </cell>
          <cell r="P208">
            <v>0</v>
          </cell>
          <cell r="Q208">
            <v>0</v>
          </cell>
          <cell r="R208">
            <v>0</v>
          </cell>
          <cell r="S208">
            <v>0</v>
          </cell>
          <cell r="T208">
            <v>0</v>
          </cell>
          <cell r="U208">
            <v>1428571.42</v>
          </cell>
          <cell r="V208">
            <v>0</v>
          </cell>
          <cell r="W208">
            <v>0</v>
          </cell>
          <cell r="X208">
            <v>1428571.42</v>
          </cell>
          <cell r="Y208">
            <v>0</v>
          </cell>
          <cell r="Z208">
            <v>0</v>
          </cell>
          <cell r="AA208">
            <v>0</v>
          </cell>
          <cell r="AB208">
            <v>0</v>
          </cell>
          <cell r="AC208">
            <v>0</v>
          </cell>
          <cell r="AD208">
            <v>0</v>
          </cell>
          <cell r="AE208">
            <v>0</v>
          </cell>
          <cell r="AF208">
            <v>0</v>
          </cell>
          <cell r="AG208">
            <v>0</v>
          </cell>
          <cell r="AH208">
            <v>0</v>
          </cell>
          <cell r="AI208">
            <v>0</v>
          </cell>
          <cell r="AJ208">
            <v>1428571.42</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cell r="BE208">
            <v>0</v>
          </cell>
          <cell r="BF208">
            <v>0</v>
          </cell>
          <cell r="BG208">
            <v>0</v>
          </cell>
          <cell r="BH208">
            <v>0</v>
          </cell>
          <cell r="BI208">
            <v>0</v>
          </cell>
        </row>
        <row r="209">
          <cell r="A209" t="str">
            <v>20/03/2005</v>
          </cell>
          <cell r="B209" t="str">
            <v>708205</v>
          </cell>
          <cell r="C209" t="str">
            <v>0</v>
          </cell>
          <cell r="D209">
            <v>709839</v>
          </cell>
          <cell r="E209" t="str">
            <v>NEC CORP. JEPAN</v>
          </cell>
          <cell r="F209" t="str">
            <v>JAPAN</v>
          </cell>
          <cell r="G209" t="str">
            <v>KASEN INDONESIA PT</v>
          </cell>
          <cell r="H209" t="str">
            <v>30</v>
          </cell>
          <cell r="I209" t="str">
            <v>28/02/1995</v>
          </cell>
          <cell r="J209" t="str">
            <v>01/03/2007</v>
          </cell>
          <cell r="K209" t="str">
            <v>USD</v>
          </cell>
          <cell r="L209" t="str">
            <v>F</v>
          </cell>
          <cell r="M209" t="str">
            <v>0.000000</v>
          </cell>
          <cell r="N209">
            <v>3000000</v>
          </cell>
          <cell r="O209">
            <v>0</v>
          </cell>
          <cell r="P209">
            <v>0</v>
          </cell>
          <cell r="Q209">
            <v>0</v>
          </cell>
          <cell r="R209">
            <v>0</v>
          </cell>
          <cell r="S209">
            <v>0</v>
          </cell>
          <cell r="T209">
            <v>0</v>
          </cell>
          <cell r="U209">
            <v>272222.21999999997</v>
          </cell>
          <cell r="V209">
            <v>8212.0400000000009</v>
          </cell>
          <cell r="W209">
            <v>0</v>
          </cell>
          <cell r="X209">
            <v>272222.21999999997</v>
          </cell>
          <cell r="Y209">
            <v>8212.0400000000009</v>
          </cell>
          <cell r="Z209">
            <v>0</v>
          </cell>
          <cell r="AA209">
            <v>0</v>
          </cell>
          <cell r="AB209">
            <v>0</v>
          </cell>
          <cell r="AC209">
            <v>0</v>
          </cell>
          <cell r="AD209">
            <v>0</v>
          </cell>
          <cell r="AE209">
            <v>0</v>
          </cell>
          <cell r="AF209">
            <v>0</v>
          </cell>
          <cell r="AG209">
            <v>0</v>
          </cell>
          <cell r="AH209">
            <v>0</v>
          </cell>
          <cell r="AI209">
            <v>0</v>
          </cell>
          <cell r="AJ209">
            <v>280434.25999999995</v>
          </cell>
          <cell r="AK209">
            <v>0</v>
          </cell>
          <cell r="AL209">
            <v>0</v>
          </cell>
          <cell r="AM209">
            <v>0</v>
          </cell>
          <cell r="AN209">
            <v>0</v>
          </cell>
          <cell r="AO209">
            <v>0</v>
          </cell>
          <cell r="AP209">
            <v>0</v>
          </cell>
          <cell r="AQ209">
            <v>0</v>
          </cell>
          <cell r="AR209">
            <v>0</v>
          </cell>
          <cell r="AS209">
            <v>0</v>
          </cell>
          <cell r="AT209">
            <v>272222.24</v>
          </cell>
          <cell r="AU209">
            <v>4174.07</v>
          </cell>
          <cell r="AV209">
            <v>0</v>
          </cell>
          <cell r="AW209">
            <v>276396.31</v>
          </cell>
          <cell r="AX209">
            <v>272222.24</v>
          </cell>
          <cell r="AY209">
            <v>4174.07</v>
          </cell>
          <cell r="AZ209">
            <v>0</v>
          </cell>
          <cell r="BA209">
            <v>0</v>
          </cell>
          <cell r="BB209">
            <v>0</v>
          </cell>
          <cell r="BC209">
            <v>0</v>
          </cell>
          <cell r="BD209">
            <v>0</v>
          </cell>
          <cell r="BE209">
            <v>0</v>
          </cell>
          <cell r="BF209">
            <v>0</v>
          </cell>
          <cell r="BG209">
            <v>0</v>
          </cell>
          <cell r="BH209">
            <v>0</v>
          </cell>
          <cell r="BI209">
            <v>0</v>
          </cell>
        </row>
        <row r="210">
          <cell r="A210" t="str">
            <v>16/01/2005</v>
          </cell>
          <cell r="B210" t="str">
            <v>708339</v>
          </cell>
          <cell r="C210" t="str">
            <v>0</v>
          </cell>
          <cell r="D210">
            <v>709851</v>
          </cell>
          <cell r="E210" t="str">
            <v>THE EXIM BANK O</v>
          </cell>
          <cell r="F210" t="str">
            <v>JAPAN</v>
          </cell>
          <cell r="G210" t="str">
            <v>SHARP SEMICONDUCTOR INDONESIA</v>
          </cell>
          <cell r="H210" t="str">
            <v>30</v>
          </cell>
          <cell r="I210" t="str">
            <v>01/04/1998</v>
          </cell>
          <cell r="J210" t="str">
            <v>01/04/2005</v>
          </cell>
          <cell r="K210" t="str">
            <v>USD</v>
          </cell>
          <cell r="L210" t="str">
            <v>F</v>
          </cell>
          <cell r="M210" t="str">
            <v>0.000000</v>
          </cell>
          <cell r="N210">
            <v>12000000</v>
          </cell>
          <cell r="O210">
            <v>0</v>
          </cell>
          <cell r="P210">
            <v>0</v>
          </cell>
          <cell r="Q210">
            <v>0</v>
          </cell>
          <cell r="R210">
            <v>0</v>
          </cell>
          <cell r="S210">
            <v>0</v>
          </cell>
          <cell r="T210">
            <v>0</v>
          </cell>
          <cell r="U210">
            <v>0</v>
          </cell>
          <cell r="V210">
            <v>0</v>
          </cell>
          <cell r="W210">
            <v>0</v>
          </cell>
          <cell r="X210">
            <v>0</v>
          </cell>
          <cell r="Y210">
            <v>0</v>
          </cell>
          <cell r="Z210">
            <v>0</v>
          </cell>
          <cell r="AA210">
            <v>12000000</v>
          </cell>
          <cell r="AB210">
            <v>0</v>
          </cell>
          <cell r="AC210">
            <v>0</v>
          </cell>
          <cell r="AD210">
            <v>0</v>
          </cell>
          <cell r="AE210">
            <v>0</v>
          </cell>
          <cell r="AF210">
            <v>0</v>
          </cell>
          <cell r="AG210">
            <v>0</v>
          </cell>
          <cell r="AH210">
            <v>0</v>
          </cell>
          <cell r="AI210">
            <v>0</v>
          </cell>
          <cell r="AJ210">
            <v>0</v>
          </cell>
          <cell r="AK210">
            <v>12000000</v>
          </cell>
          <cell r="AL210">
            <v>0</v>
          </cell>
          <cell r="AM210">
            <v>0</v>
          </cell>
          <cell r="AN210">
            <v>0</v>
          </cell>
          <cell r="AO210">
            <v>0</v>
          </cell>
          <cell r="AP210">
            <v>0</v>
          </cell>
          <cell r="AQ210">
            <v>0</v>
          </cell>
          <cell r="AR210">
            <v>0</v>
          </cell>
          <cell r="AS210">
            <v>0</v>
          </cell>
          <cell r="AT210">
            <v>0</v>
          </cell>
          <cell r="AU210">
            <v>0</v>
          </cell>
          <cell r="AV210">
            <v>0</v>
          </cell>
          <cell r="AW210">
            <v>12000000</v>
          </cell>
          <cell r="AX210">
            <v>0</v>
          </cell>
          <cell r="AY210">
            <v>0</v>
          </cell>
          <cell r="AZ210">
            <v>0</v>
          </cell>
          <cell r="BA210">
            <v>0</v>
          </cell>
          <cell r="BB210">
            <v>0</v>
          </cell>
          <cell r="BC210">
            <v>0</v>
          </cell>
          <cell r="BD210">
            <v>0</v>
          </cell>
          <cell r="BE210">
            <v>0</v>
          </cell>
          <cell r="BF210">
            <v>0</v>
          </cell>
          <cell r="BG210">
            <v>0</v>
          </cell>
          <cell r="BH210">
            <v>0</v>
          </cell>
          <cell r="BI210">
            <v>0</v>
          </cell>
        </row>
        <row r="211">
          <cell r="A211" t="str">
            <v>20/03/2005</v>
          </cell>
          <cell r="B211" t="str">
            <v>708388</v>
          </cell>
          <cell r="C211" t="str">
            <v>0</v>
          </cell>
          <cell r="D211">
            <v>710202</v>
          </cell>
          <cell r="E211" t="str">
            <v>KOHNO JUSHI KOG</v>
          </cell>
          <cell r="F211" t="str">
            <v>JAPAN</v>
          </cell>
          <cell r="G211" t="str">
            <v>KOHNO INDONESIA PT.</v>
          </cell>
          <cell r="H211" t="str">
            <v>30</v>
          </cell>
          <cell r="I211" t="str">
            <v>01/11/1997</v>
          </cell>
          <cell r="J211" t="str">
            <v>01/02/2007</v>
          </cell>
          <cell r="K211" t="str">
            <v>USD</v>
          </cell>
          <cell r="L211" t="str">
            <v>F</v>
          </cell>
          <cell r="M211" t="str">
            <v>0.000000</v>
          </cell>
          <cell r="N211">
            <v>842135.84</v>
          </cell>
          <cell r="O211">
            <v>0</v>
          </cell>
          <cell r="P211">
            <v>0</v>
          </cell>
          <cell r="Q211">
            <v>0</v>
          </cell>
          <cell r="R211">
            <v>16213.58</v>
          </cell>
          <cell r="S211">
            <v>994.43</v>
          </cell>
          <cell r="T211">
            <v>0</v>
          </cell>
          <cell r="U211">
            <v>0</v>
          </cell>
          <cell r="V211">
            <v>0</v>
          </cell>
          <cell r="W211">
            <v>0</v>
          </cell>
          <cell r="X211">
            <v>16213.58</v>
          </cell>
          <cell r="Y211">
            <v>994.43</v>
          </cell>
          <cell r="Z211">
            <v>0</v>
          </cell>
          <cell r="AA211">
            <v>0</v>
          </cell>
          <cell r="AB211">
            <v>0</v>
          </cell>
          <cell r="AC211">
            <v>0</v>
          </cell>
          <cell r="AD211">
            <v>0</v>
          </cell>
          <cell r="AE211">
            <v>0</v>
          </cell>
          <cell r="AF211">
            <v>0</v>
          </cell>
          <cell r="AG211">
            <v>0</v>
          </cell>
          <cell r="AH211">
            <v>0</v>
          </cell>
          <cell r="AI211">
            <v>0</v>
          </cell>
          <cell r="AJ211">
            <v>17208.009999999998</v>
          </cell>
          <cell r="AK211">
            <v>0</v>
          </cell>
          <cell r="AL211">
            <v>0</v>
          </cell>
          <cell r="AM211">
            <v>0</v>
          </cell>
          <cell r="AN211">
            <v>0</v>
          </cell>
          <cell r="AO211">
            <v>0</v>
          </cell>
          <cell r="AP211">
            <v>0</v>
          </cell>
          <cell r="AQ211">
            <v>16213.58</v>
          </cell>
          <cell r="AR211">
            <v>733.67</v>
          </cell>
          <cell r="AS211">
            <v>0</v>
          </cell>
          <cell r="AT211">
            <v>0</v>
          </cell>
          <cell r="AU211">
            <v>0</v>
          </cell>
          <cell r="AV211">
            <v>0</v>
          </cell>
          <cell r="AW211">
            <v>16947.25</v>
          </cell>
          <cell r="AX211">
            <v>16213.58</v>
          </cell>
          <cell r="AY211">
            <v>733.67</v>
          </cell>
          <cell r="AZ211">
            <v>0</v>
          </cell>
          <cell r="BA211">
            <v>0</v>
          </cell>
          <cell r="BB211">
            <v>0</v>
          </cell>
          <cell r="BC211">
            <v>0</v>
          </cell>
          <cell r="BD211">
            <v>0</v>
          </cell>
          <cell r="BE211">
            <v>0</v>
          </cell>
          <cell r="BF211">
            <v>0</v>
          </cell>
          <cell r="BG211">
            <v>0</v>
          </cell>
          <cell r="BH211">
            <v>0</v>
          </cell>
          <cell r="BI211">
            <v>0</v>
          </cell>
        </row>
        <row r="212">
          <cell r="A212" t="str">
            <v>14/04/2005</v>
          </cell>
          <cell r="B212" t="str">
            <v>708417</v>
          </cell>
          <cell r="C212" t="str">
            <v>0</v>
          </cell>
          <cell r="D212">
            <v>710249</v>
          </cell>
          <cell r="E212" t="str">
            <v>YAMATO RUBBER C</v>
          </cell>
          <cell r="F212" t="str">
            <v>JAPAN</v>
          </cell>
          <cell r="G212" t="str">
            <v>YAMATOGUMU INDONESIA</v>
          </cell>
          <cell r="H212" t="str">
            <v>30</v>
          </cell>
          <cell r="I212" t="str">
            <v>29/11/1997</v>
          </cell>
          <cell r="J212" t="str">
            <v>31/12/2006</v>
          </cell>
          <cell r="K212" t="str">
            <v>JPY</v>
          </cell>
          <cell r="L212" t="str">
            <v>F</v>
          </cell>
          <cell r="M212" t="str">
            <v>0.000000</v>
          </cell>
          <cell r="N212">
            <v>304449.03999999998</v>
          </cell>
          <cell r="O212">
            <v>0</v>
          </cell>
          <cell r="P212">
            <v>0</v>
          </cell>
          <cell r="Q212">
            <v>0</v>
          </cell>
          <cell r="R212">
            <v>0</v>
          </cell>
          <cell r="S212">
            <v>0</v>
          </cell>
          <cell r="T212">
            <v>0</v>
          </cell>
          <cell r="U212">
            <v>12687.07</v>
          </cell>
          <cell r="V212">
            <v>470.48</v>
          </cell>
          <cell r="W212">
            <v>0</v>
          </cell>
          <cell r="X212">
            <v>12687.07</v>
          </cell>
          <cell r="Y212">
            <v>470.48</v>
          </cell>
          <cell r="Z212">
            <v>0</v>
          </cell>
          <cell r="AA212">
            <v>0</v>
          </cell>
          <cell r="AB212">
            <v>0</v>
          </cell>
          <cell r="AC212">
            <v>0</v>
          </cell>
          <cell r="AD212">
            <v>0</v>
          </cell>
          <cell r="AE212">
            <v>0</v>
          </cell>
          <cell r="AF212">
            <v>0</v>
          </cell>
          <cell r="AG212">
            <v>12687.07</v>
          </cell>
          <cell r="AH212">
            <v>405.28</v>
          </cell>
          <cell r="AI212">
            <v>0</v>
          </cell>
          <cell r="AJ212">
            <v>13157.55</v>
          </cell>
          <cell r="AK212">
            <v>12687.07</v>
          </cell>
          <cell r="AL212">
            <v>405.28</v>
          </cell>
          <cell r="AM212">
            <v>0</v>
          </cell>
          <cell r="AN212">
            <v>0</v>
          </cell>
          <cell r="AO212">
            <v>0</v>
          </cell>
          <cell r="AP212">
            <v>0</v>
          </cell>
          <cell r="AQ212">
            <v>0</v>
          </cell>
          <cell r="AR212">
            <v>0</v>
          </cell>
          <cell r="AS212">
            <v>0</v>
          </cell>
          <cell r="AT212">
            <v>12687.07</v>
          </cell>
          <cell r="AU212">
            <v>324.22000000000003</v>
          </cell>
          <cell r="AV212">
            <v>0</v>
          </cell>
          <cell r="AW212">
            <v>26103.64</v>
          </cell>
          <cell r="AX212">
            <v>12687.07</v>
          </cell>
          <cell r="AY212">
            <v>324.22000000000003</v>
          </cell>
          <cell r="AZ212">
            <v>0</v>
          </cell>
          <cell r="BA212">
            <v>0</v>
          </cell>
          <cell r="BB212">
            <v>0</v>
          </cell>
          <cell r="BC212">
            <v>0</v>
          </cell>
          <cell r="BD212">
            <v>0</v>
          </cell>
          <cell r="BE212">
            <v>0</v>
          </cell>
          <cell r="BF212">
            <v>0</v>
          </cell>
          <cell r="BG212">
            <v>12687.07</v>
          </cell>
          <cell r="BH212">
            <v>243.17</v>
          </cell>
          <cell r="BI212">
            <v>0</v>
          </cell>
        </row>
        <row r="213">
          <cell r="A213" t="str">
            <v>01/05/2005</v>
          </cell>
          <cell r="B213" t="str">
            <v>708425</v>
          </cell>
          <cell r="C213" t="str">
            <v>0</v>
          </cell>
          <cell r="D213">
            <v>710303</v>
          </cell>
          <cell r="E213" t="str">
            <v>EXPORT IMPORT B</v>
          </cell>
          <cell r="F213" t="str">
            <v>JAPAN</v>
          </cell>
          <cell r="G213" t="str">
            <v>SHOWA ESTERINDO INDONESIA</v>
          </cell>
          <cell r="H213" t="str">
            <v>30</v>
          </cell>
          <cell r="I213" t="str">
            <v>17/06/1998</v>
          </cell>
          <cell r="J213" t="str">
            <v>30/11/2006</v>
          </cell>
          <cell r="K213" t="str">
            <v>USD</v>
          </cell>
          <cell r="L213" t="str">
            <v>UDLO6</v>
          </cell>
          <cell r="M213" t="str">
            <v>0.000000</v>
          </cell>
          <cell r="N213">
            <v>11800000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1311111.1100000001</v>
          </cell>
          <cell r="AE213">
            <v>154911.42000000001</v>
          </cell>
          <cell r="AF213">
            <v>0</v>
          </cell>
          <cell r="AG213">
            <v>0</v>
          </cell>
          <cell r="AH213">
            <v>0</v>
          </cell>
          <cell r="AI213">
            <v>0</v>
          </cell>
          <cell r="AJ213">
            <v>0</v>
          </cell>
          <cell r="AK213">
            <v>1311111.1100000001</v>
          </cell>
          <cell r="AL213">
            <v>154911.42000000001</v>
          </cell>
          <cell r="AM213">
            <v>0</v>
          </cell>
          <cell r="AN213">
            <v>0</v>
          </cell>
          <cell r="AO213">
            <v>0</v>
          </cell>
          <cell r="AP213">
            <v>0</v>
          </cell>
          <cell r="AQ213">
            <v>0</v>
          </cell>
          <cell r="AR213">
            <v>0</v>
          </cell>
          <cell r="AS213">
            <v>0</v>
          </cell>
          <cell r="AT213">
            <v>0</v>
          </cell>
          <cell r="AU213">
            <v>0</v>
          </cell>
          <cell r="AV213">
            <v>0</v>
          </cell>
          <cell r="AW213">
            <v>1466022.53</v>
          </cell>
          <cell r="AX213">
            <v>0</v>
          </cell>
          <cell r="AY213">
            <v>0</v>
          </cell>
          <cell r="AZ213">
            <v>0</v>
          </cell>
          <cell r="BA213">
            <v>0</v>
          </cell>
          <cell r="BB213">
            <v>0</v>
          </cell>
          <cell r="BC213">
            <v>0</v>
          </cell>
          <cell r="BD213">
            <v>1311111.1100000001</v>
          </cell>
          <cell r="BE213">
            <v>118109.26</v>
          </cell>
          <cell r="BF213">
            <v>0</v>
          </cell>
          <cell r="BG213">
            <v>0</v>
          </cell>
          <cell r="BH213">
            <v>0</v>
          </cell>
          <cell r="BI213">
            <v>0</v>
          </cell>
        </row>
        <row r="214">
          <cell r="A214" t="str">
            <v>31/01/2005</v>
          </cell>
          <cell r="B214" t="str">
            <v>708552</v>
          </cell>
          <cell r="C214" t="str">
            <v>0</v>
          </cell>
          <cell r="D214">
            <v>710375</v>
          </cell>
          <cell r="E214" t="str">
            <v>NIHON SEKISO IN</v>
          </cell>
          <cell r="F214" t="str">
            <v>JAPAN</v>
          </cell>
          <cell r="G214" t="str">
            <v>SEKISO INDONESIA PT</v>
          </cell>
          <cell r="H214" t="str">
            <v>30</v>
          </cell>
          <cell r="I214" t="str">
            <v>01/06/1998</v>
          </cell>
          <cell r="J214" t="str">
            <v>30/06/2005</v>
          </cell>
          <cell r="K214" t="str">
            <v>USD</v>
          </cell>
          <cell r="L214" t="str">
            <v>UDLO6</v>
          </cell>
          <cell r="M214" t="str">
            <v>0.000000</v>
          </cell>
          <cell r="N214">
            <v>160000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160000</v>
          </cell>
          <cell r="AH214">
            <v>5460</v>
          </cell>
          <cell r="AI214">
            <v>0</v>
          </cell>
          <cell r="AJ214">
            <v>0</v>
          </cell>
          <cell r="AK214">
            <v>160000</v>
          </cell>
          <cell r="AL214">
            <v>5460</v>
          </cell>
          <cell r="AM214">
            <v>0</v>
          </cell>
          <cell r="AN214">
            <v>0</v>
          </cell>
          <cell r="AO214">
            <v>0</v>
          </cell>
          <cell r="AP214">
            <v>0</v>
          </cell>
          <cell r="AQ214">
            <v>0</v>
          </cell>
          <cell r="AR214">
            <v>0</v>
          </cell>
          <cell r="AS214">
            <v>0</v>
          </cell>
          <cell r="AT214">
            <v>0</v>
          </cell>
          <cell r="AU214">
            <v>0</v>
          </cell>
          <cell r="AV214">
            <v>0</v>
          </cell>
          <cell r="AW214">
            <v>165460</v>
          </cell>
          <cell r="AX214">
            <v>0</v>
          </cell>
          <cell r="AY214">
            <v>0</v>
          </cell>
          <cell r="AZ214">
            <v>0</v>
          </cell>
          <cell r="BA214">
            <v>0</v>
          </cell>
          <cell r="BB214">
            <v>0</v>
          </cell>
          <cell r="BC214">
            <v>0</v>
          </cell>
          <cell r="BD214">
            <v>0</v>
          </cell>
          <cell r="BE214">
            <v>0</v>
          </cell>
          <cell r="BF214">
            <v>0</v>
          </cell>
          <cell r="BG214">
            <v>0</v>
          </cell>
          <cell r="BH214">
            <v>0</v>
          </cell>
          <cell r="BI214">
            <v>0</v>
          </cell>
        </row>
        <row r="215">
          <cell r="A215" t="str">
            <v>28/02/2005</v>
          </cell>
          <cell r="B215" t="str">
            <v>708554</v>
          </cell>
          <cell r="C215" t="str">
            <v>0</v>
          </cell>
          <cell r="D215">
            <v>710489</v>
          </cell>
          <cell r="E215" t="str">
            <v>THE EXIM BANK O</v>
          </cell>
          <cell r="F215" t="str">
            <v>JAPAN</v>
          </cell>
          <cell r="G215" t="str">
            <v>MITSUI ETERINDO CHEM</v>
          </cell>
          <cell r="H215" t="str">
            <v>30</v>
          </cell>
          <cell r="I215" t="str">
            <v>24/04/1998</v>
          </cell>
          <cell r="J215" t="str">
            <v>20/04/2005</v>
          </cell>
          <cell r="K215" t="str">
            <v>USD</v>
          </cell>
          <cell r="L215" t="str">
            <v>UDLO6</v>
          </cell>
          <cell r="M215" t="str">
            <v>0.000000</v>
          </cell>
          <cell r="N215">
            <v>2000000</v>
          </cell>
          <cell r="O215">
            <v>0</v>
          </cell>
          <cell r="P215">
            <v>0</v>
          </cell>
          <cell r="Q215">
            <v>0</v>
          </cell>
          <cell r="R215">
            <v>0</v>
          </cell>
          <cell r="S215">
            <v>0</v>
          </cell>
          <cell r="T215">
            <v>0</v>
          </cell>
          <cell r="U215">
            <v>0</v>
          </cell>
          <cell r="V215">
            <v>0</v>
          </cell>
          <cell r="W215">
            <v>0</v>
          </cell>
          <cell r="X215">
            <v>0</v>
          </cell>
          <cell r="Y215">
            <v>0</v>
          </cell>
          <cell r="Z215">
            <v>0</v>
          </cell>
          <cell r="AA215">
            <v>285714.26</v>
          </cell>
          <cell r="AB215">
            <v>9027.7800000000007</v>
          </cell>
          <cell r="AC215">
            <v>0</v>
          </cell>
          <cell r="AD215">
            <v>0</v>
          </cell>
          <cell r="AE215">
            <v>0</v>
          </cell>
          <cell r="AF215">
            <v>0</v>
          </cell>
          <cell r="AG215">
            <v>0</v>
          </cell>
          <cell r="AH215">
            <v>0</v>
          </cell>
          <cell r="AI215">
            <v>0</v>
          </cell>
          <cell r="AJ215">
            <v>0</v>
          </cell>
          <cell r="AK215">
            <v>285714.26</v>
          </cell>
          <cell r="AL215">
            <v>9027.7800000000007</v>
          </cell>
          <cell r="AM215">
            <v>0</v>
          </cell>
          <cell r="AN215">
            <v>0</v>
          </cell>
          <cell r="AO215">
            <v>0</v>
          </cell>
          <cell r="AP215">
            <v>0</v>
          </cell>
          <cell r="AQ215">
            <v>0</v>
          </cell>
          <cell r="AR215">
            <v>0</v>
          </cell>
          <cell r="AS215">
            <v>0</v>
          </cell>
          <cell r="AT215">
            <v>0</v>
          </cell>
          <cell r="AU215">
            <v>0</v>
          </cell>
          <cell r="AV215">
            <v>0</v>
          </cell>
          <cell r="AW215">
            <v>294742.04000000004</v>
          </cell>
          <cell r="AX215">
            <v>0</v>
          </cell>
          <cell r="AY215">
            <v>0</v>
          </cell>
          <cell r="AZ215">
            <v>0</v>
          </cell>
          <cell r="BA215">
            <v>0</v>
          </cell>
          <cell r="BB215">
            <v>0</v>
          </cell>
          <cell r="BC215">
            <v>0</v>
          </cell>
          <cell r="BD215">
            <v>0</v>
          </cell>
          <cell r="BE215">
            <v>0</v>
          </cell>
          <cell r="BF215">
            <v>0</v>
          </cell>
          <cell r="BG215">
            <v>0</v>
          </cell>
          <cell r="BH215">
            <v>0</v>
          </cell>
          <cell r="BI215">
            <v>0</v>
          </cell>
        </row>
        <row r="216">
          <cell r="A216" t="str">
            <v>31/03/2005</v>
          </cell>
          <cell r="B216" t="str">
            <v>708620</v>
          </cell>
          <cell r="C216" t="str">
            <v>0</v>
          </cell>
          <cell r="D216">
            <v>710528</v>
          </cell>
          <cell r="E216" t="str">
            <v>MARUMITSU CO. L</v>
          </cell>
          <cell r="F216" t="str">
            <v>JAPAN</v>
          </cell>
          <cell r="G216" t="str">
            <v>MARUMITSU INDONESIA</v>
          </cell>
          <cell r="H216" t="str">
            <v>30</v>
          </cell>
          <cell r="I216" t="str">
            <v>20/07/1998</v>
          </cell>
          <cell r="J216" t="str">
            <v>31/08/2017</v>
          </cell>
          <cell r="K216" t="str">
            <v>JPY</v>
          </cell>
          <cell r="L216" t="str">
            <v>UDSO6</v>
          </cell>
          <cell r="M216" t="str">
            <v>0.000000</v>
          </cell>
          <cell r="N216">
            <v>761122.59</v>
          </cell>
          <cell r="O216">
            <v>0</v>
          </cell>
          <cell r="P216">
            <v>21834.7</v>
          </cell>
          <cell r="Q216">
            <v>0</v>
          </cell>
          <cell r="R216">
            <v>0</v>
          </cell>
          <cell r="S216">
            <v>0</v>
          </cell>
          <cell r="T216">
            <v>0</v>
          </cell>
          <cell r="U216">
            <v>0</v>
          </cell>
          <cell r="V216">
            <v>0</v>
          </cell>
          <cell r="W216">
            <v>0</v>
          </cell>
          <cell r="X216">
            <v>0</v>
          </cell>
          <cell r="Y216">
            <v>21834.7</v>
          </cell>
          <cell r="Z216">
            <v>0</v>
          </cell>
          <cell r="AA216">
            <v>0</v>
          </cell>
          <cell r="AB216">
            <v>0</v>
          </cell>
          <cell r="AC216">
            <v>0</v>
          </cell>
          <cell r="AD216">
            <v>0</v>
          </cell>
          <cell r="AE216">
            <v>0</v>
          </cell>
          <cell r="AF216">
            <v>0</v>
          </cell>
          <cell r="AG216">
            <v>0</v>
          </cell>
          <cell r="AH216">
            <v>0</v>
          </cell>
          <cell r="AI216">
            <v>0</v>
          </cell>
          <cell r="AJ216">
            <v>21834.7</v>
          </cell>
          <cell r="AK216">
            <v>0</v>
          </cell>
          <cell r="AL216">
            <v>0</v>
          </cell>
          <cell r="AM216">
            <v>0</v>
          </cell>
          <cell r="AN216">
            <v>0</v>
          </cell>
          <cell r="AO216">
            <v>0</v>
          </cell>
          <cell r="AP216">
            <v>0</v>
          </cell>
          <cell r="AQ216">
            <v>0</v>
          </cell>
          <cell r="AR216">
            <v>30254.62</v>
          </cell>
          <cell r="AS216">
            <v>0</v>
          </cell>
          <cell r="AT216">
            <v>0</v>
          </cell>
          <cell r="AU216">
            <v>0</v>
          </cell>
          <cell r="AV216">
            <v>0</v>
          </cell>
          <cell r="AW216">
            <v>30254.62</v>
          </cell>
          <cell r="AX216">
            <v>0</v>
          </cell>
          <cell r="AY216">
            <v>30254.62</v>
          </cell>
          <cell r="AZ216">
            <v>0</v>
          </cell>
          <cell r="BA216">
            <v>0</v>
          </cell>
          <cell r="BB216">
            <v>0</v>
          </cell>
          <cell r="BC216">
            <v>0</v>
          </cell>
          <cell r="BD216">
            <v>0</v>
          </cell>
          <cell r="BE216">
            <v>0</v>
          </cell>
          <cell r="BF216">
            <v>0</v>
          </cell>
          <cell r="BG216">
            <v>0</v>
          </cell>
          <cell r="BH216">
            <v>0</v>
          </cell>
          <cell r="BI216">
            <v>0</v>
          </cell>
        </row>
        <row r="217">
          <cell r="A217" t="str">
            <v>28/02/2005</v>
          </cell>
          <cell r="B217" t="str">
            <v>708643</v>
          </cell>
          <cell r="C217" t="str">
            <v>0</v>
          </cell>
          <cell r="D217">
            <v>710558</v>
          </cell>
          <cell r="E217" t="str">
            <v>NISSHO IWAI COR</v>
          </cell>
          <cell r="F217" t="str">
            <v>JAPAN</v>
          </cell>
          <cell r="G217" t="str">
            <v>PATRA TELEKOMUNIKASI IND.</v>
          </cell>
          <cell r="H217" t="str">
            <v>30</v>
          </cell>
          <cell r="I217" t="str">
            <v>28/08/1998</v>
          </cell>
          <cell r="J217" t="str">
            <v>30/12/2005</v>
          </cell>
          <cell r="K217" t="str">
            <v>JPY</v>
          </cell>
          <cell r="L217" t="str">
            <v>UDLO6</v>
          </cell>
          <cell r="M217" t="str">
            <v>0.000000</v>
          </cell>
          <cell r="N217">
            <v>5483888.29</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413952.77</v>
          </cell>
          <cell r="AH217">
            <v>35576.94</v>
          </cell>
          <cell r="AI217">
            <v>0</v>
          </cell>
          <cell r="AJ217">
            <v>0</v>
          </cell>
          <cell r="AK217">
            <v>413952.77</v>
          </cell>
          <cell r="AL217">
            <v>35576.94</v>
          </cell>
          <cell r="AM217">
            <v>0</v>
          </cell>
          <cell r="AN217">
            <v>0</v>
          </cell>
          <cell r="AO217">
            <v>0</v>
          </cell>
          <cell r="AP217">
            <v>0</v>
          </cell>
          <cell r="AQ217">
            <v>0</v>
          </cell>
          <cell r="AR217">
            <v>0</v>
          </cell>
          <cell r="AS217">
            <v>0</v>
          </cell>
          <cell r="AT217">
            <v>0</v>
          </cell>
          <cell r="AU217">
            <v>0</v>
          </cell>
          <cell r="AV217">
            <v>0</v>
          </cell>
          <cell r="AW217">
            <v>449529.71</v>
          </cell>
          <cell r="AX217">
            <v>0</v>
          </cell>
          <cell r="AY217">
            <v>0</v>
          </cell>
          <cell r="AZ217">
            <v>0</v>
          </cell>
          <cell r="BA217">
            <v>0</v>
          </cell>
          <cell r="BB217">
            <v>0</v>
          </cell>
          <cell r="BC217">
            <v>0</v>
          </cell>
          <cell r="BD217">
            <v>0</v>
          </cell>
          <cell r="BE217">
            <v>0</v>
          </cell>
          <cell r="BF217">
            <v>0</v>
          </cell>
          <cell r="BG217">
            <v>413952.77</v>
          </cell>
          <cell r="BH217">
            <v>17886.21</v>
          </cell>
          <cell r="BI217">
            <v>0</v>
          </cell>
        </row>
        <row r="218">
          <cell r="A218" t="str">
            <v>15/01/2005</v>
          </cell>
          <cell r="B218" t="str">
            <v>708676</v>
          </cell>
          <cell r="C218" t="str">
            <v>0</v>
          </cell>
          <cell r="D218">
            <v>710562</v>
          </cell>
          <cell r="E218" t="str">
            <v>SANWA BANK, SIN</v>
          </cell>
          <cell r="F218" t="str">
            <v>JAPAN</v>
          </cell>
          <cell r="G218" t="str">
            <v>JEMBO CABLE CO.</v>
          </cell>
          <cell r="H218" t="str">
            <v>30</v>
          </cell>
          <cell r="I218" t="str">
            <v>25/08/1998</v>
          </cell>
          <cell r="J218" t="str">
            <v>25/11/2007</v>
          </cell>
          <cell r="K218" t="str">
            <v>USD</v>
          </cell>
          <cell r="L218" t="str">
            <v>F</v>
          </cell>
          <cell r="M218" t="str">
            <v>0.000000</v>
          </cell>
          <cell r="N218">
            <v>510419.91</v>
          </cell>
          <cell r="O218">
            <v>0</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26558.43</v>
          </cell>
          <cell r="AU218">
            <v>12974.9</v>
          </cell>
          <cell r="AV218">
            <v>0</v>
          </cell>
          <cell r="AW218">
            <v>39533.33</v>
          </cell>
          <cell r="AX218">
            <v>26558.43</v>
          </cell>
          <cell r="AY218">
            <v>12974.9</v>
          </cell>
          <cell r="AZ218">
            <v>0</v>
          </cell>
          <cell r="BA218">
            <v>26558.43</v>
          </cell>
          <cell r="BB218">
            <v>995.94</v>
          </cell>
          <cell r="BC218">
            <v>0</v>
          </cell>
          <cell r="BD218">
            <v>0</v>
          </cell>
          <cell r="BE218">
            <v>0</v>
          </cell>
          <cell r="BF218">
            <v>0</v>
          </cell>
          <cell r="BG218">
            <v>0</v>
          </cell>
          <cell r="BH218">
            <v>0</v>
          </cell>
          <cell r="BI218">
            <v>0</v>
          </cell>
        </row>
        <row r="219">
          <cell r="A219" t="str">
            <v>16/12/2005</v>
          </cell>
          <cell r="B219" t="str">
            <v>708680</v>
          </cell>
          <cell r="C219" t="str">
            <v>0</v>
          </cell>
          <cell r="D219">
            <v>710639</v>
          </cell>
          <cell r="E219" t="str">
            <v>THE EXIM BANK O</v>
          </cell>
          <cell r="F219" t="str">
            <v>JAPAN</v>
          </cell>
          <cell r="G219" t="str">
            <v>MITSUBISHI CHEMICAL INDONESIA</v>
          </cell>
          <cell r="H219" t="str">
            <v>30</v>
          </cell>
          <cell r="I219" t="str">
            <v>25/09/1998</v>
          </cell>
          <cell r="J219" t="str">
            <v>20/06/2005</v>
          </cell>
          <cell r="K219" t="str">
            <v>USD</v>
          </cell>
          <cell r="L219" t="str">
            <v>UDLO6</v>
          </cell>
          <cell r="M219" t="str">
            <v>0.000000</v>
          </cell>
          <cell r="N219">
            <v>34500000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3830000</v>
          </cell>
          <cell r="AH219">
            <v>111335.97</v>
          </cell>
          <cell r="AI219">
            <v>0</v>
          </cell>
          <cell r="AJ219">
            <v>0</v>
          </cell>
          <cell r="AK219">
            <v>3830000</v>
          </cell>
          <cell r="AL219">
            <v>111335.97</v>
          </cell>
          <cell r="AM219">
            <v>0</v>
          </cell>
          <cell r="AN219">
            <v>0</v>
          </cell>
          <cell r="AO219">
            <v>0</v>
          </cell>
          <cell r="AP219">
            <v>0</v>
          </cell>
          <cell r="AQ219">
            <v>0</v>
          </cell>
          <cell r="AR219">
            <v>0</v>
          </cell>
          <cell r="AS219">
            <v>0</v>
          </cell>
          <cell r="AT219">
            <v>0</v>
          </cell>
          <cell r="AU219">
            <v>0</v>
          </cell>
          <cell r="AV219">
            <v>0</v>
          </cell>
          <cell r="AW219">
            <v>3941335.97</v>
          </cell>
          <cell r="AX219">
            <v>0</v>
          </cell>
          <cell r="AY219">
            <v>0</v>
          </cell>
          <cell r="AZ219">
            <v>0</v>
          </cell>
          <cell r="BA219">
            <v>0</v>
          </cell>
          <cell r="BB219">
            <v>0</v>
          </cell>
          <cell r="BC219">
            <v>0</v>
          </cell>
          <cell r="BD219">
            <v>0</v>
          </cell>
          <cell r="BE219">
            <v>0</v>
          </cell>
          <cell r="BF219">
            <v>0</v>
          </cell>
          <cell r="BG219">
            <v>0</v>
          </cell>
          <cell r="BH219">
            <v>0</v>
          </cell>
          <cell r="BI219">
            <v>0</v>
          </cell>
        </row>
        <row r="220">
          <cell r="A220" t="str">
            <v>25/04/2005</v>
          </cell>
          <cell r="B220" t="str">
            <v>708708</v>
          </cell>
          <cell r="C220" t="str">
            <v>0</v>
          </cell>
          <cell r="D220">
            <v>710646</v>
          </cell>
          <cell r="E220" t="str">
            <v>THE EXIM BANK O</v>
          </cell>
          <cell r="F220" t="str">
            <v>JAPAN</v>
          </cell>
          <cell r="G220" t="str">
            <v>KANEBO INDONESIA TEXTILE MILLS</v>
          </cell>
          <cell r="H220" t="str">
            <v>30</v>
          </cell>
          <cell r="I220" t="str">
            <v>28/09/1998</v>
          </cell>
          <cell r="J220" t="str">
            <v>25/09/2005</v>
          </cell>
          <cell r="K220" t="str">
            <v>USD</v>
          </cell>
          <cell r="L220" t="str">
            <v>UDLO6</v>
          </cell>
          <cell r="M220" t="str">
            <v>0.000000</v>
          </cell>
          <cell r="N220">
            <v>8200000</v>
          </cell>
          <cell r="O220">
            <v>0</v>
          </cell>
          <cell r="P220">
            <v>0</v>
          </cell>
          <cell r="Q220">
            <v>0</v>
          </cell>
          <cell r="R220">
            <v>0</v>
          </cell>
          <cell r="S220">
            <v>0</v>
          </cell>
          <cell r="T220">
            <v>0</v>
          </cell>
          <cell r="U220">
            <v>922500</v>
          </cell>
          <cell r="V220">
            <v>71890.94</v>
          </cell>
          <cell r="W220">
            <v>0</v>
          </cell>
          <cell r="X220">
            <v>922500</v>
          </cell>
          <cell r="Y220">
            <v>71890.94</v>
          </cell>
          <cell r="Z220">
            <v>0</v>
          </cell>
          <cell r="AA220">
            <v>0</v>
          </cell>
          <cell r="AB220">
            <v>0</v>
          </cell>
          <cell r="AC220">
            <v>0</v>
          </cell>
          <cell r="AD220">
            <v>0</v>
          </cell>
          <cell r="AE220">
            <v>0</v>
          </cell>
          <cell r="AF220">
            <v>0</v>
          </cell>
          <cell r="AG220">
            <v>0</v>
          </cell>
          <cell r="AH220">
            <v>0</v>
          </cell>
          <cell r="AI220">
            <v>0</v>
          </cell>
          <cell r="AJ220">
            <v>994390.94</v>
          </cell>
          <cell r="AK220">
            <v>0</v>
          </cell>
          <cell r="AL220">
            <v>0</v>
          </cell>
          <cell r="AM220">
            <v>0</v>
          </cell>
          <cell r="AN220">
            <v>0</v>
          </cell>
          <cell r="AO220">
            <v>0</v>
          </cell>
          <cell r="AP220">
            <v>0</v>
          </cell>
          <cell r="AQ220">
            <v>0</v>
          </cell>
          <cell r="AR220">
            <v>0</v>
          </cell>
          <cell r="AS220">
            <v>0</v>
          </cell>
          <cell r="AT220">
            <v>922500</v>
          </cell>
          <cell r="AU220">
            <v>36541.25</v>
          </cell>
          <cell r="AV220">
            <v>0</v>
          </cell>
          <cell r="AW220">
            <v>959041.25</v>
          </cell>
          <cell r="AX220">
            <v>922500</v>
          </cell>
          <cell r="AY220">
            <v>36541.25</v>
          </cell>
          <cell r="AZ220">
            <v>0</v>
          </cell>
          <cell r="BA220">
            <v>0</v>
          </cell>
          <cell r="BB220">
            <v>0</v>
          </cell>
          <cell r="BC220">
            <v>0</v>
          </cell>
          <cell r="BD220">
            <v>0</v>
          </cell>
          <cell r="BE220">
            <v>0</v>
          </cell>
          <cell r="BF220">
            <v>0</v>
          </cell>
          <cell r="BG220">
            <v>0</v>
          </cell>
          <cell r="BH220">
            <v>0</v>
          </cell>
          <cell r="BI220">
            <v>0</v>
          </cell>
        </row>
        <row r="221">
          <cell r="A221" t="str">
            <v>30/06/2005</v>
          </cell>
          <cell r="B221" t="str">
            <v>708736</v>
          </cell>
          <cell r="C221" t="str">
            <v>0</v>
          </cell>
          <cell r="D221">
            <v>710647</v>
          </cell>
          <cell r="E221" t="str">
            <v>THE EXIM BANK O</v>
          </cell>
          <cell r="F221" t="str">
            <v>JAPAN</v>
          </cell>
          <cell r="G221" t="str">
            <v>EMBLEM ASIA PT</v>
          </cell>
          <cell r="H221" t="str">
            <v>30</v>
          </cell>
          <cell r="I221" t="str">
            <v>02/09/1998</v>
          </cell>
          <cell r="J221" t="str">
            <v>30/09/2008</v>
          </cell>
          <cell r="K221" t="str">
            <v>USD</v>
          </cell>
          <cell r="L221" t="str">
            <v>F</v>
          </cell>
          <cell r="M221" t="str">
            <v>0.000000</v>
          </cell>
          <cell r="N221">
            <v>1000000</v>
          </cell>
          <cell r="O221">
            <v>0</v>
          </cell>
          <cell r="P221">
            <v>0</v>
          </cell>
          <cell r="Q221">
            <v>0</v>
          </cell>
          <cell r="R221">
            <v>0</v>
          </cell>
          <cell r="S221">
            <v>0</v>
          </cell>
          <cell r="T221">
            <v>0</v>
          </cell>
          <cell r="U221">
            <v>100000</v>
          </cell>
          <cell r="V221">
            <v>0</v>
          </cell>
          <cell r="W221">
            <v>0</v>
          </cell>
          <cell r="X221">
            <v>100000</v>
          </cell>
          <cell r="Y221">
            <v>0</v>
          </cell>
          <cell r="Z221">
            <v>0</v>
          </cell>
          <cell r="AA221">
            <v>0</v>
          </cell>
          <cell r="AB221">
            <v>0</v>
          </cell>
          <cell r="AC221">
            <v>0</v>
          </cell>
          <cell r="AD221">
            <v>0</v>
          </cell>
          <cell r="AE221">
            <v>0</v>
          </cell>
          <cell r="AF221">
            <v>0</v>
          </cell>
          <cell r="AG221">
            <v>0</v>
          </cell>
          <cell r="AH221">
            <v>0</v>
          </cell>
          <cell r="AI221">
            <v>0</v>
          </cell>
          <cell r="AJ221">
            <v>100000</v>
          </cell>
          <cell r="AK221">
            <v>0</v>
          </cell>
          <cell r="AL221">
            <v>0</v>
          </cell>
          <cell r="AM221">
            <v>0</v>
          </cell>
          <cell r="AN221">
            <v>0</v>
          </cell>
          <cell r="AO221">
            <v>0</v>
          </cell>
          <cell r="AP221">
            <v>0</v>
          </cell>
          <cell r="AQ221">
            <v>0</v>
          </cell>
          <cell r="AR221">
            <v>0</v>
          </cell>
          <cell r="AS221">
            <v>0</v>
          </cell>
          <cell r="AT221">
            <v>100000</v>
          </cell>
          <cell r="AU221">
            <v>0</v>
          </cell>
          <cell r="AV221">
            <v>0</v>
          </cell>
          <cell r="AW221">
            <v>100000</v>
          </cell>
          <cell r="AX221">
            <v>100000</v>
          </cell>
          <cell r="AY221">
            <v>0</v>
          </cell>
          <cell r="AZ221">
            <v>0</v>
          </cell>
          <cell r="BA221">
            <v>0</v>
          </cell>
          <cell r="BB221">
            <v>0</v>
          </cell>
          <cell r="BC221">
            <v>0</v>
          </cell>
          <cell r="BD221">
            <v>0</v>
          </cell>
          <cell r="BE221">
            <v>0</v>
          </cell>
          <cell r="BF221">
            <v>0</v>
          </cell>
          <cell r="BG221">
            <v>0</v>
          </cell>
          <cell r="BH221">
            <v>0</v>
          </cell>
          <cell r="BI221">
            <v>0</v>
          </cell>
        </row>
        <row r="222">
          <cell r="A222" t="str">
            <v>30/03/2005</v>
          </cell>
          <cell r="B222" t="str">
            <v>708753</v>
          </cell>
          <cell r="C222" t="str">
            <v>0</v>
          </cell>
          <cell r="D222">
            <v>710655</v>
          </cell>
          <cell r="E222" t="str">
            <v>SAKAI KASEI CO</v>
          </cell>
          <cell r="F222" t="str">
            <v>JAPAN</v>
          </cell>
          <cell r="G222" t="str">
            <v>INDONESIA FULCON PT</v>
          </cell>
          <cell r="H222" t="str">
            <v>30</v>
          </cell>
          <cell r="I222" t="str">
            <v>28/07/1997</v>
          </cell>
          <cell r="J222" t="str">
            <v>31/05/2010</v>
          </cell>
          <cell r="K222" t="str">
            <v>USD</v>
          </cell>
          <cell r="L222" t="str">
            <v>F</v>
          </cell>
          <cell r="M222" t="str">
            <v>0.000000</v>
          </cell>
          <cell r="N222">
            <v>1500000</v>
          </cell>
          <cell r="O222">
            <v>143750</v>
          </cell>
          <cell r="P222">
            <v>14614.58</v>
          </cell>
          <cell r="Q222">
            <v>0</v>
          </cell>
          <cell r="R222">
            <v>0</v>
          </cell>
          <cell r="S222">
            <v>0</v>
          </cell>
          <cell r="T222">
            <v>0</v>
          </cell>
          <cell r="U222">
            <v>0</v>
          </cell>
          <cell r="V222">
            <v>0</v>
          </cell>
          <cell r="W222">
            <v>0</v>
          </cell>
          <cell r="X222">
            <v>143750</v>
          </cell>
          <cell r="Y222">
            <v>14614.58</v>
          </cell>
          <cell r="Z222">
            <v>0</v>
          </cell>
          <cell r="AA222">
            <v>0</v>
          </cell>
          <cell r="AB222">
            <v>0</v>
          </cell>
          <cell r="AC222">
            <v>0</v>
          </cell>
          <cell r="AD222">
            <v>0</v>
          </cell>
          <cell r="AE222">
            <v>0</v>
          </cell>
          <cell r="AF222">
            <v>0</v>
          </cell>
          <cell r="AG222">
            <v>0</v>
          </cell>
          <cell r="AH222">
            <v>0</v>
          </cell>
          <cell r="AI222">
            <v>0</v>
          </cell>
          <cell r="AJ222">
            <v>158364.57999999999</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cell r="BE222">
            <v>0</v>
          </cell>
          <cell r="BF222">
            <v>0</v>
          </cell>
          <cell r="BG222">
            <v>0</v>
          </cell>
          <cell r="BH222">
            <v>0</v>
          </cell>
          <cell r="BI222">
            <v>0</v>
          </cell>
        </row>
        <row r="223">
          <cell r="A223" t="str">
            <v>05/11/2005</v>
          </cell>
          <cell r="B223" t="str">
            <v>708885</v>
          </cell>
          <cell r="C223" t="str">
            <v>0</v>
          </cell>
          <cell r="D223">
            <v>710753</v>
          </cell>
          <cell r="E223" t="str">
            <v>EXIM BANK OF JA</v>
          </cell>
          <cell r="F223" t="str">
            <v>JAPAN</v>
          </cell>
          <cell r="G223" t="str">
            <v>MERMAID TEXTILE INDUSTRY</v>
          </cell>
          <cell r="H223" t="str">
            <v>30</v>
          </cell>
          <cell r="I223" t="str">
            <v>11/11/1998</v>
          </cell>
          <cell r="J223" t="str">
            <v>07/11/2007</v>
          </cell>
          <cell r="K223" t="str">
            <v>USD</v>
          </cell>
          <cell r="L223" t="str">
            <v>UDLO6</v>
          </cell>
          <cell r="M223" t="str">
            <v>0.000000</v>
          </cell>
          <cell r="N223">
            <v>7200000</v>
          </cell>
          <cell r="O223">
            <v>0</v>
          </cell>
          <cell r="P223">
            <v>0</v>
          </cell>
          <cell r="Q223">
            <v>0</v>
          </cell>
          <cell r="R223">
            <v>0</v>
          </cell>
          <cell r="S223">
            <v>0</v>
          </cell>
          <cell r="T223">
            <v>0</v>
          </cell>
          <cell r="U223">
            <v>466666.67</v>
          </cell>
          <cell r="V223">
            <v>44722.22</v>
          </cell>
          <cell r="W223">
            <v>0</v>
          </cell>
          <cell r="X223">
            <v>466666.67</v>
          </cell>
          <cell r="Y223">
            <v>44722.22</v>
          </cell>
          <cell r="Z223">
            <v>0</v>
          </cell>
          <cell r="AA223">
            <v>0</v>
          </cell>
          <cell r="AB223">
            <v>0</v>
          </cell>
          <cell r="AC223">
            <v>0</v>
          </cell>
          <cell r="AD223">
            <v>0</v>
          </cell>
          <cell r="AE223">
            <v>0</v>
          </cell>
          <cell r="AF223">
            <v>0</v>
          </cell>
          <cell r="AG223">
            <v>0</v>
          </cell>
          <cell r="AH223">
            <v>0</v>
          </cell>
          <cell r="AI223">
            <v>0</v>
          </cell>
          <cell r="AJ223">
            <v>511388.89</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466666.67</v>
          </cell>
          <cell r="BE223">
            <v>73046.3</v>
          </cell>
          <cell r="BF223">
            <v>0</v>
          </cell>
          <cell r="BG223">
            <v>0</v>
          </cell>
          <cell r="BH223">
            <v>0</v>
          </cell>
          <cell r="BI223">
            <v>0</v>
          </cell>
        </row>
        <row r="224">
          <cell r="A224" t="str">
            <v>24/05/2005</v>
          </cell>
          <cell r="B224" t="str">
            <v>708886</v>
          </cell>
          <cell r="C224" t="str">
            <v>0</v>
          </cell>
          <cell r="D224">
            <v>710757</v>
          </cell>
          <cell r="E224" t="str">
            <v>EXIM BANK OF JA</v>
          </cell>
          <cell r="F224" t="str">
            <v>JAPAN</v>
          </cell>
          <cell r="G224" t="str">
            <v>CEMANI TOKA</v>
          </cell>
          <cell r="H224" t="str">
            <v>30</v>
          </cell>
          <cell r="I224" t="str">
            <v>21/09/1998</v>
          </cell>
          <cell r="J224" t="str">
            <v>20/08/2005</v>
          </cell>
          <cell r="K224" t="str">
            <v>JPY</v>
          </cell>
          <cell r="L224" t="str">
            <v>UDLO6</v>
          </cell>
          <cell r="M224" t="str">
            <v>0.000000</v>
          </cell>
          <cell r="N224">
            <v>25563063.460000001</v>
          </cell>
          <cell r="O224">
            <v>0</v>
          </cell>
          <cell r="P224">
            <v>0</v>
          </cell>
          <cell r="Q224">
            <v>0</v>
          </cell>
          <cell r="R224">
            <v>3651866.21</v>
          </cell>
          <cell r="S224">
            <v>414131.03</v>
          </cell>
          <cell r="T224">
            <v>0</v>
          </cell>
          <cell r="U224">
            <v>0</v>
          </cell>
          <cell r="V224">
            <v>0</v>
          </cell>
          <cell r="W224">
            <v>0</v>
          </cell>
          <cell r="X224">
            <v>3651866.21</v>
          </cell>
          <cell r="Y224">
            <v>414131.03</v>
          </cell>
          <cell r="Z224">
            <v>0</v>
          </cell>
          <cell r="AA224">
            <v>0</v>
          </cell>
          <cell r="AB224">
            <v>0</v>
          </cell>
          <cell r="AC224">
            <v>0</v>
          </cell>
          <cell r="AD224">
            <v>0</v>
          </cell>
          <cell r="AE224">
            <v>0</v>
          </cell>
          <cell r="AF224">
            <v>0</v>
          </cell>
          <cell r="AG224">
            <v>0</v>
          </cell>
          <cell r="AH224">
            <v>0</v>
          </cell>
          <cell r="AI224">
            <v>0</v>
          </cell>
          <cell r="AJ224">
            <v>4065997.24</v>
          </cell>
          <cell r="AK224">
            <v>0</v>
          </cell>
          <cell r="AL224">
            <v>0</v>
          </cell>
          <cell r="AM224">
            <v>0</v>
          </cell>
          <cell r="AN224">
            <v>0</v>
          </cell>
          <cell r="AO224">
            <v>0</v>
          </cell>
          <cell r="AP224">
            <v>0</v>
          </cell>
          <cell r="AQ224">
            <v>3651866.21</v>
          </cell>
          <cell r="AR224">
            <v>203689.44</v>
          </cell>
          <cell r="AS224">
            <v>0</v>
          </cell>
          <cell r="AT224">
            <v>0</v>
          </cell>
          <cell r="AU224">
            <v>0</v>
          </cell>
          <cell r="AV224">
            <v>0</v>
          </cell>
          <cell r="AW224">
            <v>3855555.65</v>
          </cell>
          <cell r="AX224">
            <v>3651866.21</v>
          </cell>
          <cell r="AY224">
            <v>203689.44</v>
          </cell>
          <cell r="AZ224">
            <v>0</v>
          </cell>
          <cell r="BA224">
            <v>0</v>
          </cell>
          <cell r="BB224">
            <v>0</v>
          </cell>
          <cell r="BC224">
            <v>0</v>
          </cell>
          <cell r="BD224">
            <v>0</v>
          </cell>
          <cell r="BE224">
            <v>0</v>
          </cell>
          <cell r="BF224">
            <v>0</v>
          </cell>
          <cell r="BG224">
            <v>0</v>
          </cell>
          <cell r="BH224">
            <v>0</v>
          </cell>
          <cell r="BI224">
            <v>0</v>
          </cell>
        </row>
        <row r="225">
          <cell r="A225" t="str">
            <v>25/02/2005</v>
          </cell>
          <cell r="B225" t="str">
            <v>708924</v>
          </cell>
          <cell r="C225" t="str">
            <v>0</v>
          </cell>
          <cell r="D225">
            <v>710831</v>
          </cell>
          <cell r="E225" t="str">
            <v>JAPANESE EXIM B</v>
          </cell>
          <cell r="F225" t="str">
            <v>JAPAN</v>
          </cell>
          <cell r="G225" t="str">
            <v>KALTIM METHANOL INDUSTRI</v>
          </cell>
          <cell r="H225" t="str">
            <v>30</v>
          </cell>
          <cell r="I225" t="str">
            <v>30/09/1998</v>
          </cell>
          <cell r="J225" t="str">
            <v>20/01/2008</v>
          </cell>
          <cell r="K225" t="str">
            <v>USD</v>
          </cell>
          <cell r="L225" t="str">
            <v>UDLO6</v>
          </cell>
          <cell r="M225" t="str">
            <v>0.000000</v>
          </cell>
          <cell r="N225">
            <v>31000000</v>
          </cell>
          <cell r="O225">
            <v>28512800</v>
          </cell>
          <cell r="P225">
            <v>3934766.4</v>
          </cell>
          <cell r="Q225">
            <v>0</v>
          </cell>
          <cell r="R225">
            <v>0</v>
          </cell>
          <cell r="S225">
            <v>0</v>
          </cell>
          <cell r="T225">
            <v>0</v>
          </cell>
          <cell r="U225">
            <v>0</v>
          </cell>
          <cell r="V225">
            <v>0</v>
          </cell>
          <cell r="W225">
            <v>0</v>
          </cell>
          <cell r="X225">
            <v>28512800</v>
          </cell>
          <cell r="Y225">
            <v>3934766.4</v>
          </cell>
          <cell r="Z225">
            <v>0</v>
          </cell>
          <cell r="AA225">
            <v>0</v>
          </cell>
          <cell r="AB225">
            <v>0</v>
          </cell>
          <cell r="AC225">
            <v>0</v>
          </cell>
          <cell r="AD225">
            <v>0</v>
          </cell>
          <cell r="AE225">
            <v>0</v>
          </cell>
          <cell r="AF225">
            <v>0</v>
          </cell>
          <cell r="AG225">
            <v>0</v>
          </cell>
          <cell r="AH225">
            <v>0</v>
          </cell>
          <cell r="AI225">
            <v>0</v>
          </cell>
          <cell r="AJ225">
            <v>32447566.399999999</v>
          </cell>
          <cell r="AK225">
            <v>0</v>
          </cell>
          <cell r="AL225">
            <v>0</v>
          </cell>
          <cell r="AM225">
            <v>0</v>
          </cell>
          <cell r="AN225">
            <v>28512800</v>
          </cell>
          <cell r="AO225">
            <v>2902959.45</v>
          </cell>
          <cell r="AP225">
            <v>0</v>
          </cell>
          <cell r="AQ225">
            <v>0</v>
          </cell>
          <cell r="AR225">
            <v>0</v>
          </cell>
          <cell r="AS225">
            <v>0</v>
          </cell>
          <cell r="AT225">
            <v>0</v>
          </cell>
          <cell r="AU225">
            <v>0</v>
          </cell>
          <cell r="AV225">
            <v>0</v>
          </cell>
          <cell r="AW225">
            <v>31415759.449999999</v>
          </cell>
          <cell r="AX225">
            <v>28512800</v>
          </cell>
          <cell r="AY225">
            <v>2902959.45</v>
          </cell>
          <cell r="AZ225">
            <v>0</v>
          </cell>
          <cell r="BA225">
            <v>0</v>
          </cell>
          <cell r="BB225">
            <v>0</v>
          </cell>
          <cell r="BC225">
            <v>0</v>
          </cell>
          <cell r="BD225">
            <v>0</v>
          </cell>
          <cell r="BE225">
            <v>0</v>
          </cell>
          <cell r="BF225">
            <v>0</v>
          </cell>
          <cell r="BG225">
            <v>0</v>
          </cell>
          <cell r="BH225">
            <v>0</v>
          </cell>
          <cell r="BI225">
            <v>0</v>
          </cell>
        </row>
        <row r="226">
          <cell r="A226" t="str">
            <v>15/06/2005</v>
          </cell>
          <cell r="B226" t="str">
            <v>708974</v>
          </cell>
          <cell r="C226" t="str">
            <v>0</v>
          </cell>
          <cell r="D226">
            <v>710835</v>
          </cell>
          <cell r="E226" t="str">
            <v>THE EXIM BANK O</v>
          </cell>
          <cell r="F226" t="str">
            <v>JAPAN</v>
          </cell>
          <cell r="G226" t="str">
            <v>INDONESIA EPSON INDUSTRY PT</v>
          </cell>
          <cell r="H226" t="str">
            <v>30</v>
          </cell>
          <cell r="I226" t="str">
            <v>23/10/1998</v>
          </cell>
          <cell r="J226" t="str">
            <v>05/10/2005</v>
          </cell>
          <cell r="K226" t="str">
            <v>USD</v>
          </cell>
          <cell r="L226" t="str">
            <v>UDLO6</v>
          </cell>
          <cell r="M226" t="str">
            <v>0.000000</v>
          </cell>
          <cell r="N226">
            <v>52500000</v>
          </cell>
          <cell r="O226">
            <v>0</v>
          </cell>
          <cell r="P226">
            <v>0</v>
          </cell>
          <cell r="Q226">
            <v>0</v>
          </cell>
          <cell r="R226">
            <v>0</v>
          </cell>
          <cell r="S226">
            <v>0</v>
          </cell>
          <cell r="T226">
            <v>0</v>
          </cell>
          <cell r="U226">
            <v>0</v>
          </cell>
          <cell r="V226">
            <v>0</v>
          </cell>
          <cell r="W226">
            <v>0</v>
          </cell>
          <cell r="X226">
            <v>0</v>
          </cell>
          <cell r="Y226">
            <v>0</v>
          </cell>
          <cell r="Z226">
            <v>0</v>
          </cell>
          <cell r="AA226">
            <v>3533250</v>
          </cell>
          <cell r="AB226">
            <v>205419.23</v>
          </cell>
          <cell r="AC226">
            <v>0</v>
          </cell>
          <cell r="AD226">
            <v>0</v>
          </cell>
          <cell r="AE226">
            <v>0</v>
          </cell>
          <cell r="AF226">
            <v>0</v>
          </cell>
          <cell r="AG226">
            <v>0</v>
          </cell>
          <cell r="AH226">
            <v>0</v>
          </cell>
          <cell r="AI226">
            <v>0</v>
          </cell>
          <cell r="AJ226">
            <v>0</v>
          </cell>
          <cell r="AK226">
            <v>3533250</v>
          </cell>
          <cell r="AL226">
            <v>205419.23</v>
          </cell>
          <cell r="AM226">
            <v>0</v>
          </cell>
          <cell r="AN226">
            <v>0</v>
          </cell>
          <cell r="AO226">
            <v>0</v>
          </cell>
          <cell r="AP226">
            <v>0</v>
          </cell>
          <cell r="AQ226">
            <v>0</v>
          </cell>
          <cell r="AR226">
            <v>0</v>
          </cell>
          <cell r="AS226">
            <v>0</v>
          </cell>
          <cell r="AT226">
            <v>0</v>
          </cell>
          <cell r="AU226">
            <v>0</v>
          </cell>
          <cell r="AV226">
            <v>0</v>
          </cell>
          <cell r="AW226">
            <v>3738669.23</v>
          </cell>
          <cell r="AX226">
            <v>0</v>
          </cell>
          <cell r="AY226">
            <v>0</v>
          </cell>
          <cell r="AZ226">
            <v>0</v>
          </cell>
          <cell r="BA226">
            <v>3533250</v>
          </cell>
          <cell r="BB226">
            <v>103273.95</v>
          </cell>
          <cell r="BC226">
            <v>0</v>
          </cell>
          <cell r="BD226">
            <v>0</v>
          </cell>
          <cell r="BE226">
            <v>0</v>
          </cell>
          <cell r="BF226">
            <v>0</v>
          </cell>
          <cell r="BG226">
            <v>0</v>
          </cell>
          <cell r="BH226">
            <v>0</v>
          </cell>
          <cell r="BI226">
            <v>0</v>
          </cell>
        </row>
        <row r="227">
          <cell r="A227" t="str">
            <v>15/06/2005</v>
          </cell>
          <cell r="B227" t="str">
            <v>708976</v>
          </cell>
          <cell r="C227" t="str">
            <v>0</v>
          </cell>
          <cell r="D227">
            <v>710861</v>
          </cell>
          <cell r="E227" t="str">
            <v>MITSUBISHI CHEM</v>
          </cell>
          <cell r="F227" t="str">
            <v>JAPAN</v>
          </cell>
          <cell r="G227" t="str">
            <v>BAKRIE DIA ENGINEERING PT</v>
          </cell>
          <cell r="H227" t="str">
            <v>30</v>
          </cell>
          <cell r="I227" t="str">
            <v>30/10/1998</v>
          </cell>
          <cell r="J227" t="str">
            <v>30/10/2005</v>
          </cell>
          <cell r="K227" t="str">
            <v>USD</v>
          </cell>
          <cell r="L227" t="str">
            <v>UDLO6</v>
          </cell>
          <cell r="M227" t="str">
            <v>0.000000</v>
          </cell>
          <cell r="N227">
            <v>800000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4739.58</v>
          </cell>
          <cell r="AC227">
            <v>0</v>
          </cell>
          <cell r="AD227">
            <v>0</v>
          </cell>
          <cell r="AE227">
            <v>0</v>
          </cell>
          <cell r="AF227">
            <v>0</v>
          </cell>
          <cell r="AG227">
            <v>0</v>
          </cell>
          <cell r="AH227">
            <v>0</v>
          </cell>
          <cell r="AI227">
            <v>0</v>
          </cell>
          <cell r="AJ227">
            <v>0</v>
          </cell>
          <cell r="AK227">
            <v>0</v>
          </cell>
          <cell r="AL227">
            <v>4739.58</v>
          </cell>
          <cell r="AM227">
            <v>0</v>
          </cell>
          <cell r="AN227">
            <v>0</v>
          </cell>
          <cell r="AO227">
            <v>0</v>
          </cell>
          <cell r="AP227">
            <v>0</v>
          </cell>
          <cell r="AQ227">
            <v>0</v>
          </cell>
          <cell r="AR227">
            <v>0</v>
          </cell>
          <cell r="AS227">
            <v>0</v>
          </cell>
          <cell r="AT227">
            <v>0</v>
          </cell>
          <cell r="AU227">
            <v>0</v>
          </cell>
          <cell r="AV227">
            <v>0</v>
          </cell>
          <cell r="AW227">
            <v>4739.58</v>
          </cell>
          <cell r="AX227">
            <v>0</v>
          </cell>
          <cell r="AY227">
            <v>0</v>
          </cell>
          <cell r="AZ227">
            <v>0</v>
          </cell>
          <cell r="BA227">
            <v>150000</v>
          </cell>
          <cell r="BB227">
            <v>4765.63</v>
          </cell>
          <cell r="BC227">
            <v>0</v>
          </cell>
          <cell r="BD227">
            <v>0</v>
          </cell>
          <cell r="BE227">
            <v>0</v>
          </cell>
          <cell r="BF227">
            <v>0</v>
          </cell>
          <cell r="BG227">
            <v>0</v>
          </cell>
          <cell r="BH227">
            <v>0</v>
          </cell>
          <cell r="BI227">
            <v>0</v>
          </cell>
        </row>
        <row r="228">
          <cell r="A228" t="str">
            <v>20/10/2005</v>
          </cell>
          <cell r="B228" t="str">
            <v>708999</v>
          </cell>
          <cell r="C228" t="str">
            <v>0</v>
          </cell>
          <cell r="D228">
            <v>710881</v>
          </cell>
          <cell r="E228" t="str">
            <v>THE EXIM BANK O</v>
          </cell>
          <cell r="F228" t="str">
            <v>JAPAN</v>
          </cell>
          <cell r="G228" t="str">
            <v>SANYO INDUSTRIES PT.</v>
          </cell>
          <cell r="H228" t="str">
            <v>30</v>
          </cell>
          <cell r="I228" t="str">
            <v>13/11/1998</v>
          </cell>
          <cell r="J228" t="str">
            <v>25/09/2005</v>
          </cell>
          <cell r="K228" t="str">
            <v>USD</v>
          </cell>
          <cell r="L228" t="str">
            <v>UDLO6</v>
          </cell>
          <cell r="M228" t="str">
            <v>0.000000</v>
          </cell>
          <cell r="N228">
            <v>5000000</v>
          </cell>
          <cell r="O228">
            <v>0</v>
          </cell>
          <cell r="P228">
            <v>0</v>
          </cell>
          <cell r="Q228">
            <v>0</v>
          </cell>
          <cell r="R228">
            <v>0</v>
          </cell>
          <cell r="S228">
            <v>0</v>
          </cell>
          <cell r="T228">
            <v>0</v>
          </cell>
          <cell r="U228">
            <v>833333.35</v>
          </cell>
          <cell r="V228">
            <v>24091.439999999999</v>
          </cell>
          <cell r="W228">
            <v>0</v>
          </cell>
          <cell r="X228">
            <v>833333.35</v>
          </cell>
          <cell r="Y228">
            <v>24091.439999999999</v>
          </cell>
          <cell r="Z228">
            <v>0</v>
          </cell>
          <cell r="AA228">
            <v>0</v>
          </cell>
          <cell r="AB228">
            <v>0</v>
          </cell>
          <cell r="AC228">
            <v>0</v>
          </cell>
          <cell r="AD228">
            <v>0</v>
          </cell>
          <cell r="AE228">
            <v>0</v>
          </cell>
          <cell r="AF228">
            <v>0</v>
          </cell>
          <cell r="AG228">
            <v>0</v>
          </cell>
          <cell r="AH228">
            <v>0</v>
          </cell>
          <cell r="AI228">
            <v>0</v>
          </cell>
          <cell r="AJ228">
            <v>857424.78999999992</v>
          </cell>
          <cell r="AK228">
            <v>0</v>
          </cell>
          <cell r="AL228">
            <v>0</v>
          </cell>
          <cell r="AM228">
            <v>0</v>
          </cell>
          <cell r="AN228">
            <v>0</v>
          </cell>
          <cell r="AO228">
            <v>0</v>
          </cell>
          <cell r="AP228">
            <v>0</v>
          </cell>
          <cell r="AQ228">
            <v>0</v>
          </cell>
          <cell r="AR228">
            <v>0</v>
          </cell>
          <cell r="AS228">
            <v>0</v>
          </cell>
          <cell r="AT228">
            <v>0</v>
          </cell>
          <cell r="AU228">
            <v>0</v>
          </cell>
          <cell r="AV228">
            <v>0</v>
          </cell>
          <cell r="AW228">
            <v>0</v>
          </cell>
          <cell r="AX228">
            <v>0</v>
          </cell>
          <cell r="AY228">
            <v>0</v>
          </cell>
          <cell r="AZ228">
            <v>0</v>
          </cell>
          <cell r="BA228">
            <v>0</v>
          </cell>
          <cell r="BB228">
            <v>0</v>
          </cell>
          <cell r="BC228">
            <v>0</v>
          </cell>
          <cell r="BD228">
            <v>0</v>
          </cell>
          <cell r="BE228">
            <v>0</v>
          </cell>
          <cell r="BF228">
            <v>0</v>
          </cell>
          <cell r="BG228">
            <v>0</v>
          </cell>
          <cell r="BH228">
            <v>0</v>
          </cell>
          <cell r="BI228">
            <v>0</v>
          </cell>
        </row>
        <row r="229">
          <cell r="A229" t="str">
            <v>20/03/2005</v>
          </cell>
          <cell r="B229" t="str">
            <v>709033</v>
          </cell>
          <cell r="C229" t="str">
            <v>0</v>
          </cell>
          <cell r="D229">
            <v>710892</v>
          </cell>
          <cell r="E229" t="str">
            <v>HORIE METAL CO.</v>
          </cell>
          <cell r="F229" t="str">
            <v>JAPAN</v>
          </cell>
          <cell r="G229" t="str">
            <v>ASNO CIPTA INDONESIA</v>
          </cell>
          <cell r="H229" t="str">
            <v>30</v>
          </cell>
          <cell r="I229" t="str">
            <v>16/11/1998</v>
          </cell>
          <cell r="J229" t="str">
            <v>26/11/2005</v>
          </cell>
          <cell r="K229" t="str">
            <v>JPY</v>
          </cell>
          <cell r="L229" t="str">
            <v>F</v>
          </cell>
          <cell r="M229" t="str">
            <v>0.000000</v>
          </cell>
          <cell r="N229">
            <v>989459.37</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197891.87</v>
          </cell>
          <cell r="AE229">
            <v>2984.87</v>
          </cell>
          <cell r="AF229">
            <v>0</v>
          </cell>
          <cell r="AG229">
            <v>0</v>
          </cell>
          <cell r="AH229">
            <v>0</v>
          </cell>
          <cell r="AI229">
            <v>0</v>
          </cell>
          <cell r="AJ229">
            <v>0</v>
          </cell>
          <cell r="AK229">
            <v>197891.87</v>
          </cell>
          <cell r="AL229">
            <v>2984.87</v>
          </cell>
          <cell r="AM229">
            <v>0</v>
          </cell>
          <cell r="AN229">
            <v>0</v>
          </cell>
          <cell r="AO229">
            <v>0</v>
          </cell>
          <cell r="AP229">
            <v>0</v>
          </cell>
          <cell r="AQ229">
            <v>0</v>
          </cell>
          <cell r="AR229">
            <v>0</v>
          </cell>
          <cell r="AS229">
            <v>0</v>
          </cell>
          <cell r="AT229">
            <v>0</v>
          </cell>
          <cell r="AU229">
            <v>0</v>
          </cell>
          <cell r="AV229">
            <v>0</v>
          </cell>
          <cell r="AW229">
            <v>200876.74</v>
          </cell>
          <cell r="AX229">
            <v>0</v>
          </cell>
          <cell r="AY229">
            <v>0</v>
          </cell>
          <cell r="AZ229">
            <v>0</v>
          </cell>
          <cell r="BA229">
            <v>0</v>
          </cell>
          <cell r="BB229">
            <v>0</v>
          </cell>
          <cell r="BC229">
            <v>0</v>
          </cell>
          <cell r="BD229">
            <v>197891.87</v>
          </cell>
          <cell r="BE229">
            <v>1517.17</v>
          </cell>
          <cell r="BF229">
            <v>0</v>
          </cell>
          <cell r="BG229">
            <v>0</v>
          </cell>
          <cell r="BH229">
            <v>0</v>
          </cell>
          <cell r="BI229">
            <v>0</v>
          </cell>
        </row>
        <row r="230">
          <cell r="A230" t="str">
            <v>01/03/2005</v>
          </cell>
          <cell r="B230" t="str">
            <v>709036</v>
          </cell>
          <cell r="C230" t="str">
            <v>0</v>
          </cell>
          <cell r="D230">
            <v>710903</v>
          </cell>
          <cell r="E230" t="str">
            <v>THE EXIM BANK O</v>
          </cell>
          <cell r="F230" t="str">
            <v>JAPAN</v>
          </cell>
          <cell r="G230" t="str">
            <v>BAKRIE DIAFOIL PT</v>
          </cell>
          <cell r="H230" t="str">
            <v>30</v>
          </cell>
          <cell r="I230" t="str">
            <v>17/12/1998</v>
          </cell>
          <cell r="J230" t="str">
            <v>20/06/2005</v>
          </cell>
          <cell r="K230" t="str">
            <v>USD</v>
          </cell>
          <cell r="L230" t="str">
            <v>UDLO6</v>
          </cell>
          <cell r="M230" t="str">
            <v>0.000000</v>
          </cell>
          <cell r="N230">
            <v>20000000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2500000</v>
          </cell>
          <cell r="AH230">
            <v>97951.39</v>
          </cell>
          <cell r="AI230">
            <v>0</v>
          </cell>
          <cell r="AJ230">
            <v>0</v>
          </cell>
          <cell r="AK230">
            <v>2500000</v>
          </cell>
          <cell r="AL230">
            <v>97951.39</v>
          </cell>
          <cell r="AM230">
            <v>0</v>
          </cell>
          <cell r="AN230">
            <v>0</v>
          </cell>
          <cell r="AO230">
            <v>0</v>
          </cell>
          <cell r="AP230">
            <v>0</v>
          </cell>
          <cell r="AQ230">
            <v>0</v>
          </cell>
          <cell r="AR230">
            <v>0</v>
          </cell>
          <cell r="AS230">
            <v>0</v>
          </cell>
          <cell r="AT230">
            <v>0</v>
          </cell>
          <cell r="AU230">
            <v>0</v>
          </cell>
          <cell r="AV230">
            <v>0</v>
          </cell>
          <cell r="AW230">
            <v>2597951.39</v>
          </cell>
          <cell r="AX230">
            <v>0</v>
          </cell>
          <cell r="AY230">
            <v>0</v>
          </cell>
          <cell r="AZ230">
            <v>0</v>
          </cell>
          <cell r="BA230">
            <v>0</v>
          </cell>
          <cell r="BB230">
            <v>0</v>
          </cell>
          <cell r="BC230">
            <v>0</v>
          </cell>
          <cell r="BD230">
            <v>0</v>
          </cell>
          <cell r="BE230">
            <v>0</v>
          </cell>
          <cell r="BF230">
            <v>0</v>
          </cell>
          <cell r="BG230">
            <v>0</v>
          </cell>
          <cell r="BH230">
            <v>0</v>
          </cell>
          <cell r="BI230">
            <v>0</v>
          </cell>
        </row>
        <row r="231">
          <cell r="A231" t="str">
            <v>20/03/2005</v>
          </cell>
          <cell r="B231" t="str">
            <v>709093</v>
          </cell>
          <cell r="C231" t="str">
            <v>0</v>
          </cell>
          <cell r="D231">
            <v>710966</v>
          </cell>
          <cell r="E231" t="str">
            <v>SUMITOMO BANK,</v>
          </cell>
          <cell r="F231" t="str">
            <v>JAPAN</v>
          </cell>
          <cell r="G231" t="str">
            <v>CIKARANG HIJAU INDAH PT</v>
          </cell>
          <cell r="H231" t="str">
            <v>31</v>
          </cell>
          <cell r="I231" t="str">
            <v>25/11/1998</v>
          </cell>
          <cell r="J231" t="str">
            <v>31/01/2005</v>
          </cell>
          <cell r="K231" t="str">
            <v>JPY</v>
          </cell>
          <cell r="L231" t="str">
            <v>UDLO6</v>
          </cell>
          <cell r="M231" t="str">
            <v>0.000000</v>
          </cell>
          <cell r="N231">
            <v>6345098.5099999998</v>
          </cell>
          <cell r="O231">
            <v>1269019.7</v>
          </cell>
          <cell r="P231">
            <v>14490.09</v>
          </cell>
          <cell r="Q231">
            <v>0</v>
          </cell>
          <cell r="R231">
            <v>0</v>
          </cell>
          <cell r="S231">
            <v>0</v>
          </cell>
          <cell r="T231">
            <v>0</v>
          </cell>
          <cell r="U231">
            <v>0</v>
          </cell>
          <cell r="V231">
            <v>0</v>
          </cell>
          <cell r="W231">
            <v>0</v>
          </cell>
          <cell r="X231">
            <v>1269019.7</v>
          </cell>
          <cell r="Y231">
            <v>14490.09</v>
          </cell>
          <cell r="Z231">
            <v>0</v>
          </cell>
          <cell r="AA231">
            <v>0</v>
          </cell>
          <cell r="AB231">
            <v>0</v>
          </cell>
          <cell r="AC231">
            <v>0</v>
          </cell>
          <cell r="AD231">
            <v>0</v>
          </cell>
          <cell r="AE231">
            <v>0</v>
          </cell>
          <cell r="AF231">
            <v>0</v>
          </cell>
          <cell r="AG231">
            <v>0</v>
          </cell>
          <cell r="AH231">
            <v>0</v>
          </cell>
          <cell r="AI231">
            <v>0</v>
          </cell>
          <cell r="AJ231">
            <v>1283509.79</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cell r="AX231">
            <v>0</v>
          </cell>
          <cell r="AY231">
            <v>0</v>
          </cell>
          <cell r="AZ231">
            <v>0</v>
          </cell>
          <cell r="BA231">
            <v>0</v>
          </cell>
          <cell r="BB231">
            <v>0</v>
          </cell>
          <cell r="BC231">
            <v>0</v>
          </cell>
          <cell r="BD231">
            <v>0</v>
          </cell>
          <cell r="BE231">
            <v>0</v>
          </cell>
          <cell r="BF231">
            <v>0</v>
          </cell>
          <cell r="BG231">
            <v>0</v>
          </cell>
          <cell r="BH231">
            <v>0</v>
          </cell>
          <cell r="BI231">
            <v>0</v>
          </cell>
        </row>
        <row r="232">
          <cell r="A232" t="str">
            <v>20/03/2005</v>
          </cell>
          <cell r="B232" t="str">
            <v>709094</v>
          </cell>
          <cell r="C232" t="str">
            <v>0</v>
          </cell>
          <cell r="D232">
            <v>710977</v>
          </cell>
          <cell r="E232" t="str">
            <v>THE EXIM BANK O</v>
          </cell>
          <cell r="F232" t="str">
            <v>JAPAN</v>
          </cell>
          <cell r="G232" t="str">
            <v>HOKURIKU UNT.FORGING</v>
          </cell>
          <cell r="H232" t="str">
            <v>30</v>
          </cell>
          <cell r="I232" t="str">
            <v>11/11/1998</v>
          </cell>
          <cell r="J232" t="str">
            <v>15/10/2006</v>
          </cell>
          <cell r="K232" t="str">
            <v>USD</v>
          </cell>
          <cell r="L232" t="str">
            <v>UDLO6</v>
          </cell>
          <cell r="M232" t="str">
            <v>0.000000</v>
          </cell>
          <cell r="N232">
            <v>5700000</v>
          </cell>
          <cell r="O232">
            <v>0</v>
          </cell>
          <cell r="P232">
            <v>0</v>
          </cell>
          <cell r="Q232">
            <v>0</v>
          </cell>
          <cell r="R232">
            <v>0</v>
          </cell>
          <cell r="S232">
            <v>0</v>
          </cell>
          <cell r="T232">
            <v>0</v>
          </cell>
          <cell r="U232">
            <v>0</v>
          </cell>
          <cell r="V232">
            <v>0</v>
          </cell>
          <cell r="W232">
            <v>0</v>
          </cell>
          <cell r="X232">
            <v>0</v>
          </cell>
          <cell r="Y232">
            <v>0</v>
          </cell>
          <cell r="Z232">
            <v>0</v>
          </cell>
          <cell r="AA232">
            <v>418000</v>
          </cell>
          <cell r="AB232">
            <v>52830.559999999998</v>
          </cell>
          <cell r="AC232">
            <v>0</v>
          </cell>
          <cell r="AD232">
            <v>0</v>
          </cell>
          <cell r="AE232">
            <v>0</v>
          </cell>
          <cell r="AF232">
            <v>0</v>
          </cell>
          <cell r="AG232">
            <v>0</v>
          </cell>
          <cell r="AH232">
            <v>0</v>
          </cell>
          <cell r="AI232">
            <v>0</v>
          </cell>
          <cell r="AJ232">
            <v>0</v>
          </cell>
          <cell r="AK232">
            <v>418000</v>
          </cell>
          <cell r="AL232">
            <v>52830.559999999998</v>
          </cell>
          <cell r="AM232">
            <v>0</v>
          </cell>
          <cell r="AN232">
            <v>0</v>
          </cell>
          <cell r="AO232">
            <v>0</v>
          </cell>
          <cell r="AP232">
            <v>0</v>
          </cell>
          <cell r="AQ232">
            <v>0</v>
          </cell>
          <cell r="AR232">
            <v>0</v>
          </cell>
          <cell r="AS232">
            <v>0</v>
          </cell>
          <cell r="AT232">
            <v>0</v>
          </cell>
          <cell r="AU232">
            <v>0</v>
          </cell>
          <cell r="AV232">
            <v>0</v>
          </cell>
          <cell r="AW232">
            <v>470830.56</v>
          </cell>
          <cell r="AX232">
            <v>0</v>
          </cell>
          <cell r="AY232">
            <v>0</v>
          </cell>
          <cell r="AZ232">
            <v>0</v>
          </cell>
          <cell r="BA232">
            <v>418000</v>
          </cell>
          <cell r="BB232">
            <v>39840.629999999997</v>
          </cell>
          <cell r="BC232">
            <v>0</v>
          </cell>
          <cell r="BD232">
            <v>0</v>
          </cell>
          <cell r="BE232">
            <v>0</v>
          </cell>
          <cell r="BF232">
            <v>0</v>
          </cell>
          <cell r="BG232">
            <v>0</v>
          </cell>
          <cell r="BH232">
            <v>0</v>
          </cell>
          <cell r="BI232">
            <v>0</v>
          </cell>
        </row>
        <row r="233">
          <cell r="A233" t="str">
            <v>15/06/2005</v>
          </cell>
          <cell r="B233" t="str">
            <v>709103</v>
          </cell>
          <cell r="C233" t="str">
            <v>0</v>
          </cell>
          <cell r="D233">
            <v>710991</v>
          </cell>
          <cell r="E233" t="str">
            <v>THE HACHIJUNI B</v>
          </cell>
          <cell r="F233" t="str">
            <v>JAPAN</v>
          </cell>
          <cell r="G233" t="str">
            <v>RUBYCON INDONESIA</v>
          </cell>
          <cell r="H233" t="str">
            <v>30</v>
          </cell>
          <cell r="I233" t="str">
            <v>23/12/1998</v>
          </cell>
          <cell r="J233" t="str">
            <v>28/12/2005</v>
          </cell>
          <cell r="K233" t="str">
            <v>USD</v>
          </cell>
          <cell r="L233" t="str">
            <v>UDLO6</v>
          </cell>
          <cell r="M233" t="str">
            <v>0.000000</v>
          </cell>
          <cell r="N233">
            <v>4000000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184615.44</v>
          </cell>
          <cell r="AH233">
            <v>11316.67</v>
          </cell>
          <cell r="AI233">
            <v>0</v>
          </cell>
          <cell r="AJ233">
            <v>0</v>
          </cell>
          <cell r="AK233">
            <v>184615.44</v>
          </cell>
          <cell r="AL233">
            <v>11316.67</v>
          </cell>
          <cell r="AM233">
            <v>0</v>
          </cell>
          <cell r="AN233">
            <v>0</v>
          </cell>
          <cell r="AO233">
            <v>0</v>
          </cell>
          <cell r="AP233">
            <v>0</v>
          </cell>
          <cell r="AQ233">
            <v>0</v>
          </cell>
          <cell r="AR233">
            <v>0</v>
          </cell>
          <cell r="AS233">
            <v>0</v>
          </cell>
          <cell r="AT233">
            <v>0</v>
          </cell>
          <cell r="AU233">
            <v>0</v>
          </cell>
          <cell r="AV233">
            <v>0</v>
          </cell>
          <cell r="AW233">
            <v>195932.11000000002</v>
          </cell>
          <cell r="AX233">
            <v>0</v>
          </cell>
          <cell r="AY233">
            <v>0</v>
          </cell>
          <cell r="AZ233">
            <v>0</v>
          </cell>
          <cell r="BA233">
            <v>0</v>
          </cell>
          <cell r="BB233">
            <v>0</v>
          </cell>
          <cell r="BC233">
            <v>0</v>
          </cell>
          <cell r="BD233">
            <v>0</v>
          </cell>
          <cell r="BE233">
            <v>0</v>
          </cell>
          <cell r="BF233">
            <v>0</v>
          </cell>
          <cell r="BG233">
            <v>0</v>
          </cell>
          <cell r="BH233">
            <v>0</v>
          </cell>
          <cell r="BI233">
            <v>0</v>
          </cell>
        </row>
        <row r="234">
          <cell r="A234" t="str">
            <v>22/06/2005</v>
          </cell>
          <cell r="B234" t="str">
            <v>709104</v>
          </cell>
          <cell r="C234" t="str">
            <v>0</v>
          </cell>
          <cell r="D234">
            <v>710998</v>
          </cell>
          <cell r="E234" t="str">
            <v>TAISEI CORP. JA</v>
          </cell>
          <cell r="F234" t="str">
            <v>JAPAN</v>
          </cell>
          <cell r="G234" t="str">
            <v>PP-TAISEI IND. CONSTRUCTION</v>
          </cell>
          <cell r="H234" t="str">
            <v>30</v>
          </cell>
          <cell r="I234" t="str">
            <v>08/12/1998</v>
          </cell>
          <cell r="J234" t="str">
            <v>10/12/2010</v>
          </cell>
          <cell r="K234" t="str">
            <v>JPY</v>
          </cell>
          <cell r="L234" t="str">
            <v>UDSO6</v>
          </cell>
          <cell r="M234" t="str">
            <v>0.000000</v>
          </cell>
          <cell r="N234">
            <v>9133471.1400000006</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C234">
            <v>0</v>
          </cell>
          <cell r="BD234">
            <v>0</v>
          </cell>
          <cell r="BE234">
            <v>0</v>
          </cell>
          <cell r="BF234">
            <v>0</v>
          </cell>
          <cell r="BG234">
            <v>913347.11</v>
          </cell>
          <cell r="BH234">
            <v>347262.18</v>
          </cell>
          <cell r="BI234">
            <v>0</v>
          </cell>
        </row>
        <row r="235">
          <cell r="A235" t="str">
            <v>22/06/2005</v>
          </cell>
          <cell r="B235" t="str">
            <v>709117</v>
          </cell>
          <cell r="C235" t="str">
            <v>0</v>
          </cell>
          <cell r="D235">
            <v>711005</v>
          </cell>
          <cell r="E235" t="str">
            <v>KANEKO SANGYO C</v>
          </cell>
          <cell r="F235" t="str">
            <v>JAPAN</v>
          </cell>
          <cell r="G235" t="str">
            <v>MALUKU PEARL DEV. PT</v>
          </cell>
          <cell r="H235" t="str">
            <v>30</v>
          </cell>
          <cell r="I235" t="str">
            <v>09/02/1999</v>
          </cell>
          <cell r="J235" t="str">
            <v>31/10/2012</v>
          </cell>
          <cell r="K235" t="str">
            <v>USD</v>
          </cell>
          <cell r="L235" t="str">
            <v>F</v>
          </cell>
          <cell r="M235" t="str">
            <v>0.000000</v>
          </cell>
          <cell r="N235">
            <v>2200000</v>
          </cell>
          <cell r="O235">
            <v>0</v>
          </cell>
          <cell r="P235">
            <v>0</v>
          </cell>
          <cell r="Q235">
            <v>0</v>
          </cell>
          <cell r="R235">
            <v>0</v>
          </cell>
          <cell r="S235">
            <v>0</v>
          </cell>
          <cell r="T235">
            <v>0</v>
          </cell>
          <cell r="U235">
            <v>0</v>
          </cell>
          <cell r="V235">
            <v>0</v>
          </cell>
          <cell r="W235">
            <v>0</v>
          </cell>
          <cell r="X235">
            <v>0</v>
          </cell>
          <cell r="Y235">
            <v>0</v>
          </cell>
          <cell r="Z235">
            <v>0</v>
          </cell>
          <cell r="AA235">
            <v>92727.27</v>
          </cell>
          <cell r="AB235">
            <v>52215.76</v>
          </cell>
          <cell r="AC235">
            <v>0</v>
          </cell>
          <cell r="AD235">
            <v>0</v>
          </cell>
          <cell r="AE235">
            <v>0</v>
          </cell>
          <cell r="AF235">
            <v>0</v>
          </cell>
          <cell r="AG235">
            <v>0</v>
          </cell>
          <cell r="AH235">
            <v>0</v>
          </cell>
          <cell r="AI235">
            <v>0</v>
          </cell>
          <cell r="AJ235">
            <v>0</v>
          </cell>
          <cell r="AK235">
            <v>92727.27</v>
          </cell>
          <cell r="AL235">
            <v>52215.76</v>
          </cell>
          <cell r="AM235">
            <v>0</v>
          </cell>
          <cell r="AN235">
            <v>0</v>
          </cell>
          <cell r="AO235">
            <v>0</v>
          </cell>
          <cell r="AP235">
            <v>0</v>
          </cell>
          <cell r="AQ235">
            <v>0</v>
          </cell>
          <cell r="AR235">
            <v>0</v>
          </cell>
          <cell r="AS235">
            <v>0</v>
          </cell>
          <cell r="AT235">
            <v>0</v>
          </cell>
          <cell r="AU235">
            <v>0</v>
          </cell>
          <cell r="AV235">
            <v>0</v>
          </cell>
          <cell r="AW235">
            <v>144943.03</v>
          </cell>
          <cell r="AX235">
            <v>0</v>
          </cell>
          <cell r="AY235">
            <v>0</v>
          </cell>
          <cell r="AZ235">
            <v>0</v>
          </cell>
          <cell r="BA235">
            <v>92727.27</v>
          </cell>
          <cell r="BB235">
            <v>49763.64</v>
          </cell>
          <cell r="BC235">
            <v>0</v>
          </cell>
          <cell r="BD235">
            <v>0</v>
          </cell>
          <cell r="BE235">
            <v>0</v>
          </cell>
          <cell r="BF235">
            <v>0</v>
          </cell>
          <cell r="BG235">
            <v>0</v>
          </cell>
          <cell r="BH235">
            <v>0</v>
          </cell>
          <cell r="BI235">
            <v>0</v>
          </cell>
        </row>
        <row r="236">
          <cell r="A236" t="str">
            <v>15/06/2005</v>
          </cell>
          <cell r="B236" t="str">
            <v>709149</v>
          </cell>
          <cell r="C236" t="str">
            <v>0</v>
          </cell>
          <cell r="D236">
            <v>711039</v>
          </cell>
          <cell r="E236" t="str">
            <v>HAGIHARA INDUST</v>
          </cell>
          <cell r="F236" t="str">
            <v>JAPAN</v>
          </cell>
          <cell r="G236" t="str">
            <v>HAGIHARA WIHARTA IND</v>
          </cell>
          <cell r="H236" t="str">
            <v>30</v>
          </cell>
          <cell r="I236" t="str">
            <v>05/03/1999</v>
          </cell>
          <cell r="J236" t="str">
            <v>17/10/2005</v>
          </cell>
          <cell r="K236" t="str">
            <v>USD</v>
          </cell>
          <cell r="L236" t="str">
            <v>UDLO6</v>
          </cell>
          <cell r="M236" t="str">
            <v>0.000000</v>
          </cell>
          <cell r="N236">
            <v>2000000</v>
          </cell>
          <cell r="O236">
            <v>0</v>
          </cell>
          <cell r="P236">
            <v>0</v>
          </cell>
          <cell r="Q236">
            <v>0</v>
          </cell>
          <cell r="R236">
            <v>0</v>
          </cell>
          <cell r="S236">
            <v>0</v>
          </cell>
          <cell r="T236">
            <v>0</v>
          </cell>
          <cell r="U236">
            <v>0</v>
          </cell>
          <cell r="V236">
            <v>0</v>
          </cell>
          <cell r="W236">
            <v>0</v>
          </cell>
          <cell r="X236">
            <v>0</v>
          </cell>
          <cell r="Y236">
            <v>0</v>
          </cell>
          <cell r="Z236">
            <v>0</v>
          </cell>
          <cell r="AA236">
            <v>175000</v>
          </cell>
          <cell r="AB236">
            <v>10395.49</v>
          </cell>
          <cell r="AC236">
            <v>0</v>
          </cell>
          <cell r="AD236">
            <v>0</v>
          </cell>
          <cell r="AE236">
            <v>0</v>
          </cell>
          <cell r="AF236">
            <v>0</v>
          </cell>
          <cell r="AG236">
            <v>0</v>
          </cell>
          <cell r="AH236">
            <v>0</v>
          </cell>
          <cell r="AI236">
            <v>0</v>
          </cell>
          <cell r="AJ236">
            <v>0</v>
          </cell>
          <cell r="AK236">
            <v>175000</v>
          </cell>
          <cell r="AL236">
            <v>10395.49</v>
          </cell>
          <cell r="AM236">
            <v>0</v>
          </cell>
          <cell r="AN236">
            <v>0</v>
          </cell>
          <cell r="AO236">
            <v>0</v>
          </cell>
          <cell r="AP236">
            <v>0</v>
          </cell>
          <cell r="AQ236">
            <v>0</v>
          </cell>
          <cell r="AR236">
            <v>0</v>
          </cell>
          <cell r="AS236">
            <v>0</v>
          </cell>
          <cell r="AT236">
            <v>0</v>
          </cell>
          <cell r="AU236">
            <v>0</v>
          </cell>
          <cell r="AV236">
            <v>0</v>
          </cell>
          <cell r="AW236">
            <v>185395.49</v>
          </cell>
          <cell r="AX236">
            <v>0</v>
          </cell>
          <cell r="AY236">
            <v>0</v>
          </cell>
          <cell r="AZ236">
            <v>0</v>
          </cell>
          <cell r="BA236">
            <v>175000</v>
          </cell>
          <cell r="BB236">
            <v>5226.3</v>
          </cell>
          <cell r="BC236">
            <v>0</v>
          </cell>
          <cell r="BD236">
            <v>0</v>
          </cell>
          <cell r="BE236">
            <v>0</v>
          </cell>
          <cell r="BF236">
            <v>0</v>
          </cell>
          <cell r="BG236">
            <v>0</v>
          </cell>
          <cell r="BH236">
            <v>0</v>
          </cell>
          <cell r="BI236">
            <v>0</v>
          </cell>
        </row>
        <row r="237">
          <cell r="A237" t="str">
            <v>30/06/2005</v>
          </cell>
          <cell r="B237" t="str">
            <v>709190</v>
          </cell>
          <cell r="C237" t="str">
            <v>0</v>
          </cell>
          <cell r="D237">
            <v>711064</v>
          </cell>
          <cell r="E237" t="str">
            <v>EXIM BANK OF JA</v>
          </cell>
          <cell r="F237" t="str">
            <v>JAPAN</v>
          </cell>
          <cell r="G237" t="str">
            <v>INDONESIA ASAHI CHEMICAL INDST</v>
          </cell>
          <cell r="H237" t="str">
            <v>30</v>
          </cell>
          <cell r="I237" t="str">
            <v>12/03/1999</v>
          </cell>
          <cell r="J237" t="str">
            <v>10/09/2005</v>
          </cell>
          <cell r="K237" t="str">
            <v>USD</v>
          </cell>
          <cell r="L237" t="str">
            <v>UDLO6</v>
          </cell>
          <cell r="M237" t="str">
            <v>0.000000</v>
          </cell>
          <cell r="N237">
            <v>10000000</v>
          </cell>
          <cell r="O237">
            <v>0</v>
          </cell>
          <cell r="P237">
            <v>0</v>
          </cell>
          <cell r="Q237">
            <v>0</v>
          </cell>
          <cell r="R237">
            <v>0</v>
          </cell>
          <cell r="S237">
            <v>0</v>
          </cell>
          <cell r="T237">
            <v>0</v>
          </cell>
          <cell r="U237">
            <v>1000000</v>
          </cell>
          <cell r="V237">
            <v>60333.33</v>
          </cell>
          <cell r="W237">
            <v>0</v>
          </cell>
          <cell r="X237">
            <v>1000000</v>
          </cell>
          <cell r="Y237">
            <v>60333.33</v>
          </cell>
          <cell r="Z237">
            <v>0</v>
          </cell>
          <cell r="AA237">
            <v>0</v>
          </cell>
          <cell r="AB237">
            <v>0</v>
          </cell>
          <cell r="AC237">
            <v>0</v>
          </cell>
          <cell r="AD237">
            <v>0</v>
          </cell>
          <cell r="AE237">
            <v>0</v>
          </cell>
          <cell r="AF237">
            <v>0</v>
          </cell>
          <cell r="AG237">
            <v>0</v>
          </cell>
          <cell r="AH237">
            <v>0</v>
          </cell>
          <cell r="AI237">
            <v>0</v>
          </cell>
          <cell r="AJ237">
            <v>1060333.33</v>
          </cell>
          <cell r="AK237">
            <v>0</v>
          </cell>
          <cell r="AL237">
            <v>0</v>
          </cell>
          <cell r="AM237">
            <v>0</v>
          </cell>
          <cell r="AN237">
            <v>0</v>
          </cell>
          <cell r="AO237">
            <v>0</v>
          </cell>
          <cell r="AP237">
            <v>0</v>
          </cell>
          <cell r="AQ237">
            <v>0</v>
          </cell>
          <cell r="AR237">
            <v>0</v>
          </cell>
          <cell r="AS237">
            <v>0</v>
          </cell>
          <cell r="AT237">
            <v>1000000</v>
          </cell>
          <cell r="AU237">
            <v>30666.67</v>
          </cell>
          <cell r="AV237">
            <v>0</v>
          </cell>
          <cell r="AW237">
            <v>1030666.67</v>
          </cell>
          <cell r="AX237">
            <v>1000000</v>
          </cell>
          <cell r="AY237">
            <v>30666.67</v>
          </cell>
          <cell r="AZ237">
            <v>0</v>
          </cell>
          <cell r="BA237">
            <v>0</v>
          </cell>
          <cell r="BB237">
            <v>0</v>
          </cell>
          <cell r="BC237">
            <v>0</v>
          </cell>
          <cell r="BD237">
            <v>0</v>
          </cell>
          <cell r="BE237">
            <v>0</v>
          </cell>
          <cell r="BF237">
            <v>0</v>
          </cell>
          <cell r="BG237">
            <v>0</v>
          </cell>
          <cell r="BH237">
            <v>0</v>
          </cell>
          <cell r="BI237">
            <v>0</v>
          </cell>
        </row>
        <row r="238">
          <cell r="A238" t="str">
            <v>20/12/2005</v>
          </cell>
          <cell r="B238" t="str">
            <v>709211</v>
          </cell>
          <cell r="C238" t="str">
            <v>0</v>
          </cell>
          <cell r="D238">
            <v>711068</v>
          </cell>
          <cell r="E238" t="str">
            <v>MARUBENI CORP,</v>
          </cell>
          <cell r="F238" t="str">
            <v>JAPAN</v>
          </cell>
          <cell r="G238" t="str">
            <v>ASTRA MULTI FIN. PT</v>
          </cell>
          <cell r="H238" t="str">
            <v>30</v>
          </cell>
          <cell r="I238" t="str">
            <v>23/03/1999</v>
          </cell>
          <cell r="J238" t="str">
            <v>10/09/2005</v>
          </cell>
          <cell r="K238" t="str">
            <v>USD</v>
          </cell>
          <cell r="L238" t="str">
            <v>UDLO6</v>
          </cell>
          <cell r="M238" t="str">
            <v>0.000000</v>
          </cell>
          <cell r="N238">
            <v>15000000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5000000</v>
          </cell>
          <cell r="AU238">
            <v>342187.5</v>
          </cell>
          <cell r="AV238">
            <v>0</v>
          </cell>
          <cell r="AW238">
            <v>5342187.5</v>
          </cell>
          <cell r="AX238">
            <v>5000000</v>
          </cell>
          <cell r="AY238">
            <v>342187.5</v>
          </cell>
          <cell r="AZ238">
            <v>0</v>
          </cell>
          <cell r="BA238">
            <v>0</v>
          </cell>
          <cell r="BB238">
            <v>0</v>
          </cell>
          <cell r="BC238">
            <v>0</v>
          </cell>
          <cell r="BD238">
            <v>0</v>
          </cell>
          <cell r="BE238">
            <v>0</v>
          </cell>
          <cell r="BF238">
            <v>0</v>
          </cell>
          <cell r="BG238">
            <v>0</v>
          </cell>
          <cell r="BH238">
            <v>0</v>
          </cell>
          <cell r="BI238">
            <v>0</v>
          </cell>
        </row>
        <row r="239">
          <cell r="A239" t="str">
            <v>31/01/2005</v>
          </cell>
          <cell r="B239" t="str">
            <v>709232</v>
          </cell>
          <cell r="C239" t="str">
            <v>0</v>
          </cell>
          <cell r="D239">
            <v>711069</v>
          </cell>
          <cell r="E239" t="str">
            <v>ITOCHU CORPORAT</v>
          </cell>
          <cell r="F239" t="str">
            <v>JAPAN</v>
          </cell>
          <cell r="G239" t="str">
            <v>ASTRA MULTI FIN. PT</v>
          </cell>
          <cell r="H239" t="str">
            <v>30</v>
          </cell>
          <cell r="I239" t="str">
            <v>23/03/1999</v>
          </cell>
          <cell r="J239" t="str">
            <v>10/09/2005</v>
          </cell>
          <cell r="K239" t="str">
            <v>USD</v>
          </cell>
          <cell r="L239" t="str">
            <v>UDLO6</v>
          </cell>
          <cell r="M239" t="str">
            <v>0.000000</v>
          </cell>
          <cell r="N239">
            <v>15000000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5000000</v>
          </cell>
          <cell r="AU239">
            <v>342187.5</v>
          </cell>
          <cell r="AV239">
            <v>0</v>
          </cell>
          <cell r="AW239">
            <v>5342187.5</v>
          </cell>
          <cell r="AX239">
            <v>5000000</v>
          </cell>
          <cell r="AY239">
            <v>342187.5</v>
          </cell>
          <cell r="AZ239">
            <v>0</v>
          </cell>
          <cell r="BA239">
            <v>0</v>
          </cell>
          <cell r="BB239">
            <v>0</v>
          </cell>
          <cell r="BC239">
            <v>0</v>
          </cell>
          <cell r="BD239">
            <v>0</v>
          </cell>
          <cell r="BE239">
            <v>0</v>
          </cell>
          <cell r="BF239">
            <v>0</v>
          </cell>
          <cell r="BG239">
            <v>0</v>
          </cell>
          <cell r="BH239">
            <v>0</v>
          </cell>
          <cell r="BI239">
            <v>0</v>
          </cell>
        </row>
        <row r="240">
          <cell r="A240" t="str">
            <v>15/01/2005</v>
          </cell>
          <cell r="B240" t="str">
            <v>709233</v>
          </cell>
          <cell r="C240" t="str">
            <v>0</v>
          </cell>
          <cell r="D240">
            <v>711071</v>
          </cell>
          <cell r="E240" t="str">
            <v>EXIM BANK OF JA</v>
          </cell>
          <cell r="F240" t="str">
            <v>JAPAN</v>
          </cell>
          <cell r="G240" t="str">
            <v>ASTRA DAIHATSU MOTOR PT</v>
          </cell>
          <cell r="H240" t="str">
            <v>30</v>
          </cell>
          <cell r="I240" t="str">
            <v>24/03/1999</v>
          </cell>
          <cell r="J240" t="str">
            <v>24/03/2006</v>
          </cell>
          <cell r="K240" t="str">
            <v>USD</v>
          </cell>
          <cell r="L240" t="str">
            <v>UDLO6</v>
          </cell>
          <cell r="M240" t="str">
            <v>0.000000</v>
          </cell>
          <cell r="N240">
            <v>22000000</v>
          </cell>
          <cell r="O240">
            <v>0</v>
          </cell>
          <cell r="P240">
            <v>0</v>
          </cell>
          <cell r="Q240">
            <v>0</v>
          </cell>
          <cell r="R240">
            <v>0</v>
          </cell>
          <cell r="S240">
            <v>0</v>
          </cell>
          <cell r="T240">
            <v>0</v>
          </cell>
          <cell r="U240">
            <v>3142857.14</v>
          </cell>
          <cell r="V240">
            <v>189619.05</v>
          </cell>
          <cell r="W240">
            <v>0</v>
          </cell>
          <cell r="X240">
            <v>3142857.14</v>
          </cell>
          <cell r="Y240">
            <v>189619.05</v>
          </cell>
          <cell r="Z240">
            <v>0</v>
          </cell>
          <cell r="AA240">
            <v>0</v>
          </cell>
          <cell r="AB240">
            <v>0</v>
          </cell>
          <cell r="AC240">
            <v>0</v>
          </cell>
          <cell r="AD240">
            <v>0</v>
          </cell>
          <cell r="AE240">
            <v>0</v>
          </cell>
          <cell r="AF240">
            <v>0</v>
          </cell>
          <cell r="AG240">
            <v>0</v>
          </cell>
          <cell r="AH240">
            <v>0</v>
          </cell>
          <cell r="AI240">
            <v>0</v>
          </cell>
          <cell r="AJ240">
            <v>3332476.19</v>
          </cell>
          <cell r="AK240">
            <v>0</v>
          </cell>
          <cell r="AL240">
            <v>0</v>
          </cell>
          <cell r="AM240">
            <v>0</v>
          </cell>
          <cell r="AN240">
            <v>0</v>
          </cell>
          <cell r="AO240">
            <v>0</v>
          </cell>
          <cell r="AP240">
            <v>0</v>
          </cell>
          <cell r="AQ240">
            <v>0</v>
          </cell>
          <cell r="AR240">
            <v>0</v>
          </cell>
          <cell r="AS240">
            <v>0</v>
          </cell>
          <cell r="AT240">
            <v>3142857.16</v>
          </cell>
          <cell r="AU240">
            <v>96380.95</v>
          </cell>
          <cell r="AV240">
            <v>0</v>
          </cell>
          <cell r="AW240">
            <v>3239238.1100000003</v>
          </cell>
          <cell r="AX240">
            <v>3142857.16</v>
          </cell>
          <cell r="AY240">
            <v>96380.95</v>
          </cell>
          <cell r="AZ240">
            <v>0</v>
          </cell>
          <cell r="BA240">
            <v>0</v>
          </cell>
          <cell r="BB240">
            <v>0</v>
          </cell>
          <cell r="BC240">
            <v>0</v>
          </cell>
          <cell r="BD240">
            <v>0</v>
          </cell>
          <cell r="BE240">
            <v>0</v>
          </cell>
          <cell r="BF240">
            <v>0</v>
          </cell>
          <cell r="BG240">
            <v>0</v>
          </cell>
          <cell r="BH240">
            <v>0</v>
          </cell>
          <cell r="BI240">
            <v>0</v>
          </cell>
        </row>
        <row r="241">
          <cell r="A241" t="str">
            <v>31/03/2005</v>
          </cell>
          <cell r="B241" t="str">
            <v>709297</v>
          </cell>
          <cell r="C241" t="str">
            <v>0</v>
          </cell>
          <cell r="D241">
            <v>711073</v>
          </cell>
          <cell r="E241" t="str">
            <v>EXIM BANK OF JA</v>
          </cell>
          <cell r="F241" t="str">
            <v>JAPAN</v>
          </cell>
          <cell r="G241" t="str">
            <v>NIPPON SHOKUBAI INDONESIA PT</v>
          </cell>
          <cell r="H241" t="str">
            <v>30</v>
          </cell>
          <cell r="I241" t="str">
            <v>18/03/1999</v>
          </cell>
          <cell r="J241" t="str">
            <v>25/03/2009</v>
          </cell>
          <cell r="K241" t="str">
            <v>USD</v>
          </cell>
          <cell r="L241" t="str">
            <v>UDLO6</v>
          </cell>
          <cell r="M241" t="str">
            <v>0.000000</v>
          </cell>
          <cell r="N241">
            <v>40000000</v>
          </cell>
          <cell r="O241">
            <v>0</v>
          </cell>
          <cell r="P241">
            <v>0</v>
          </cell>
          <cell r="Q241">
            <v>0</v>
          </cell>
          <cell r="R241">
            <v>0</v>
          </cell>
          <cell r="S241">
            <v>0</v>
          </cell>
          <cell r="T241">
            <v>0</v>
          </cell>
          <cell r="U241">
            <v>0</v>
          </cell>
          <cell r="V241">
            <v>1206666.67</v>
          </cell>
          <cell r="W241">
            <v>0</v>
          </cell>
          <cell r="X241">
            <v>0</v>
          </cell>
          <cell r="Y241">
            <v>1206666.67</v>
          </cell>
          <cell r="Z241">
            <v>0</v>
          </cell>
          <cell r="AA241">
            <v>0</v>
          </cell>
          <cell r="AB241">
            <v>0</v>
          </cell>
          <cell r="AC241">
            <v>0</v>
          </cell>
          <cell r="AD241">
            <v>0</v>
          </cell>
          <cell r="AE241">
            <v>0</v>
          </cell>
          <cell r="AF241">
            <v>0</v>
          </cell>
          <cell r="AG241">
            <v>0</v>
          </cell>
          <cell r="AH241">
            <v>0</v>
          </cell>
          <cell r="AI241">
            <v>0</v>
          </cell>
          <cell r="AJ241">
            <v>1206666.67</v>
          </cell>
          <cell r="AK241">
            <v>0</v>
          </cell>
          <cell r="AL241">
            <v>0</v>
          </cell>
          <cell r="AM241">
            <v>0</v>
          </cell>
          <cell r="AN241">
            <v>0</v>
          </cell>
          <cell r="AO241">
            <v>0</v>
          </cell>
          <cell r="AP241">
            <v>0</v>
          </cell>
          <cell r="AQ241">
            <v>0</v>
          </cell>
          <cell r="AR241">
            <v>0</v>
          </cell>
          <cell r="AS241">
            <v>0</v>
          </cell>
          <cell r="AT241">
            <v>6666666.6699999999</v>
          </cell>
          <cell r="AU241">
            <v>1226666.67</v>
          </cell>
          <cell r="AV241">
            <v>0</v>
          </cell>
          <cell r="AW241">
            <v>7893333.3399999999</v>
          </cell>
          <cell r="AX241">
            <v>6666666.6699999999</v>
          </cell>
          <cell r="AY241">
            <v>1226666.67</v>
          </cell>
          <cell r="AZ241">
            <v>0</v>
          </cell>
          <cell r="BA241">
            <v>0</v>
          </cell>
          <cell r="BB241">
            <v>0</v>
          </cell>
          <cell r="BC241">
            <v>0</v>
          </cell>
          <cell r="BD241">
            <v>0</v>
          </cell>
          <cell r="BE241">
            <v>0</v>
          </cell>
          <cell r="BF241">
            <v>0</v>
          </cell>
          <cell r="BG241">
            <v>0</v>
          </cell>
          <cell r="BH241">
            <v>0</v>
          </cell>
          <cell r="BI241">
            <v>0</v>
          </cell>
        </row>
        <row r="242">
          <cell r="A242" t="str">
            <v>20/01/2005</v>
          </cell>
          <cell r="B242" t="str">
            <v>709325</v>
          </cell>
          <cell r="C242" t="str">
            <v>0</v>
          </cell>
          <cell r="D242">
            <v>711075</v>
          </cell>
          <cell r="E242" t="str">
            <v>EXIM BANK OF JA</v>
          </cell>
          <cell r="F242" t="str">
            <v>JAPAN</v>
          </cell>
          <cell r="G242" t="str">
            <v>SANYO INDUSTRIES PT.</v>
          </cell>
          <cell r="H242" t="str">
            <v>30</v>
          </cell>
          <cell r="I242" t="str">
            <v>25/03/1999</v>
          </cell>
          <cell r="J242" t="str">
            <v>25/09/2006</v>
          </cell>
          <cell r="K242" t="str">
            <v>USD</v>
          </cell>
          <cell r="L242" t="str">
            <v>UDLO6</v>
          </cell>
          <cell r="M242" t="str">
            <v>0.000000</v>
          </cell>
          <cell r="N242">
            <v>5000000</v>
          </cell>
          <cell r="O242">
            <v>0</v>
          </cell>
          <cell r="P242">
            <v>0</v>
          </cell>
          <cell r="Q242">
            <v>0</v>
          </cell>
          <cell r="R242">
            <v>0</v>
          </cell>
          <cell r="S242">
            <v>0</v>
          </cell>
          <cell r="T242">
            <v>0</v>
          </cell>
          <cell r="U242">
            <v>714285.71</v>
          </cell>
          <cell r="V242">
            <v>86190.48</v>
          </cell>
          <cell r="W242">
            <v>0</v>
          </cell>
          <cell r="X242">
            <v>714285.71</v>
          </cell>
          <cell r="Y242">
            <v>86190.48</v>
          </cell>
          <cell r="Z242">
            <v>0</v>
          </cell>
          <cell r="AA242">
            <v>0</v>
          </cell>
          <cell r="AB242">
            <v>0</v>
          </cell>
          <cell r="AC242">
            <v>0</v>
          </cell>
          <cell r="AD242">
            <v>0</v>
          </cell>
          <cell r="AE242">
            <v>0</v>
          </cell>
          <cell r="AF242">
            <v>0</v>
          </cell>
          <cell r="AG242">
            <v>0</v>
          </cell>
          <cell r="AH242">
            <v>0</v>
          </cell>
          <cell r="AI242">
            <v>0</v>
          </cell>
          <cell r="AJ242">
            <v>800476.19</v>
          </cell>
          <cell r="AK242">
            <v>0</v>
          </cell>
          <cell r="AL242">
            <v>0</v>
          </cell>
          <cell r="AM242">
            <v>0</v>
          </cell>
          <cell r="AN242">
            <v>0</v>
          </cell>
          <cell r="AO242">
            <v>0</v>
          </cell>
          <cell r="AP242">
            <v>0</v>
          </cell>
          <cell r="AQ242">
            <v>0</v>
          </cell>
          <cell r="AR242">
            <v>0</v>
          </cell>
          <cell r="AS242">
            <v>0</v>
          </cell>
          <cell r="AT242">
            <v>714285.71</v>
          </cell>
          <cell r="AU242">
            <v>65714.289999999994</v>
          </cell>
          <cell r="AV242">
            <v>0</v>
          </cell>
          <cell r="AW242">
            <v>780000</v>
          </cell>
          <cell r="AX242">
            <v>714285.71</v>
          </cell>
          <cell r="AY242">
            <v>65714.289999999994</v>
          </cell>
          <cell r="AZ242">
            <v>0</v>
          </cell>
          <cell r="BA242">
            <v>0</v>
          </cell>
          <cell r="BB242">
            <v>0</v>
          </cell>
          <cell r="BC242">
            <v>0</v>
          </cell>
          <cell r="BD242">
            <v>0</v>
          </cell>
          <cell r="BE242">
            <v>0</v>
          </cell>
          <cell r="BF242">
            <v>0</v>
          </cell>
          <cell r="BG242">
            <v>0</v>
          </cell>
          <cell r="BH242">
            <v>0</v>
          </cell>
          <cell r="BI242">
            <v>0</v>
          </cell>
        </row>
        <row r="243">
          <cell r="A243" t="str">
            <v>30/04/2005</v>
          </cell>
          <cell r="B243" t="str">
            <v>709326</v>
          </cell>
          <cell r="C243" t="str">
            <v>0</v>
          </cell>
          <cell r="D243">
            <v>711079</v>
          </cell>
          <cell r="E243" t="str">
            <v>EXIM BANK OF JA</v>
          </cell>
          <cell r="F243" t="str">
            <v>JAPAN</v>
          </cell>
          <cell r="G243" t="str">
            <v>INDONESIA NIKKA CHEMICALS</v>
          </cell>
          <cell r="H243" t="str">
            <v>30</v>
          </cell>
          <cell r="I243" t="str">
            <v>23/03/1999</v>
          </cell>
          <cell r="J243" t="str">
            <v>10/03/2005</v>
          </cell>
          <cell r="K243" t="str">
            <v>USD</v>
          </cell>
          <cell r="L243" t="str">
            <v>UDLO6</v>
          </cell>
          <cell r="M243" t="str">
            <v>0.000000</v>
          </cell>
          <cell r="N243">
            <v>2000000</v>
          </cell>
          <cell r="O243">
            <v>0</v>
          </cell>
          <cell r="P243">
            <v>0</v>
          </cell>
          <cell r="Q243">
            <v>0</v>
          </cell>
          <cell r="R243">
            <v>0</v>
          </cell>
          <cell r="S243">
            <v>0</v>
          </cell>
          <cell r="T243">
            <v>0</v>
          </cell>
          <cell r="U243">
            <v>285714.26</v>
          </cell>
          <cell r="V243">
            <v>8619.0499999999993</v>
          </cell>
          <cell r="W243">
            <v>0</v>
          </cell>
          <cell r="X243">
            <v>285714.26</v>
          </cell>
          <cell r="Y243">
            <v>8619.0499999999993</v>
          </cell>
          <cell r="Z243">
            <v>0</v>
          </cell>
          <cell r="AA243">
            <v>0</v>
          </cell>
          <cell r="AB243">
            <v>0</v>
          </cell>
          <cell r="AC243">
            <v>0</v>
          </cell>
          <cell r="AD243">
            <v>0</v>
          </cell>
          <cell r="AE243">
            <v>0</v>
          </cell>
          <cell r="AF243">
            <v>0</v>
          </cell>
          <cell r="AG243">
            <v>0</v>
          </cell>
          <cell r="AH243">
            <v>0</v>
          </cell>
          <cell r="AI243">
            <v>0</v>
          </cell>
          <cell r="AJ243">
            <v>294333.31</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0</v>
          </cell>
          <cell r="BF243">
            <v>0</v>
          </cell>
          <cell r="BG243">
            <v>0</v>
          </cell>
          <cell r="BH243">
            <v>0</v>
          </cell>
          <cell r="BI243">
            <v>0</v>
          </cell>
        </row>
        <row r="244">
          <cell r="A244" t="str">
            <v>31/03/2005</v>
          </cell>
          <cell r="B244" t="str">
            <v>709339</v>
          </cell>
          <cell r="C244" t="str">
            <v>0</v>
          </cell>
          <cell r="D244">
            <v>711082</v>
          </cell>
          <cell r="E244" t="str">
            <v>EXIM BANK OF JA</v>
          </cell>
          <cell r="F244" t="str">
            <v>JAPAN</v>
          </cell>
          <cell r="G244" t="str">
            <v>KANEBO INDONESIA TEXTILE MILLS</v>
          </cell>
          <cell r="H244" t="str">
            <v>30</v>
          </cell>
          <cell r="I244" t="str">
            <v>25/03/1999</v>
          </cell>
          <cell r="J244" t="str">
            <v>25/09/2005</v>
          </cell>
          <cell r="K244" t="str">
            <v>USD</v>
          </cell>
          <cell r="L244" t="str">
            <v>UDLO6</v>
          </cell>
          <cell r="M244" t="str">
            <v>0.000000</v>
          </cell>
          <cell r="N244">
            <v>2700000</v>
          </cell>
          <cell r="O244">
            <v>0</v>
          </cell>
          <cell r="P244">
            <v>0</v>
          </cell>
          <cell r="Q244">
            <v>0</v>
          </cell>
          <cell r="R244">
            <v>0</v>
          </cell>
          <cell r="S244">
            <v>0</v>
          </cell>
          <cell r="T244">
            <v>0</v>
          </cell>
          <cell r="U244">
            <v>270000</v>
          </cell>
          <cell r="V244">
            <v>16290</v>
          </cell>
          <cell r="W244">
            <v>0</v>
          </cell>
          <cell r="X244">
            <v>270000</v>
          </cell>
          <cell r="Y244">
            <v>16290</v>
          </cell>
          <cell r="Z244">
            <v>0</v>
          </cell>
          <cell r="AA244">
            <v>0</v>
          </cell>
          <cell r="AB244">
            <v>0</v>
          </cell>
          <cell r="AC244">
            <v>0</v>
          </cell>
          <cell r="AD244">
            <v>0</v>
          </cell>
          <cell r="AE244">
            <v>0</v>
          </cell>
          <cell r="AF244">
            <v>0</v>
          </cell>
          <cell r="AG244">
            <v>0</v>
          </cell>
          <cell r="AH244">
            <v>0</v>
          </cell>
          <cell r="AI244">
            <v>0</v>
          </cell>
          <cell r="AJ244">
            <v>286290</v>
          </cell>
          <cell r="AK244">
            <v>0</v>
          </cell>
          <cell r="AL244">
            <v>0</v>
          </cell>
          <cell r="AM244">
            <v>0</v>
          </cell>
          <cell r="AN244">
            <v>0</v>
          </cell>
          <cell r="AO244">
            <v>0</v>
          </cell>
          <cell r="AP244">
            <v>0</v>
          </cell>
          <cell r="AQ244">
            <v>0</v>
          </cell>
          <cell r="AR244">
            <v>0</v>
          </cell>
          <cell r="AS244">
            <v>0</v>
          </cell>
          <cell r="AT244">
            <v>270000</v>
          </cell>
          <cell r="AU244">
            <v>8280</v>
          </cell>
          <cell r="AV244">
            <v>0</v>
          </cell>
          <cell r="AW244">
            <v>278280</v>
          </cell>
          <cell r="AX244">
            <v>270000</v>
          </cell>
          <cell r="AY244">
            <v>8280</v>
          </cell>
          <cell r="AZ244">
            <v>0</v>
          </cell>
          <cell r="BA244">
            <v>0</v>
          </cell>
          <cell r="BB244">
            <v>0</v>
          </cell>
          <cell r="BC244">
            <v>0</v>
          </cell>
          <cell r="BD244">
            <v>0</v>
          </cell>
          <cell r="BE244">
            <v>0</v>
          </cell>
          <cell r="BF244">
            <v>0</v>
          </cell>
          <cell r="BG244">
            <v>0</v>
          </cell>
          <cell r="BH244">
            <v>0</v>
          </cell>
          <cell r="BI244">
            <v>0</v>
          </cell>
        </row>
        <row r="245">
          <cell r="A245" t="str">
            <v>20/03/2005</v>
          </cell>
          <cell r="B245" t="str">
            <v>709348</v>
          </cell>
          <cell r="C245" t="str">
            <v>0</v>
          </cell>
          <cell r="D245">
            <v>711087</v>
          </cell>
          <cell r="E245" t="str">
            <v>EXIM BANK OF JA</v>
          </cell>
          <cell r="F245" t="str">
            <v>JAPAN</v>
          </cell>
          <cell r="G245" t="str">
            <v>DAI-ICHI KIMIA RAYA</v>
          </cell>
          <cell r="H245" t="str">
            <v>30</v>
          </cell>
          <cell r="I245" t="str">
            <v>23/03/1999</v>
          </cell>
          <cell r="J245" t="str">
            <v>20/03/2005</v>
          </cell>
          <cell r="K245" t="str">
            <v>JPY</v>
          </cell>
          <cell r="L245" t="str">
            <v>JYLTP</v>
          </cell>
          <cell r="M245" t="str">
            <v>0.000000</v>
          </cell>
          <cell r="N245">
            <v>1522245.19</v>
          </cell>
          <cell r="O245">
            <v>0</v>
          </cell>
          <cell r="P245">
            <v>0</v>
          </cell>
          <cell r="Q245">
            <v>0</v>
          </cell>
          <cell r="R245">
            <v>0</v>
          </cell>
          <cell r="S245">
            <v>0</v>
          </cell>
          <cell r="T245">
            <v>0</v>
          </cell>
          <cell r="U245">
            <v>761122.59</v>
          </cell>
          <cell r="V245">
            <v>30231.360000000001</v>
          </cell>
          <cell r="W245">
            <v>0</v>
          </cell>
          <cell r="X245">
            <v>761122.59</v>
          </cell>
          <cell r="Y245">
            <v>30231.360000000001</v>
          </cell>
          <cell r="Z245">
            <v>0</v>
          </cell>
          <cell r="AA245">
            <v>0</v>
          </cell>
          <cell r="AB245">
            <v>0</v>
          </cell>
          <cell r="AC245">
            <v>0</v>
          </cell>
          <cell r="AD245">
            <v>0</v>
          </cell>
          <cell r="AE245">
            <v>0</v>
          </cell>
          <cell r="AF245">
            <v>0</v>
          </cell>
          <cell r="AG245">
            <v>0</v>
          </cell>
          <cell r="AH245">
            <v>0</v>
          </cell>
          <cell r="AI245">
            <v>0</v>
          </cell>
          <cell r="AJ245">
            <v>791353.95</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row>
        <row r="246">
          <cell r="A246" t="str">
            <v>15/02/2005</v>
          </cell>
          <cell r="B246" t="str">
            <v>709352</v>
          </cell>
          <cell r="C246" t="str">
            <v>0</v>
          </cell>
          <cell r="D246">
            <v>711093</v>
          </cell>
          <cell r="E246" t="str">
            <v>EXIM BANK OF JA</v>
          </cell>
          <cell r="F246" t="str">
            <v>JAPAN</v>
          </cell>
          <cell r="G246" t="str">
            <v>PROINTAL</v>
          </cell>
          <cell r="H246" t="str">
            <v>30</v>
          </cell>
          <cell r="I246" t="str">
            <v>28/09/1998</v>
          </cell>
          <cell r="J246" t="str">
            <v>27/09/2006</v>
          </cell>
          <cell r="K246" t="str">
            <v>USD</v>
          </cell>
          <cell r="L246" t="str">
            <v>UDSO6</v>
          </cell>
          <cell r="M246" t="str">
            <v>0.000000</v>
          </cell>
          <cell r="N246">
            <v>12600000</v>
          </cell>
          <cell r="O246">
            <v>0</v>
          </cell>
          <cell r="P246">
            <v>0</v>
          </cell>
          <cell r="Q246">
            <v>0</v>
          </cell>
          <cell r="R246">
            <v>0</v>
          </cell>
          <cell r="S246">
            <v>0</v>
          </cell>
          <cell r="T246">
            <v>0</v>
          </cell>
          <cell r="U246">
            <v>969000</v>
          </cell>
          <cell r="V246">
            <v>121797.92</v>
          </cell>
          <cell r="W246">
            <v>0</v>
          </cell>
          <cell r="X246">
            <v>969000</v>
          </cell>
          <cell r="Y246">
            <v>121797.92</v>
          </cell>
          <cell r="Z246">
            <v>0</v>
          </cell>
          <cell r="AA246">
            <v>0</v>
          </cell>
          <cell r="AB246">
            <v>0</v>
          </cell>
          <cell r="AC246">
            <v>0</v>
          </cell>
          <cell r="AD246">
            <v>0</v>
          </cell>
          <cell r="AE246">
            <v>0</v>
          </cell>
          <cell r="AF246">
            <v>0</v>
          </cell>
          <cell r="AG246">
            <v>0</v>
          </cell>
          <cell r="AH246">
            <v>0</v>
          </cell>
          <cell r="AI246">
            <v>0</v>
          </cell>
          <cell r="AJ246">
            <v>1090797.92</v>
          </cell>
          <cell r="AK246">
            <v>0</v>
          </cell>
          <cell r="AL246">
            <v>0</v>
          </cell>
          <cell r="AM246">
            <v>0</v>
          </cell>
          <cell r="AN246">
            <v>0</v>
          </cell>
          <cell r="AO246">
            <v>0</v>
          </cell>
          <cell r="AP246">
            <v>0</v>
          </cell>
          <cell r="AQ246">
            <v>0</v>
          </cell>
          <cell r="AR246">
            <v>0</v>
          </cell>
          <cell r="AS246">
            <v>0</v>
          </cell>
          <cell r="AT246">
            <v>969000</v>
          </cell>
          <cell r="AU246">
            <v>92862.5</v>
          </cell>
          <cell r="AV246">
            <v>0</v>
          </cell>
          <cell r="AW246">
            <v>1061862.5</v>
          </cell>
          <cell r="AX246">
            <v>969000</v>
          </cell>
          <cell r="AY246">
            <v>92862.5</v>
          </cell>
          <cell r="AZ246">
            <v>0</v>
          </cell>
          <cell r="BA246">
            <v>0</v>
          </cell>
          <cell r="BB246">
            <v>0</v>
          </cell>
          <cell r="BC246">
            <v>0</v>
          </cell>
          <cell r="BD246">
            <v>0</v>
          </cell>
          <cell r="BE246">
            <v>0</v>
          </cell>
          <cell r="BF246">
            <v>0</v>
          </cell>
          <cell r="BG246">
            <v>0</v>
          </cell>
          <cell r="BH246">
            <v>0</v>
          </cell>
          <cell r="BI246">
            <v>0</v>
          </cell>
        </row>
        <row r="247">
          <cell r="A247" t="str">
            <v>30/06/2005</v>
          </cell>
          <cell r="B247" t="str">
            <v>709362</v>
          </cell>
          <cell r="C247" t="str">
            <v>0</v>
          </cell>
          <cell r="D247">
            <v>711157</v>
          </cell>
          <cell r="E247" t="str">
            <v>JAPAN BK FOR IN</v>
          </cell>
          <cell r="F247" t="str">
            <v>JAPAN</v>
          </cell>
          <cell r="G247" t="str">
            <v>ASAHIMAS FLAT GLASS</v>
          </cell>
          <cell r="H247" t="str">
            <v>30</v>
          </cell>
          <cell r="I247" t="str">
            <v>22/04/1999</v>
          </cell>
          <cell r="J247" t="str">
            <v>20/06/2006</v>
          </cell>
          <cell r="K247" t="str">
            <v>USD</v>
          </cell>
          <cell r="L247" t="str">
            <v>UDLO6</v>
          </cell>
          <cell r="M247" t="str">
            <v>0.000000</v>
          </cell>
          <cell r="N247">
            <v>30000000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4285000</v>
          </cell>
          <cell r="AH247">
            <v>0</v>
          </cell>
          <cell r="AI247">
            <v>0</v>
          </cell>
          <cell r="AJ247">
            <v>0</v>
          </cell>
          <cell r="AK247">
            <v>4285000</v>
          </cell>
          <cell r="AL247">
            <v>0</v>
          </cell>
          <cell r="AM247">
            <v>0</v>
          </cell>
          <cell r="AN247">
            <v>0</v>
          </cell>
          <cell r="AO247">
            <v>0</v>
          </cell>
          <cell r="AP247">
            <v>0</v>
          </cell>
          <cell r="AQ247">
            <v>0</v>
          </cell>
          <cell r="AR247">
            <v>0</v>
          </cell>
          <cell r="AS247">
            <v>0</v>
          </cell>
          <cell r="AT247">
            <v>0</v>
          </cell>
          <cell r="AU247">
            <v>0</v>
          </cell>
          <cell r="AV247">
            <v>0</v>
          </cell>
          <cell r="AW247">
            <v>4285000</v>
          </cell>
          <cell r="AX247">
            <v>0</v>
          </cell>
          <cell r="AY247">
            <v>0</v>
          </cell>
          <cell r="AZ247">
            <v>0</v>
          </cell>
          <cell r="BA247">
            <v>0</v>
          </cell>
          <cell r="BB247">
            <v>0</v>
          </cell>
          <cell r="BC247">
            <v>0</v>
          </cell>
          <cell r="BD247">
            <v>0</v>
          </cell>
          <cell r="BE247">
            <v>0</v>
          </cell>
          <cell r="BF247">
            <v>0</v>
          </cell>
          <cell r="BG247">
            <v>4285000</v>
          </cell>
          <cell r="BH247">
            <v>0</v>
          </cell>
          <cell r="BI247">
            <v>0</v>
          </cell>
        </row>
        <row r="248">
          <cell r="A248" t="str">
            <v>31/05/2005</v>
          </cell>
          <cell r="B248" t="str">
            <v>709374</v>
          </cell>
          <cell r="C248" t="str">
            <v>0</v>
          </cell>
          <cell r="D248">
            <v>711159</v>
          </cell>
          <cell r="E248" t="str">
            <v>NICHIMEN CORP,</v>
          </cell>
          <cell r="F248" t="str">
            <v>JAPAN</v>
          </cell>
          <cell r="G248" t="str">
            <v>KALIMANTAN STEEL CO.,LTD</v>
          </cell>
          <cell r="H248" t="str">
            <v>30</v>
          </cell>
          <cell r="I248" t="str">
            <v>24/03/1999</v>
          </cell>
          <cell r="J248" t="str">
            <v>21/02/2006</v>
          </cell>
          <cell r="K248" t="str">
            <v>USD</v>
          </cell>
          <cell r="L248" t="str">
            <v>UDLO6</v>
          </cell>
          <cell r="M248" t="str">
            <v>0.000000</v>
          </cell>
          <cell r="N248">
            <v>1000000</v>
          </cell>
          <cell r="O248">
            <v>0</v>
          </cell>
          <cell r="P248">
            <v>0</v>
          </cell>
          <cell r="Q248">
            <v>0</v>
          </cell>
          <cell r="R248">
            <v>111111.11</v>
          </cell>
          <cell r="S248">
            <v>14131.94</v>
          </cell>
          <cell r="T248">
            <v>0</v>
          </cell>
          <cell r="U248">
            <v>0</v>
          </cell>
          <cell r="V248">
            <v>0</v>
          </cell>
          <cell r="W248">
            <v>0</v>
          </cell>
          <cell r="X248">
            <v>111111.11</v>
          </cell>
          <cell r="Y248">
            <v>14131.94</v>
          </cell>
          <cell r="Z248">
            <v>0</v>
          </cell>
          <cell r="AA248">
            <v>0</v>
          </cell>
          <cell r="AB248">
            <v>0</v>
          </cell>
          <cell r="AC248">
            <v>0</v>
          </cell>
          <cell r="AD248">
            <v>0</v>
          </cell>
          <cell r="AE248">
            <v>0</v>
          </cell>
          <cell r="AF248">
            <v>0</v>
          </cell>
          <cell r="AG248">
            <v>0</v>
          </cell>
          <cell r="AH248">
            <v>0</v>
          </cell>
          <cell r="AI248">
            <v>0</v>
          </cell>
          <cell r="AJ248">
            <v>125243.05</v>
          </cell>
          <cell r="AK248">
            <v>0</v>
          </cell>
          <cell r="AL248">
            <v>0</v>
          </cell>
          <cell r="AM248">
            <v>0</v>
          </cell>
          <cell r="AN248">
            <v>0</v>
          </cell>
          <cell r="AO248">
            <v>0</v>
          </cell>
          <cell r="AP248">
            <v>0</v>
          </cell>
          <cell r="AQ248">
            <v>111111.11</v>
          </cell>
          <cell r="AR248">
            <v>9166.67</v>
          </cell>
          <cell r="AS248">
            <v>0</v>
          </cell>
          <cell r="AT248">
            <v>0</v>
          </cell>
          <cell r="AU248">
            <v>0</v>
          </cell>
          <cell r="AV248">
            <v>0</v>
          </cell>
          <cell r="AW248">
            <v>120277.78</v>
          </cell>
          <cell r="AX248">
            <v>111111.11</v>
          </cell>
          <cell r="AY248">
            <v>9166.67</v>
          </cell>
          <cell r="AZ248">
            <v>0</v>
          </cell>
          <cell r="BA248">
            <v>0</v>
          </cell>
          <cell r="BB248">
            <v>0</v>
          </cell>
          <cell r="BC248">
            <v>0</v>
          </cell>
          <cell r="BD248">
            <v>0</v>
          </cell>
          <cell r="BE248">
            <v>0</v>
          </cell>
          <cell r="BF248">
            <v>0</v>
          </cell>
          <cell r="BG248">
            <v>0</v>
          </cell>
          <cell r="BH248">
            <v>0</v>
          </cell>
          <cell r="BI248">
            <v>0</v>
          </cell>
        </row>
        <row r="249">
          <cell r="A249" t="str">
            <v>26/01/2005</v>
          </cell>
          <cell r="B249" t="str">
            <v>709410</v>
          </cell>
          <cell r="C249" t="str">
            <v>0</v>
          </cell>
          <cell r="D249">
            <v>711160</v>
          </cell>
          <cell r="E249" t="str">
            <v>MITSUBISHI CORP</v>
          </cell>
          <cell r="F249" t="str">
            <v>JAPAN</v>
          </cell>
          <cell r="G249" t="str">
            <v>KALTIM PARNA INDUSTRI PT</v>
          </cell>
          <cell r="H249" t="str">
            <v>30</v>
          </cell>
          <cell r="I249" t="str">
            <v>23/04/1999</v>
          </cell>
          <cell r="J249" t="str">
            <v>23/06/2012</v>
          </cell>
          <cell r="K249" t="str">
            <v>USD</v>
          </cell>
          <cell r="L249" t="str">
            <v>UDLO6</v>
          </cell>
          <cell r="M249" t="str">
            <v>0.000000</v>
          </cell>
          <cell r="N249">
            <v>189500000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9875000</v>
          </cell>
          <cell r="AH249">
            <v>5054765.63</v>
          </cell>
          <cell r="AI249">
            <v>0</v>
          </cell>
          <cell r="AJ249">
            <v>0</v>
          </cell>
          <cell r="AK249">
            <v>9875000</v>
          </cell>
          <cell r="AL249">
            <v>5054765.63</v>
          </cell>
          <cell r="AM249">
            <v>0</v>
          </cell>
          <cell r="AN249">
            <v>0</v>
          </cell>
          <cell r="AO249">
            <v>0</v>
          </cell>
          <cell r="AP249">
            <v>0</v>
          </cell>
          <cell r="AQ249">
            <v>0</v>
          </cell>
          <cell r="AR249">
            <v>0</v>
          </cell>
          <cell r="AS249">
            <v>0</v>
          </cell>
          <cell r="AT249">
            <v>0</v>
          </cell>
          <cell r="AU249">
            <v>0</v>
          </cell>
          <cell r="AV249">
            <v>0</v>
          </cell>
          <cell r="AW249">
            <v>14929765.629999999</v>
          </cell>
          <cell r="AX249">
            <v>0</v>
          </cell>
          <cell r="AY249">
            <v>0</v>
          </cell>
          <cell r="AZ249">
            <v>0</v>
          </cell>
          <cell r="BA249">
            <v>0</v>
          </cell>
          <cell r="BB249">
            <v>0</v>
          </cell>
          <cell r="BC249">
            <v>0</v>
          </cell>
          <cell r="BD249">
            <v>0</v>
          </cell>
          <cell r="BE249">
            <v>0</v>
          </cell>
          <cell r="BF249">
            <v>0</v>
          </cell>
          <cell r="BG249">
            <v>9875000</v>
          </cell>
          <cell r="BH249">
            <v>4743703.13</v>
          </cell>
          <cell r="BI249">
            <v>0</v>
          </cell>
        </row>
        <row r="250">
          <cell r="A250" t="str">
            <v>15/05/2005</v>
          </cell>
          <cell r="B250" t="str">
            <v>709450</v>
          </cell>
          <cell r="C250" t="str">
            <v>0</v>
          </cell>
          <cell r="D250">
            <v>711178</v>
          </cell>
          <cell r="E250" t="str">
            <v>NUSA TENGGARA M</v>
          </cell>
          <cell r="F250" t="str">
            <v>JAPAN</v>
          </cell>
          <cell r="G250" t="str">
            <v>NEWMONT NUSATENGGARA PT</v>
          </cell>
          <cell r="H250" t="str">
            <v>30</v>
          </cell>
          <cell r="I250" t="str">
            <v>19/04/1999</v>
          </cell>
          <cell r="J250" t="str">
            <v>30/06/2013</v>
          </cell>
          <cell r="K250" t="str">
            <v>USD</v>
          </cell>
          <cell r="L250" t="str">
            <v>UDSO6</v>
          </cell>
          <cell r="M250" t="str">
            <v>0.000000</v>
          </cell>
          <cell r="N250">
            <v>85563412.180000007</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5421987.0599999996</v>
          </cell>
          <cell r="AI250">
            <v>0</v>
          </cell>
          <cell r="AJ250">
            <v>0</v>
          </cell>
          <cell r="AK250">
            <v>0</v>
          </cell>
          <cell r="AL250">
            <v>5421987.0599999996</v>
          </cell>
          <cell r="AM250">
            <v>0</v>
          </cell>
          <cell r="AN250">
            <v>0</v>
          </cell>
          <cell r="AO250">
            <v>0</v>
          </cell>
          <cell r="AP250">
            <v>0</v>
          </cell>
          <cell r="AQ250">
            <v>0</v>
          </cell>
          <cell r="AR250">
            <v>0</v>
          </cell>
          <cell r="AS250">
            <v>0</v>
          </cell>
          <cell r="AT250">
            <v>0</v>
          </cell>
          <cell r="AU250">
            <v>0</v>
          </cell>
          <cell r="AV250">
            <v>0</v>
          </cell>
          <cell r="AW250">
            <v>5421987.0599999996</v>
          </cell>
          <cell r="AX250">
            <v>0</v>
          </cell>
          <cell r="AY250">
            <v>0</v>
          </cell>
          <cell r="AZ250">
            <v>0</v>
          </cell>
          <cell r="BA250">
            <v>0</v>
          </cell>
          <cell r="BB250">
            <v>0</v>
          </cell>
          <cell r="BC250">
            <v>0</v>
          </cell>
          <cell r="BD250">
            <v>0</v>
          </cell>
          <cell r="BE250">
            <v>0</v>
          </cell>
          <cell r="BF250">
            <v>0</v>
          </cell>
          <cell r="BG250">
            <v>0</v>
          </cell>
          <cell r="BH250">
            <v>0</v>
          </cell>
          <cell r="BI250">
            <v>0</v>
          </cell>
        </row>
        <row r="251">
          <cell r="A251" t="str">
            <v>21/03/2005</v>
          </cell>
          <cell r="B251" t="str">
            <v>709451</v>
          </cell>
          <cell r="C251" t="str">
            <v>0</v>
          </cell>
          <cell r="D251">
            <v>711193</v>
          </cell>
          <cell r="E251" t="str">
            <v>EXIM BANK OF JA</v>
          </cell>
          <cell r="F251" t="str">
            <v>JAPAN</v>
          </cell>
          <cell r="G251" t="str">
            <v>TOPPAN SAMPOERNA IND.PT</v>
          </cell>
          <cell r="H251" t="str">
            <v>30</v>
          </cell>
          <cell r="I251" t="str">
            <v>30/03/1999</v>
          </cell>
          <cell r="J251" t="str">
            <v>20/02/2009</v>
          </cell>
          <cell r="K251" t="str">
            <v>JPY</v>
          </cell>
          <cell r="L251" t="str">
            <v>F</v>
          </cell>
          <cell r="M251" t="str">
            <v>0.000000</v>
          </cell>
          <cell r="N251">
            <v>4566735.57</v>
          </cell>
          <cell r="O251">
            <v>0</v>
          </cell>
          <cell r="P251">
            <v>0</v>
          </cell>
          <cell r="Q251">
            <v>0</v>
          </cell>
          <cell r="R251">
            <v>380561.3</v>
          </cell>
          <cell r="S251">
            <v>24508.15</v>
          </cell>
          <cell r="T251">
            <v>0</v>
          </cell>
          <cell r="U251">
            <v>0</v>
          </cell>
          <cell r="V251">
            <v>0</v>
          </cell>
          <cell r="W251">
            <v>0</v>
          </cell>
          <cell r="X251">
            <v>380561.3</v>
          </cell>
          <cell r="Y251">
            <v>24508.15</v>
          </cell>
          <cell r="Z251">
            <v>0</v>
          </cell>
          <cell r="AA251">
            <v>0</v>
          </cell>
          <cell r="AB251">
            <v>0</v>
          </cell>
          <cell r="AC251">
            <v>0</v>
          </cell>
          <cell r="AD251">
            <v>0</v>
          </cell>
          <cell r="AE251">
            <v>0</v>
          </cell>
          <cell r="AF251">
            <v>0</v>
          </cell>
          <cell r="AG251">
            <v>0</v>
          </cell>
          <cell r="AH251">
            <v>0</v>
          </cell>
          <cell r="AI251">
            <v>0</v>
          </cell>
          <cell r="AJ251">
            <v>405069.45</v>
          </cell>
          <cell r="AK251">
            <v>0</v>
          </cell>
          <cell r="AL251">
            <v>0</v>
          </cell>
          <cell r="AM251">
            <v>0</v>
          </cell>
          <cell r="AN251">
            <v>0</v>
          </cell>
          <cell r="AO251">
            <v>0</v>
          </cell>
          <cell r="AP251">
            <v>0</v>
          </cell>
          <cell r="AQ251">
            <v>380561.3</v>
          </cell>
          <cell r="AR251">
            <v>20090.46</v>
          </cell>
          <cell r="AS251">
            <v>0</v>
          </cell>
          <cell r="AT251">
            <v>0</v>
          </cell>
          <cell r="AU251">
            <v>0</v>
          </cell>
          <cell r="AV251">
            <v>0</v>
          </cell>
          <cell r="AW251">
            <v>400651.76</v>
          </cell>
          <cell r="AX251">
            <v>380561.3</v>
          </cell>
          <cell r="AY251">
            <v>20090.46</v>
          </cell>
          <cell r="AZ251">
            <v>0</v>
          </cell>
          <cell r="BA251">
            <v>0</v>
          </cell>
          <cell r="BB251">
            <v>0</v>
          </cell>
          <cell r="BC251">
            <v>0</v>
          </cell>
          <cell r="BD251">
            <v>0</v>
          </cell>
          <cell r="BE251">
            <v>0</v>
          </cell>
          <cell r="BF251">
            <v>0</v>
          </cell>
          <cell r="BG251">
            <v>0</v>
          </cell>
          <cell r="BH251">
            <v>0</v>
          </cell>
          <cell r="BI251">
            <v>0</v>
          </cell>
        </row>
        <row r="252">
          <cell r="A252" t="str">
            <v>26/03/2005</v>
          </cell>
          <cell r="B252" t="str">
            <v>709480</v>
          </cell>
          <cell r="C252" t="str">
            <v>0</v>
          </cell>
          <cell r="D252">
            <v>711203</v>
          </cell>
          <cell r="E252" t="str">
            <v>DIPSOL CHEMICAL</v>
          </cell>
          <cell r="F252" t="str">
            <v>JAPAN</v>
          </cell>
          <cell r="G252" t="str">
            <v>DIPSOL INDONESIA PT</v>
          </cell>
          <cell r="H252" t="str">
            <v>30</v>
          </cell>
          <cell r="I252" t="str">
            <v>14/04/1999</v>
          </cell>
          <cell r="J252" t="str">
            <v>14/04/2009</v>
          </cell>
          <cell r="K252" t="str">
            <v>JPY</v>
          </cell>
          <cell r="L252" t="str">
            <v>F</v>
          </cell>
          <cell r="M252" t="str">
            <v>0.000000</v>
          </cell>
          <cell r="N252">
            <v>152224.51999999999</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3086.78</v>
          </cell>
          <cell r="AC252">
            <v>0</v>
          </cell>
          <cell r="AD252">
            <v>0</v>
          </cell>
          <cell r="AE252">
            <v>0</v>
          </cell>
          <cell r="AF252">
            <v>0</v>
          </cell>
          <cell r="AG252">
            <v>0</v>
          </cell>
          <cell r="AH252">
            <v>0</v>
          </cell>
          <cell r="AI252">
            <v>0</v>
          </cell>
          <cell r="AJ252">
            <v>0</v>
          </cell>
          <cell r="AK252">
            <v>0</v>
          </cell>
          <cell r="AL252">
            <v>3086.78</v>
          </cell>
          <cell r="AM252">
            <v>0</v>
          </cell>
          <cell r="AN252">
            <v>0</v>
          </cell>
          <cell r="AO252">
            <v>0</v>
          </cell>
          <cell r="AP252">
            <v>0</v>
          </cell>
          <cell r="AQ252">
            <v>0</v>
          </cell>
          <cell r="AR252">
            <v>0</v>
          </cell>
          <cell r="AS252">
            <v>0</v>
          </cell>
          <cell r="AT252">
            <v>0</v>
          </cell>
          <cell r="AU252">
            <v>0</v>
          </cell>
          <cell r="AV252">
            <v>0</v>
          </cell>
          <cell r="AW252">
            <v>3086.78</v>
          </cell>
          <cell r="AX252">
            <v>0</v>
          </cell>
          <cell r="AY252">
            <v>0</v>
          </cell>
          <cell r="AZ252">
            <v>0</v>
          </cell>
          <cell r="BA252">
            <v>0</v>
          </cell>
          <cell r="BB252">
            <v>0</v>
          </cell>
          <cell r="BC252">
            <v>0</v>
          </cell>
          <cell r="BD252">
            <v>0</v>
          </cell>
          <cell r="BE252">
            <v>0</v>
          </cell>
          <cell r="BF252">
            <v>0</v>
          </cell>
          <cell r="BG252">
            <v>0</v>
          </cell>
          <cell r="BH252">
            <v>0</v>
          </cell>
          <cell r="BI252">
            <v>0</v>
          </cell>
        </row>
        <row r="253">
          <cell r="A253" t="str">
            <v>22/03/2005</v>
          </cell>
          <cell r="B253" t="str">
            <v>709572</v>
          </cell>
          <cell r="C253" t="str">
            <v>0</v>
          </cell>
          <cell r="D253">
            <v>711204</v>
          </cell>
          <cell r="E253" t="str">
            <v>EXIM BANK OF JA</v>
          </cell>
          <cell r="F253" t="str">
            <v>JAPAN</v>
          </cell>
          <cell r="G253" t="str">
            <v>PAMINDO TIGA T</v>
          </cell>
          <cell r="H253" t="str">
            <v>30</v>
          </cell>
          <cell r="I253" t="str">
            <v>14/04/1999</v>
          </cell>
          <cell r="J253" t="str">
            <v>15/10/2006</v>
          </cell>
          <cell r="K253" t="str">
            <v>JPY</v>
          </cell>
          <cell r="L253" t="str">
            <v>F</v>
          </cell>
          <cell r="M253" t="str">
            <v>0.000000</v>
          </cell>
          <cell r="N253">
            <v>1522245.19</v>
          </cell>
          <cell r="O253">
            <v>0</v>
          </cell>
          <cell r="P253">
            <v>0</v>
          </cell>
          <cell r="Q253">
            <v>0</v>
          </cell>
          <cell r="R253">
            <v>0</v>
          </cell>
          <cell r="S253">
            <v>0</v>
          </cell>
          <cell r="T253">
            <v>0</v>
          </cell>
          <cell r="U253">
            <v>0</v>
          </cell>
          <cell r="V253">
            <v>0</v>
          </cell>
          <cell r="W253">
            <v>0</v>
          </cell>
          <cell r="X253">
            <v>0</v>
          </cell>
          <cell r="Y253">
            <v>0</v>
          </cell>
          <cell r="Z253">
            <v>0</v>
          </cell>
          <cell r="AA253">
            <v>190280.65</v>
          </cell>
          <cell r="AB253">
            <v>7695.79</v>
          </cell>
          <cell r="AC253">
            <v>0</v>
          </cell>
          <cell r="AD253">
            <v>0</v>
          </cell>
          <cell r="AE253">
            <v>0</v>
          </cell>
          <cell r="AF253">
            <v>0</v>
          </cell>
          <cell r="AG253">
            <v>0</v>
          </cell>
          <cell r="AH253">
            <v>0</v>
          </cell>
          <cell r="AI253">
            <v>0</v>
          </cell>
          <cell r="AJ253">
            <v>0</v>
          </cell>
          <cell r="AK253">
            <v>190280.65</v>
          </cell>
          <cell r="AL253">
            <v>7695.79</v>
          </cell>
          <cell r="AM253">
            <v>0</v>
          </cell>
          <cell r="AN253">
            <v>0</v>
          </cell>
          <cell r="AO253">
            <v>0</v>
          </cell>
          <cell r="AP253">
            <v>0</v>
          </cell>
          <cell r="AQ253">
            <v>0</v>
          </cell>
          <cell r="AR253">
            <v>0</v>
          </cell>
          <cell r="AS253">
            <v>0</v>
          </cell>
          <cell r="AT253">
            <v>0</v>
          </cell>
          <cell r="AU253">
            <v>0</v>
          </cell>
          <cell r="AV253">
            <v>0</v>
          </cell>
          <cell r="AW253">
            <v>197976.44</v>
          </cell>
          <cell r="AX253">
            <v>0</v>
          </cell>
          <cell r="AY253">
            <v>0</v>
          </cell>
          <cell r="AZ253">
            <v>0</v>
          </cell>
          <cell r="BA253">
            <v>190280.65</v>
          </cell>
          <cell r="BB253">
            <v>5803.56</v>
          </cell>
          <cell r="BC253">
            <v>0</v>
          </cell>
          <cell r="BD253">
            <v>0</v>
          </cell>
          <cell r="BE253">
            <v>0</v>
          </cell>
          <cell r="BF253">
            <v>0</v>
          </cell>
          <cell r="BG253">
            <v>0</v>
          </cell>
          <cell r="BH253">
            <v>0</v>
          </cell>
          <cell r="BI253">
            <v>0</v>
          </cell>
        </row>
        <row r="254">
          <cell r="A254" t="str">
            <v>31/03/2005</v>
          </cell>
          <cell r="B254" t="str">
            <v>709617</v>
          </cell>
          <cell r="C254" t="str">
            <v>0</v>
          </cell>
          <cell r="D254">
            <v>711229</v>
          </cell>
          <cell r="E254" t="str">
            <v>EXIM BANK OF JA</v>
          </cell>
          <cell r="F254" t="str">
            <v>JAPAN</v>
          </cell>
          <cell r="G254" t="str">
            <v>MITSUI ETERINDO CHEM</v>
          </cell>
          <cell r="H254" t="str">
            <v>30</v>
          </cell>
          <cell r="I254" t="str">
            <v>19/05/1999</v>
          </cell>
          <cell r="J254" t="str">
            <v>10/05/2006</v>
          </cell>
          <cell r="K254" t="str">
            <v>USD</v>
          </cell>
          <cell r="L254" t="str">
            <v>UDLO6</v>
          </cell>
          <cell r="M254" t="str">
            <v>0.000000</v>
          </cell>
          <cell r="N254">
            <v>2500000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312500</v>
          </cell>
          <cell r="AE254">
            <v>28281.25</v>
          </cell>
          <cell r="AF254">
            <v>0</v>
          </cell>
          <cell r="AG254">
            <v>0</v>
          </cell>
          <cell r="AH254">
            <v>0</v>
          </cell>
          <cell r="AI254">
            <v>0</v>
          </cell>
          <cell r="AJ254">
            <v>0</v>
          </cell>
          <cell r="AK254">
            <v>312500</v>
          </cell>
          <cell r="AL254">
            <v>28281.25</v>
          </cell>
          <cell r="AM254">
            <v>0</v>
          </cell>
          <cell r="AN254">
            <v>0</v>
          </cell>
          <cell r="AO254">
            <v>0</v>
          </cell>
          <cell r="AP254">
            <v>0</v>
          </cell>
          <cell r="AQ254">
            <v>0</v>
          </cell>
          <cell r="AR254">
            <v>0</v>
          </cell>
          <cell r="AS254">
            <v>0</v>
          </cell>
          <cell r="AT254">
            <v>0</v>
          </cell>
          <cell r="AU254">
            <v>0</v>
          </cell>
          <cell r="AV254">
            <v>0</v>
          </cell>
          <cell r="AW254">
            <v>340781.25</v>
          </cell>
          <cell r="AX254">
            <v>0</v>
          </cell>
          <cell r="AY254">
            <v>0</v>
          </cell>
          <cell r="AZ254">
            <v>0</v>
          </cell>
          <cell r="BA254">
            <v>0</v>
          </cell>
          <cell r="BB254">
            <v>0</v>
          </cell>
          <cell r="BC254">
            <v>0</v>
          </cell>
          <cell r="BD254">
            <v>312500</v>
          </cell>
          <cell r="BE254">
            <v>19166.669999999998</v>
          </cell>
          <cell r="BF254">
            <v>0</v>
          </cell>
          <cell r="BG254">
            <v>0</v>
          </cell>
          <cell r="BH254">
            <v>0</v>
          </cell>
          <cell r="BI254">
            <v>0</v>
          </cell>
        </row>
        <row r="255">
          <cell r="A255" t="str">
            <v>01/06/2005</v>
          </cell>
          <cell r="B255" t="str">
            <v>709631</v>
          </cell>
          <cell r="C255" t="str">
            <v>0</v>
          </cell>
          <cell r="D255">
            <v>711248</v>
          </cell>
          <cell r="E255" t="str">
            <v>NISSHO IWAI COR</v>
          </cell>
          <cell r="F255" t="str">
            <v>JAPAN</v>
          </cell>
          <cell r="G255" t="str">
            <v>PATRA TELEKOMUNIKASI IND.</v>
          </cell>
          <cell r="H255" t="str">
            <v>30</v>
          </cell>
          <cell r="I255" t="str">
            <v>25/06/1999</v>
          </cell>
          <cell r="J255" t="str">
            <v>18/06/2005</v>
          </cell>
          <cell r="K255" t="str">
            <v>JPY</v>
          </cell>
          <cell r="L255" t="str">
            <v>UDSO6</v>
          </cell>
          <cell r="M255" t="str">
            <v>0.000000</v>
          </cell>
          <cell r="N255">
            <v>3911180.68</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366673.16</v>
          </cell>
          <cell r="AH255">
            <v>12095.63</v>
          </cell>
          <cell r="AI255">
            <v>0</v>
          </cell>
          <cell r="AJ255">
            <v>0</v>
          </cell>
          <cell r="AK255">
            <v>366673.16</v>
          </cell>
          <cell r="AL255">
            <v>12095.63</v>
          </cell>
          <cell r="AM255">
            <v>0</v>
          </cell>
          <cell r="AN255">
            <v>0</v>
          </cell>
          <cell r="AO255">
            <v>0</v>
          </cell>
          <cell r="AP255">
            <v>0</v>
          </cell>
          <cell r="AQ255">
            <v>0</v>
          </cell>
          <cell r="AR255">
            <v>0</v>
          </cell>
          <cell r="AS255">
            <v>0</v>
          </cell>
          <cell r="AT255">
            <v>0</v>
          </cell>
          <cell r="AU255">
            <v>0</v>
          </cell>
          <cell r="AV255">
            <v>0</v>
          </cell>
          <cell r="AW255">
            <v>378768.79</v>
          </cell>
          <cell r="AX255">
            <v>0</v>
          </cell>
          <cell r="AY255">
            <v>0</v>
          </cell>
          <cell r="AZ255">
            <v>0</v>
          </cell>
          <cell r="BA255">
            <v>0</v>
          </cell>
          <cell r="BB255">
            <v>0</v>
          </cell>
          <cell r="BC255">
            <v>0</v>
          </cell>
          <cell r="BD255">
            <v>0</v>
          </cell>
          <cell r="BE255">
            <v>0</v>
          </cell>
          <cell r="BF255">
            <v>0</v>
          </cell>
          <cell r="BG255">
            <v>0</v>
          </cell>
          <cell r="BH255">
            <v>0</v>
          </cell>
          <cell r="BI255">
            <v>0</v>
          </cell>
        </row>
        <row r="256">
          <cell r="A256" t="str">
            <v>01/04/2005</v>
          </cell>
          <cell r="B256" t="str">
            <v>709695</v>
          </cell>
          <cell r="C256" t="str">
            <v>0</v>
          </cell>
          <cell r="D256">
            <v>711266</v>
          </cell>
          <cell r="E256" t="str">
            <v>EXPORT IMPORT B</v>
          </cell>
          <cell r="F256" t="str">
            <v>JAPAN</v>
          </cell>
          <cell r="G256" t="str">
            <v>VONEX INDONESIA</v>
          </cell>
          <cell r="H256" t="str">
            <v>30</v>
          </cell>
          <cell r="I256" t="str">
            <v>16/06/1999</v>
          </cell>
          <cell r="J256" t="str">
            <v>10/05/2006</v>
          </cell>
          <cell r="K256" t="str">
            <v>USD</v>
          </cell>
          <cell r="L256" t="str">
            <v>UDLO6</v>
          </cell>
          <cell r="M256" t="str">
            <v>0.000000</v>
          </cell>
          <cell r="N256">
            <v>5000000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625000</v>
          </cell>
          <cell r="AE256">
            <v>56562.5</v>
          </cell>
          <cell r="AF256">
            <v>0</v>
          </cell>
          <cell r="AG256">
            <v>0</v>
          </cell>
          <cell r="AH256">
            <v>0</v>
          </cell>
          <cell r="AI256">
            <v>0</v>
          </cell>
          <cell r="AJ256">
            <v>0</v>
          </cell>
          <cell r="AK256">
            <v>625000</v>
          </cell>
          <cell r="AL256">
            <v>56562.5</v>
          </cell>
          <cell r="AM256">
            <v>0</v>
          </cell>
          <cell r="AN256">
            <v>0</v>
          </cell>
          <cell r="AO256">
            <v>0</v>
          </cell>
          <cell r="AP256">
            <v>0</v>
          </cell>
          <cell r="AQ256">
            <v>0</v>
          </cell>
          <cell r="AR256">
            <v>0</v>
          </cell>
          <cell r="AS256">
            <v>0</v>
          </cell>
          <cell r="AT256">
            <v>0</v>
          </cell>
          <cell r="AU256">
            <v>0</v>
          </cell>
          <cell r="AV256">
            <v>0</v>
          </cell>
          <cell r="AW256">
            <v>681562.5</v>
          </cell>
          <cell r="AX256">
            <v>0</v>
          </cell>
          <cell r="AY256">
            <v>0</v>
          </cell>
          <cell r="AZ256">
            <v>0</v>
          </cell>
          <cell r="BA256">
            <v>0</v>
          </cell>
          <cell r="BB256">
            <v>0</v>
          </cell>
          <cell r="BC256">
            <v>0</v>
          </cell>
          <cell r="BD256">
            <v>625000</v>
          </cell>
          <cell r="BE256">
            <v>38333.33</v>
          </cell>
          <cell r="BF256">
            <v>0</v>
          </cell>
          <cell r="BG256">
            <v>0</v>
          </cell>
          <cell r="BH256">
            <v>0</v>
          </cell>
          <cell r="BI256">
            <v>0</v>
          </cell>
        </row>
        <row r="257">
          <cell r="A257" t="str">
            <v>12/06/2005</v>
          </cell>
          <cell r="B257" t="str">
            <v>709715</v>
          </cell>
          <cell r="C257" t="str">
            <v>0</v>
          </cell>
          <cell r="D257">
            <v>711275</v>
          </cell>
          <cell r="E257" t="str">
            <v>TOYO SEAL INDUS</v>
          </cell>
          <cell r="F257" t="str">
            <v>JAPAN</v>
          </cell>
          <cell r="G257" t="str">
            <v>TOYO SEAL INDONESIA</v>
          </cell>
          <cell r="H257" t="str">
            <v>30</v>
          </cell>
          <cell r="I257" t="str">
            <v>02/08/1999</v>
          </cell>
          <cell r="J257" t="str">
            <v>31/08/2009</v>
          </cell>
          <cell r="K257" t="str">
            <v>USD</v>
          </cell>
          <cell r="L257" t="str">
            <v>F</v>
          </cell>
          <cell r="M257" t="str">
            <v>0.000000</v>
          </cell>
          <cell r="N257">
            <v>937646.51</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117205.75</v>
          </cell>
          <cell r="AR257">
            <v>38620.92</v>
          </cell>
          <cell r="AS257">
            <v>0</v>
          </cell>
          <cell r="AT257">
            <v>0</v>
          </cell>
          <cell r="AU257">
            <v>0</v>
          </cell>
          <cell r="AV257">
            <v>0</v>
          </cell>
          <cell r="AW257">
            <v>155826.66999999998</v>
          </cell>
          <cell r="AX257">
            <v>117205.75</v>
          </cell>
          <cell r="AY257">
            <v>38620.92</v>
          </cell>
          <cell r="AZ257">
            <v>0</v>
          </cell>
          <cell r="BA257">
            <v>0</v>
          </cell>
          <cell r="BB257">
            <v>0</v>
          </cell>
          <cell r="BC257">
            <v>0</v>
          </cell>
          <cell r="BD257">
            <v>0</v>
          </cell>
          <cell r="BE257">
            <v>0</v>
          </cell>
          <cell r="BF257">
            <v>0</v>
          </cell>
          <cell r="BG257">
            <v>0</v>
          </cell>
          <cell r="BH257">
            <v>0</v>
          </cell>
          <cell r="BI257">
            <v>0</v>
          </cell>
        </row>
        <row r="258">
          <cell r="A258" t="str">
            <v>12/02/2005</v>
          </cell>
          <cell r="B258" t="str">
            <v>709716</v>
          </cell>
          <cell r="C258" t="str">
            <v>0</v>
          </cell>
          <cell r="D258">
            <v>711281</v>
          </cell>
          <cell r="E258" t="str">
            <v>TOYO SEAL INDUS</v>
          </cell>
          <cell r="F258" t="str">
            <v>JAPAN</v>
          </cell>
          <cell r="G258" t="str">
            <v>TOYO SEAL INDONESIA</v>
          </cell>
          <cell r="H258" t="str">
            <v>30</v>
          </cell>
          <cell r="I258" t="str">
            <v>17/07/1998</v>
          </cell>
          <cell r="J258" t="str">
            <v>31/07/2008</v>
          </cell>
          <cell r="K258" t="str">
            <v>USD</v>
          </cell>
          <cell r="L258" t="str">
            <v>F</v>
          </cell>
          <cell r="M258" t="str">
            <v>0.000000</v>
          </cell>
          <cell r="N258">
            <v>1828989</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228627.07</v>
          </cell>
          <cell r="AO258">
            <v>24107.45</v>
          </cell>
          <cell r="AP258">
            <v>0</v>
          </cell>
          <cell r="AQ258">
            <v>0</v>
          </cell>
          <cell r="AR258">
            <v>0</v>
          </cell>
          <cell r="AS258">
            <v>0</v>
          </cell>
          <cell r="AT258">
            <v>0</v>
          </cell>
          <cell r="AU258">
            <v>0</v>
          </cell>
          <cell r="AV258">
            <v>0</v>
          </cell>
          <cell r="AW258">
            <v>252734.52000000002</v>
          </cell>
          <cell r="AX258">
            <v>228627.07</v>
          </cell>
          <cell r="AY258">
            <v>24107.45</v>
          </cell>
          <cell r="AZ258">
            <v>0</v>
          </cell>
          <cell r="BA258">
            <v>0</v>
          </cell>
          <cell r="BB258">
            <v>0</v>
          </cell>
          <cell r="BC258">
            <v>0</v>
          </cell>
          <cell r="BD258">
            <v>0</v>
          </cell>
          <cell r="BE258">
            <v>0</v>
          </cell>
          <cell r="BF258">
            <v>0</v>
          </cell>
          <cell r="BG258">
            <v>0</v>
          </cell>
          <cell r="BH258">
            <v>0</v>
          </cell>
          <cell r="BI258">
            <v>0</v>
          </cell>
        </row>
        <row r="259">
          <cell r="A259" t="str">
            <v>25/03/2005</v>
          </cell>
          <cell r="B259" t="str">
            <v>709738</v>
          </cell>
          <cell r="C259" t="str">
            <v>0</v>
          </cell>
          <cell r="D259">
            <v>711301</v>
          </cell>
          <cell r="E259" t="str">
            <v>NICHIMEN CORP,</v>
          </cell>
          <cell r="F259" t="str">
            <v>JAPAN</v>
          </cell>
          <cell r="G259" t="str">
            <v>MITRA KARTIKA SEJATI PT</v>
          </cell>
          <cell r="H259" t="str">
            <v>30</v>
          </cell>
          <cell r="I259" t="str">
            <v>01/04/1999</v>
          </cell>
          <cell r="J259" t="str">
            <v>20/02/2006</v>
          </cell>
          <cell r="K259" t="str">
            <v>USD</v>
          </cell>
          <cell r="L259" t="str">
            <v>UDLO6</v>
          </cell>
          <cell r="M259" t="str">
            <v>0.000000</v>
          </cell>
          <cell r="N259">
            <v>1000000</v>
          </cell>
          <cell r="O259">
            <v>0</v>
          </cell>
          <cell r="P259">
            <v>0</v>
          </cell>
          <cell r="Q259">
            <v>0</v>
          </cell>
          <cell r="R259">
            <v>100000</v>
          </cell>
          <cell r="S259">
            <v>10733.33</v>
          </cell>
          <cell r="T259">
            <v>0</v>
          </cell>
          <cell r="U259">
            <v>0</v>
          </cell>
          <cell r="V259">
            <v>0</v>
          </cell>
          <cell r="W259">
            <v>0</v>
          </cell>
          <cell r="X259">
            <v>100000</v>
          </cell>
          <cell r="Y259">
            <v>10733.33</v>
          </cell>
          <cell r="Z259">
            <v>0</v>
          </cell>
          <cell r="AA259">
            <v>0</v>
          </cell>
          <cell r="AB259">
            <v>0</v>
          </cell>
          <cell r="AC259">
            <v>0</v>
          </cell>
          <cell r="AD259">
            <v>0</v>
          </cell>
          <cell r="AE259">
            <v>0</v>
          </cell>
          <cell r="AF259">
            <v>0</v>
          </cell>
          <cell r="AG259">
            <v>0</v>
          </cell>
          <cell r="AH259">
            <v>0</v>
          </cell>
          <cell r="AI259">
            <v>0</v>
          </cell>
          <cell r="AJ259">
            <v>110733.33</v>
          </cell>
          <cell r="AK259">
            <v>0</v>
          </cell>
          <cell r="AL259">
            <v>0</v>
          </cell>
          <cell r="AM259">
            <v>0</v>
          </cell>
          <cell r="AN259">
            <v>0</v>
          </cell>
          <cell r="AO259">
            <v>0</v>
          </cell>
          <cell r="AP259">
            <v>0</v>
          </cell>
          <cell r="AQ259">
            <v>100000</v>
          </cell>
          <cell r="AR259">
            <v>7038.89</v>
          </cell>
          <cell r="AS259">
            <v>0</v>
          </cell>
          <cell r="AT259">
            <v>0</v>
          </cell>
          <cell r="AU259">
            <v>0</v>
          </cell>
          <cell r="AV259">
            <v>0</v>
          </cell>
          <cell r="AW259">
            <v>107038.89</v>
          </cell>
          <cell r="AX259">
            <v>100000</v>
          </cell>
          <cell r="AY259">
            <v>7038.89</v>
          </cell>
          <cell r="AZ259">
            <v>0</v>
          </cell>
          <cell r="BA259">
            <v>0</v>
          </cell>
          <cell r="BB259">
            <v>0</v>
          </cell>
          <cell r="BC259">
            <v>0</v>
          </cell>
          <cell r="BD259">
            <v>0</v>
          </cell>
          <cell r="BE259">
            <v>0</v>
          </cell>
          <cell r="BF259">
            <v>0</v>
          </cell>
          <cell r="BG259">
            <v>0</v>
          </cell>
          <cell r="BH259">
            <v>0</v>
          </cell>
          <cell r="BI259">
            <v>0</v>
          </cell>
        </row>
        <row r="260">
          <cell r="A260" t="str">
            <v>01/06/2005</v>
          </cell>
          <cell r="B260" t="str">
            <v>709743</v>
          </cell>
          <cell r="C260" t="str">
            <v>0</v>
          </cell>
          <cell r="D260">
            <v>711321</v>
          </cell>
          <cell r="E260" t="str">
            <v>EXPORT IMPORT B</v>
          </cell>
          <cell r="F260" t="str">
            <v>JAPAN</v>
          </cell>
          <cell r="G260" t="str">
            <v>TOYOBO KNITTING INDONESIA</v>
          </cell>
          <cell r="H260" t="str">
            <v>30</v>
          </cell>
          <cell r="I260" t="str">
            <v>23/08/1999</v>
          </cell>
          <cell r="J260" t="str">
            <v>10/08/2007</v>
          </cell>
          <cell r="K260" t="str">
            <v>USD</v>
          </cell>
          <cell r="L260" t="str">
            <v>UDLO6</v>
          </cell>
          <cell r="M260" t="str">
            <v>0.000000</v>
          </cell>
          <cell r="N260">
            <v>1300000</v>
          </cell>
          <cell r="O260">
            <v>0</v>
          </cell>
          <cell r="P260">
            <v>0</v>
          </cell>
          <cell r="Q260">
            <v>0</v>
          </cell>
          <cell r="R260">
            <v>144444.44</v>
          </cell>
          <cell r="S260">
            <v>26024.07</v>
          </cell>
          <cell r="T260">
            <v>0</v>
          </cell>
          <cell r="U260">
            <v>0</v>
          </cell>
          <cell r="V260">
            <v>0</v>
          </cell>
          <cell r="W260">
            <v>0</v>
          </cell>
          <cell r="X260">
            <v>144444.44</v>
          </cell>
          <cell r="Y260">
            <v>26024.07</v>
          </cell>
          <cell r="Z260">
            <v>0</v>
          </cell>
          <cell r="AA260">
            <v>0</v>
          </cell>
          <cell r="AB260">
            <v>0</v>
          </cell>
          <cell r="AC260">
            <v>0</v>
          </cell>
          <cell r="AD260">
            <v>0</v>
          </cell>
          <cell r="AE260">
            <v>0</v>
          </cell>
          <cell r="AF260">
            <v>0</v>
          </cell>
          <cell r="AG260">
            <v>0</v>
          </cell>
          <cell r="AH260">
            <v>0</v>
          </cell>
          <cell r="AI260">
            <v>0</v>
          </cell>
          <cell r="AJ260">
            <v>170468.51</v>
          </cell>
          <cell r="AK260">
            <v>0</v>
          </cell>
          <cell r="AL260">
            <v>0</v>
          </cell>
          <cell r="AM260">
            <v>0</v>
          </cell>
          <cell r="AN260">
            <v>0</v>
          </cell>
          <cell r="AO260">
            <v>0</v>
          </cell>
          <cell r="AP260">
            <v>0</v>
          </cell>
          <cell r="AQ260">
            <v>144444.44</v>
          </cell>
          <cell r="AR260">
            <v>21333.14</v>
          </cell>
          <cell r="AS260">
            <v>0</v>
          </cell>
          <cell r="AT260">
            <v>0</v>
          </cell>
          <cell r="AU260">
            <v>0</v>
          </cell>
          <cell r="AV260">
            <v>0</v>
          </cell>
          <cell r="AW260">
            <v>165777.58000000002</v>
          </cell>
          <cell r="AX260">
            <v>144444.44</v>
          </cell>
          <cell r="AY260">
            <v>21333.14</v>
          </cell>
          <cell r="AZ260">
            <v>0</v>
          </cell>
          <cell r="BA260">
            <v>0</v>
          </cell>
          <cell r="BB260">
            <v>0</v>
          </cell>
          <cell r="BC260">
            <v>0</v>
          </cell>
          <cell r="BD260">
            <v>0</v>
          </cell>
          <cell r="BE260">
            <v>0</v>
          </cell>
          <cell r="BF260">
            <v>0</v>
          </cell>
          <cell r="BG260">
            <v>0</v>
          </cell>
          <cell r="BH260">
            <v>0</v>
          </cell>
          <cell r="BI260">
            <v>0</v>
          </cell>
        </row>
        <row r="261">
          <cell r="A261" t="str">
            <v>01/03/2005</v>
          </cell>
          <cell r="B261" t="str">
            <v>709839</v>
          </cell>
          <cell r="C261" t="str">
            <v>0</v>
          </cell>
          <cell r="D261">
            <v>711348</v>
          </cell>
          <cell r="E261" t="str">
            <v>MARUBENI CORP,</v>
          </cell>
          <cell r="F261" t="str">
            <v>JAPAN</v>
          </cell>
          <cell r="G261" t="str">
            <v>MEGALOPOLIS MANUNGGAL</v>
          </cell>
          <cell r="H261" t="str">
            <v>30</v>
          </cell>
          <cell r="I261" t="str">
            <v>06/07/1999</v>
          </cell>
          <cell r="J261" t="str">
            <v>30/06/2005</v>
          </cell>
          <cell r="K261" t="str">
            <v>JPY</v>
          </cell>
          <cell r="L261" t="str">
            <v>UDLO6</v>
          </cell>
          <cell r="M261" t="str">
            <v>0.000000</v>
          </cell>
          <cell r="N261">
            <v>36823111.130000003</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12811488.34</v>
          </cell>
          <cell r="AH261">
            <v>595823.18000000005</v>
          </cell>
          <cell r="AI261">
            <v>0</v>
          </cell>
          <cell r="AJ261">
            <v>0</v>
          </cell>
          <cell r="AK261">
            <v>12811488.34</v>
          </cell>
          <cell r="AL261">
            <v>595823.18000000005</v>
          </cell>
          <cell r="AM261">
            <v>0</v>
          </cell>
          <cell r="AN261">
            <v>0</v>
          </cell>
          <cell r="AO261">
            <v>0</v>
          </cell>
          <cell r="AP261">
            <v>0</v>
          </cell>
          <cell r="AQ261">
            <v>0</v>
          </cell>
          <cell r="AR261">
            <v>0</v>
          </cell>
          <cell r="AS261">
            <v>0</v>
          </cell>
          <cell r="AT261">
            <v>0</v>
          </cell>
          <cell r="AU261">
            <v>0</v>
          </cell>
          <cell r="AV261">
            <v>0</v>
          </cell>
          <cell r="AW261">
            <v>13407311.52</v>
          </cell>
          <cell r="AX261">
            <v>0</v>
          </cell>
          <cell r="AY261">
            <v>0</v>
          </cell>
          <cell r="AZ261">
            <v>0</v>
          </cell>
          <cell r="BA261">
            <v>0</v>
          </cell>
          <cell r="BB261">
            <v>0</v>
          </cell>
          <cell r="BC261">
            <v>0</v>
          </cell>
          <cell r="BD261">
            <v>0</v>
          </cell>
          <cell r="BE261">
            <v>0</v>
          </cell>
          <cell r="BF261">
            <v>0</v>
          </cell>
          <cell r="BG261">
            <v>0</v>
          </cell>
          <cell r="BH261">
            <v>0</v>
          </cell>
          <cell r="BI261">
            <v>0</v>
          </cell>
        </row>
        <row r="262">
          <cell r="A262" t="str">
            <v>01/01/2005</v>
          </cell>
          <cell r="B262" t="str">
            <v>709850</v>
          </cell>
          <cell r="C262" t="str">
            <v>0</v>
          </cell>
          <cell r="D262">
            <v>711362</v>
          </cell>
          <cell r="E262" t="str">
            <v>EXPORT IMPORT B</v>
          </cell>
          <cell r="F262" t="str">
            <v>JAPAN</v>
          </cell>
          <cell r="G262" t="str">
            <v>NGK CERAMICS IND.</v>
          </cell>
          <cell r="H262" t="str">
            <v>30</v>
          </cell>
          <cell r="I262" t="str">
            <v>30/09/1999</v>
          </cell>
          <cell r="J262" t="str">
            <v>31/12/2008</v>
          </cell>
          <cell r="K262" t="str">
            <v>USD</v>
          </cell>
          <cell r="L262" t="str">
            <v>UDLO6</v>
          </cell>
          <cell r="M262" t="str">
            <v>0.000000</v>
          </cell>
          <cell r="N262">
            <v>2200000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178000</v>
          </cell>
          <cell r="AH262">
            <v>42062.39</v>
          </cell>
          <cell r="AI262">
            <v>0</v>
          </cell>
          <cell r="AJ262">
            <v>0</v>
          </cell>
          <cell r="AK262">
            <v>178000</v>
          </cell>
          <cell r="AL262">
            <v>42062.39</v>
          </cell>
          <cell r="AM262">
            <v>0</v>
          </cell>
          <cell r="AN262">
            <v>0</v>
          </cell>
          <cell r="AO262">
            <v>0</v>
          </cell>
          <cell r="AP262">
            <v>0</v>
          </cell>
          <cell r="AQ262">
            <v>0</v>
          </cell>
          <cell r="AR262">
            <v>0</v>
          </cell>
          <cell r="AS262">
            <v>0</v>
          </cell>
          <cell r="AT262">
            <v>0</v>
          </cell>
          <cell r="AU262">
            <v>0</v>
          </cell>
          <cell r="AV262">
            <v>0</v>
          </cell>
          <cell r="AW262">
            <v>220062.39</v>
          </cell>
          <cell r="AX262">
            <v>0</v>
          </cell>
          <cell r="AY262">
            <v>0</v>
          </cell>
          <cell r="AZ262">
            <v>0</v>
          </cell>
          <cell r="BA262">
            <v>0</v>
          </cell>
          <cell r="BB262">
            <v>0</v>
          </cell>
          <cell r="BC262">
            <v>0</v>
          </cell>
          <cell r="BD262">
            <v>0</v>
          </cell>
          <cell r="BE262">
            <v>0</v>
          </cell>
          <cell r="BF262">
            <v>0</v>
          </cell>
          <cell r="BG262">
            <v>178000</v>
          </cell>
          <cell r="BH262">
            <v>37414.61</v>
          </cell>
          <cell r="BI262">
            <v>0</v>
          </cell>
        </row>
        <row r="263">
          <cell r="A263" t="str">
            <v>01/04/2005</v>
          </cell>
          <cell r="B263" t="str">
            <v>709851</v>
          </cell>
          <cell r="C263" t="str">
            <v>0</v>
          </cell>
          <cell r="D263">
            <v>711374</v>
          </cell>
          <cell r="E263" t="str">
            <v>YAMATO RUBBER C</v>
          </cell>
          <cell r="F263" t="str">
            <v>JAPAN</v>
          </cell>
          <cell r="G263" t="str">
            <v>YAMATOGOMU INDONESIA PT</v>
          </cell>
          <cell r="H263" t="str">
            <v>30</v>
          </cell>
          <cell r="I263" t="str">
            <v>01/10/1999</v>
          </cell>
          <cell r="J263" t="str">
            <v>30/04/2008</v>
          </cell>
          <cell r="K263" t="str">
            <v>JPY</v>
          </cell>
          <cell r="L263" t="str">
            <v>F</v>
          </cell>
          <cell r="M263" t="str">
            <v>0.000000</v>
          </cell>
          <cell r="N263">
            <v>799178.72</v>
          </cell>
          <cell r="O263">
            <v>0</v>
          </cell>
          <cell r="P263">
            <v>0</v>
          </cell>
          <cell r="Q263">
            <v>0</v>
          </cell>
          <cell r="R263">
            <v>0</v>
          </cell>
          <cell r="S263">
            <v>0</v>
          </cell>
          <cell r="T263">
            <v>0</v>
          </cell>
          <cell r="U263">
            <v>0</v>
          </cell>
          <cell r="V263">
            <v>0</v>
          </cell>
          <cell r="W263">
            <v>0</v>
          </cell>
          <cell r="X263">
            <v>0</v>
          </cell>
          <cell r="Y263">
            <v>0</v>
          </cell>
          <cell r="Z263">
            <v>0</v>
          </cell>
          <cell r="AA263">
            <v>58273.45</v>
          </cell>
          <cell r="AB263">
            <v>3808.82</v>
          </cell>
          <cell r="AC263">
            <v>0</v>
          </cell>
          <cell r="AD263">
            <v>0</v>
          </cell>
          <cell r="AE263">
            <v>0</v>
          </cell>
          <cell r="AF263">
            <v>0</v>
          </cell>
          <cell r="AG263">
            <v>0</v>
          </cell>
          <cell r="AH263">
            <v>0</v>
          </cell>
          <cell r="AI263">
            <v>0</v>
          </cell>
          <cell r="AJ263">
            <v>0</v>
          </cell>
          <cell r="AK263">
            <v>58273.45</v>
          </cell>
          <cell r="AL263">
            <v>3808.82</v>
          </cell>
          <cell r="AM263">
            <v>0</v>
          </cell>
          <cell r="AN263">
            <v>0</v>
          </cell>
          <cell r="AO263">
            <v>0</v>
          </cell>
          <cell r="AP263">
            <v>0</v>
          </cell>
          <cell r="AQ263">
            <v>0</v>
          </cell>
          <cell r="AR263">
            <v>0</v>
          </cell>
          <cell r="AS263">
            <v>0</v>
          </cell>
          <cell r="AT263">
            <v>0</v>
          </cell>
          <cell r="AU263">
            <v>0</v>
          </cell>
          <cell r="AV263">
            <v>0</v>
          </cell>
          <cell r="AW263">
            <v>62082.27</v>
          </cell>
          <cell r="AX263">
            <v>0</v>
          </cell>
          <cell r="AY263">
            <v>0</v>
          </cell>
          <cell r="AZ263">
            <v>0</v>
          </cell>
          <cell r="BA263">
            <v>58273.45</v>
          </cell>
          <cell r="BB263">
            <v>3097.56</v>
          </cell>
          <cell r="BC263">
            <v>0</v>
          </cell>
          <cell r="BD263">
            <v>0</v>
          </cell>
          <cell r="BE263">
            <v>0</v>
          </cell>
          <cell r="BF263">
            <v>0</v>
          </cell>
          <cell r="BG263">
            <v>0</v>
          </cell>
          <cell r="BH263">
            <v>0</v>
          </cell>
          <cell r="BI263">
            <v>0</v>
          </cell>
        </row>
        <row r="264">
          <cell r="A264" t="str">
            <v>01/06/2005</v>
          </cell>
          <cell r="B264" t="str">
            <v>709871</v>
          </cell>
          <cell r="C264" t="str">
            <v>0</v>
          </cell>
          <cell r="D264">
            <v>711425</v>
          </cell>
          <cell r="E264" t="str">
            <v>MITSUI CORP &amp; T</v>
          </cell>
          <cell r="F264" t="str">
            <v>JAPAN</v>
          </cell>
          <cell r="G264" t="str">
            <v>KALTIM PASIFIK AMONIAK PT</v>
          </cell>
          <cell r="H264" t="str">
            <v>30</v>
          </cell>
          <cell r="I264" t="str">
            <v>17/12/1999</v>
          </cell>
          <cell r="J264" t="str">
            <v>15/12/2010</v>
          </cell>
          <cell r="K264" t="str">
            <v>USD</v>
          </cell>
          <cell r="L264" t="str">
            <v>UDLO6</v>
          </cell>
          <cell r="M264" t="str">
            <v>0.000000</v>
          </cell>
          <cell r="N264">
            <v>47910000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2661666.67</v>
          </cell>
          <cell r="AH264">
            <v>1412901.39</v>
          </cell>
          <cell r="AI264">
            <v>0</v>
          </cell>
          <cell r="AJ264">
            <v>0</v>
          </cell>
          <cell r="AK264">
            <v>2661666.67</v>
          </cell>
          <cell r="AL264">
            <v>1412901.39</v>
          </cell>
          <cell r="AM264">
            <v>0</v>
          </cell>
          <cell r="AN264">
            <v>0</v>
          </cell>
          <cell r="AO264">
            <v>0</v>
          </cell>
          <cell r="AP264">
            <v>0</v>
          </cell>
          <cell r="AQ264">
            <v>0</v>
          </cell>
          <cell r="AR264">
            <v>0</v>
          </cell>
          <cell r="AS264">
            <v>0</v>
          </cell>
          <cell r="AT264">
            <v>0</v>
          </cell>
          <cell r="AU264">
            <v>0</v>
          </cell>
          <cell r="AV264">
            <v>0</v>
          </cell>
          <cell r="AW264">
            <v>4074568.0599999996</v>
          </cell>
          <cell r="AX264">
            <v>0</v>
          </cell>
          <cell r="AY264">
            <v>0</v>
          </cell>
          <cell r="AZ264">
            <v>0</v>
          </cell>
          <cell r="BA264">
            <v>0</v>
          </cell>
          <cell r="BB264">
            <v>0</v>
          </cell>
          <cell r="BC264">
            <v>0</v>
          </cell>
          <cell r="BD264">
            <v>0</v>
          </cell>
          <cell r="BE264">
            <v>0</v>
          </cell>
          <cell r="BF264">
            <v>0</v>
          </cell>
          <cell r="BG264">
            <v>2661666.67</v>
          </cell>
          <cell r="BH264">
            <v>1302275.8700000001</v>
          </cell>
          <cell r="BI264">
            <v>0</v>
          </cell>
        </row>
        <row r="265">
          <cell r="A265" t="str">
            <v>20/03/2005</v>
          </cell>
          <cell r="B265" t="str">
            <v>709900</v>
          </cell>
          <cell r="C265" t="str">
            <v>0</v>
          </cell>
          <cell r="D265">
            <v>711443</v>
          </cell>
          <cell r="E265" t="str">
            <v>TOYO SEAL INDUS</v>
          </cell>
          <cell r="F265" t="str">
            <v>JAPAN</v>
          </cell>
          <cell r="G265" t="str">
            <v>TOYO SEAL INDONESIA</v>
          </cell>
          <cell r="H265" t="str">
            <v>30</v>
          </cell>
          <cell r="I265" t="str">
            <v>06/01/2000</v>
          </cell>
          <cell r="J265" t="str">
            <v>31/01/2010</v>
          </cell>
          <cell r="K265" t="str">
            <v>JPY</v>
          </cell>
          <cell r="L265" t="str">
            <v>F</v>
          </cell>
          <cell r="M265" t="str">
            <v>0.000000</v>
          </cell>
          <cell r="N265">
            <v>76112.259999999995</v>
          </cell>
          <cell r="O265">
            <v>0</v>
          </cell>
          <cell r="P265">
            <v>1547.61</v>
          </cell>
          <cell r="Q265">
            <v>0</v>
          </cell>
          <cell r="R265">
            <v>0</v>
          </cell>
          <cell r="S265">
            <v>0</v>
          </cell>
          <cell r="T265">
            <v>0</v>
          </cell>
          <cell r="U265">
            <v>0</v>
          </cell>
          <cell r="V265">
            <v>0</v>
          </cell>
          <cell r="W265">
            <v>0</v>
          </cell>
          <cell r="X265">
            <v>0</v>
          </cell>
          <cell r="Y265">
            <v>1547.61</v>
          </cell>
          <cell r="Z265">
            <v>0</v>
          </cell>
          <cell r="AA265">
            <v>0</v>
          </cell>
          <cell r="AB265">
            <v>0</v>
          </cell>
          <cell r="AC265">
            <v>0</v>
          </cell>
          <cell r="AD265">
            <v>0</v>
          </cell>
          <cell r="AE265">
            <v>0</v>
          </cell>
          <cell r="AF265">
            <v>0</v>
          </cell>
          <cell r="AG265">
            <v>0</v>
          </cell>
          <cell r="AH265">
            <v>0</v>
          </cell>
          <cell r="AI265">
            <v>0</v>
          </cell>
          <cell r="AJ265">
            <v>1547.61</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G265">
            <v>0</v>
          </cell>
          <cell r="BH265">
            <v>0</v>
          </cell>
          <cell r="BI265">
            <v>0</v>
          </cell>
        </row>
        <row r="266">
          <cell r="A266" t="str">
            <v>30/06/2005</v>
          </cell>
          <cell r="B266" t="str">
            <v>709990</v>
          </cell>
          <cell r="C266" t="str">
            <v>0</v>
          </cell>
          <cell r="D266">
            <v>711447</v>
          </cell>
          <cell r="E266" t="str">
            <v>SUMITOMO BANK,</v>
          </cell>
          <cell r="F266" t="str">
            <v>JAPAN</v>
          </cell>
          <cell r="G266" t="str">
            <v>PLAZA IND REALTY PT</v>
          </cell>
          <cell r="H266" t="str">
            <v>30</v>
          </cell>
          <cell r="I266" t="str">
            <v>14/01/2000</v>
          </cell>
          <cell r="J266" t="str">
            <v>31/12/2006</v>
          </cell>
          <cell r="K266" t="str">
            <v>USD</v>
          </cell>
          <cell r="L266" t="str">
            <v>UDLO6</v>
          </cell>
          <cell r="M266" t="str">
            <v>0.000000</v>
          </cell>
          <cell r="N266">
            <v>29739230.739999998</v>
          </cell>
          <cell r="O266">
            <v>0</v>
          </cell>
          <cell r="P266">
            <v>0</v>
          </cell>
          <cell r="Q266">
            <v>0</v>
          </cell>
          <cell r="R266">
            <v>0</v>
          </cell>
          <cell r="S266">
            <v>0</v>
          </cell>
          <cell r="T266">
            <v>0</v>
          </cell>
          <cell r="U266">
            <v>0</v>
          </cell>
          <cell r="V266">
            <v>97078.12</v>
          </cell>
          <cell r="W266">
            <v>0</v>
          </cell>
          <cell r="X266">
            <v>0</v>
          </cell>
          <cell r="Y266">
            <v>97078.12</v>
          </cell>
          <cell r="Z266">
            <v>0</v>
          </cell>
          <cell r="AA266">
            <v>0</v>
          </cell>
          <cell r="AB266">
            <v>0</v>
          </cell>
          <cell r="AC266">
            <v>0</v>
          </cell>
          <cell r="AD266">
            <v>0</v>
          </cell>
          <cell r="AE266">
            <v>0</v>
          </cell>
          <cell r="AF266">
            <v>0</v>
          </cell>
          <cell r="AG266">
            <v>0</v>
          </cell>
          <cell r="AH266">
            <v>98156.77</v>
          </cell>
          <cell r="AI266">
            <v>0</v>
          </cell>
          <cell r="AJ266">
            <v>97078.12</v>
          </cell>
          <cell r="AK266">
            <v>0</v>
          </cell>
          <cell r="AL266">
            <v>98156.77</v>
          </cell>
          <cell r="AM266">
            <v>0</v>
          </cell>
          <cell r="AN266">
            <v>0</v>
          </cell>
          <cell r="AO266">
            <v>0</v>
          </cell>
          <cell r="AP266">
            <v>0</v>
          </cell>
          <cell r="AQ266">
            <v>0</v>
          </cell>
          <cell r="AR266">
            <v>0</v>
          </cell>
          <cell r="AS266">
            <v>0</v>
          </cell>
          <cell r="AT266">
            <v>0</v>
          </cell>
          <cell r="AU266">
            <v>99235.41</v>
          </cell>
          <cell r="AV266">
            <v>0</v>
          </cell>
          <cell r="AW266">
            <v>197392.18</v>
          </cell>
          <cell r="AX266">
            <v>0</v>
          </cell>
          <cell r="AY266">
            <v>99235.41</v>
          </cell>
          <cell r="AZ266">
            <v>0</v>
          </cell>
          <cell r="BA266">
            <v>0</v>
          </cell>
          <cell r="BB266">
            <v>0</v>
          </cell>
          <cell r="BC266">
            <v>0</v>
          </cell>
          <cell r="BD266">
            <v>0</v>
          </cell>
          <cell r="BE266">
            <v>0</v>
          </cell>
          <cell r="BF266">
            <v>0</v>
          </cell>
          <cell r="BG266">
            <v>4622767.74</v>
          </cell>
          <cell r="BH266">
            <v>99235.41</v>
          </cell>
          <cell r="BI266">
            <v>0</v>
          </cell>
        </row>
        <row r="267">
          <cell r="A267" t="str">
            <v>01/02/2005</v>
          </cell>
          <cell r="B267" t="str">
            <v>710202</v>
          </cell>
          <cell r="C267" t="str">
            <v>0</v>
          </cell>
          <cell r="D267">
            <v>711492</v>
          </cell>
          <cell r="E267" t="str">
            <v>TOYO SEAL INDUS</v>
          </cell>
          <cell r="F267" t="str">
            <v>JAPAN</v>
          </cell>
          <cell r="G267" t="str">
            <v>TOYO SEAL INDONESIA</v>
          </cell>
          <cell r="H267" t="str">
            <v>30</v>
          </cell>
          <cell r="I267" t="str">
            <v>20/10/1999</v>
          </cell>
          <cell r="J267" t="str">
            <v>31/10/2009</v>
          </cell>
          <cell r="K267" t="str">
            <v>USD</v>
          </cell>
          <cell r="L267" t="str">
            <v>F</v>
          </cell>
          <cell r="M267" t="str">
            <v>0.000000</v>
          </cell>
          <cell r="N267">
            <v>300000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60000</v>
          </cell>
          <cell r="BB267">
            <v>19770.830000000002</v>
          </cell>
          <cell r="BC267">
            <v>0</v>
          </cell>
          <cell r="BD267">
            <v>0</v>
          </cell>
          <cell r="BE267">
            <v>0</v>
          </cell>
          <cell r="BF267">
            <v>0</v>
          </cell>
          <cell r="BG267">
            <v>0</v>
          </cell>
          <cell r="BH267">
            <v>0</v>
          </cell>
          <cell r="BI267">
            <v>0</v>
          </cell>
        </row>
        <row r="268">
          <cell r="A268" t="str">
            <v>30/03/2005</v>
          </cell>
          <cell r="B268" t="str">
            <v>710249</v>
          </cell>
          <cell r="C268" t="str">
            <v>0</v>
          </cell>
          <cell r="D268">
            <v>711499</v>
          </cell>
          <cell r="E268" t="str">
            <v>TOYO SEAL INDUS</v>
          </cell>
          <cell r="F268" t="str">
            <v>JAPAN</v>
          </cell>
          <cell r="G268" t="str">
            <v>TOYO SEAL INDONESIA</v>
          </cell>
          <cell r="H268" t="str">
            <v>30</v>
          </cell>
          <cell r="I268" t="str">
            <v>10/02/2000</v>
          </cell>
          <cell r="J268" t="str">
            <v>28/02/2010</v>
          </cell>
          <cell r="K268" t="str">
            <v>JPY</v>
          </cell>
          <cell r="L268" t="str">
            <v>F</v>
          </cell>
          <cell r="M268" t="str">
            <v>0.000000</v>
          </cell>
          <cell r="N268">
            <v>76112.259999999995</v>
          </cell>
          <cell r="O268">
            <v>0</v>
          </cell>
          <cell r="P268">
            <v>0</v>
          </cell>
          <cell r="Q268">
            <v>0</v>
          </cell>
          <cell r="R268">
            <v>0</v>
          </cell>
          <cell r="S268">
            <v>1547.61</v>
          </cell>
          <cell r="T268">
            <v>0</v>
          </cell>
          <cell r="U268">
            <v>0</v>
          </cell>
          <cell r="V268">
            <v>0</v>
          </cell>
          <cell r="W268">
            <v>0</v>
          </cell>
          <cell r="X268">
            <v>0</v>
          </cell>
          <cell r="Y268">
            <v>1547.61</v>
          </cell>
          <cell r="Z268">
            <v>0</v>
          </cell>
          <cell r="AA268">
            <v>0</v>
          </cell>
          <cell r="AB268">
            <v>0</v>
          </cell>
          <cell r="AC268">
            <v>0</v>
          </cell>
          <cell r="AD268">
            <v>0</v>
          </cell>
          <cell r="AE268">
            <v>0</v>
          </cell>
          <cell r="AF268">
            <v>0</v>
          </cell>
          <cell r="AG268">
            <v>0</v>
          </cell>
          <cell r="AH268">
            <v>0</v>
          </cell>
          <cell r="AI268">
            <v>0</v>
          </cell>
          <cell r="AJ268">
            <v>1547.61</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row>
        <row r="269">
          <cell r="A269" t="str">
            <v>30/05/2005</v>
          </cell>
          <cell r="B269" t="str">
            <v>710303</v>
          </cell>
          <cell r="C269" t="str">
            <v>0</v>
          </cell>
          <cell r="D269">
            <v>711500</v>
          </cell>
          <cell r="E269" t="str">
            <v>TOYO SEAL INDUS</v>
          </cell>
          <cell r="F269" t="str">
            <v>JAPAN</v>
          </cell>
          <cell r="G269" t="str">
            <v>TOYO SEAL INDONESIA</v>
          </cell>
          <cell r="H269" t="str">
            <v>30</v>
          </cell>
          <cell r="I269" t="str">
            <v>10/02/2000</v>
          </cell>
          <cell r="J269" t="str">
            <v>28/02/2010</v>
          </cell>
          <cell r="K269" t="str">
            <v>USD</v>
          </cell>
          <cell r="L269" t="str">
            <v>F</v>
          </cell>
          <cell r="M269" t="str">
            <v>0.000000</v>
          </cell>
          <cell r="N269">
            <v>300000</v>
          </cell>
          <cell r="O269">
            <v>0</v>
          </cell>
          <cell r="P269">
            <v>0</v>
          </cell>
          <cell r="Q269">
            <v>0</v>
          </cell>
          <cell r="R269">
            <v>0</v>
          </cell>
          <cell r="S269">
            <v>19825</v>
          </cell>
          <cell r="T269">
            <v>0</v>
          </cell>
          <cell r="U269">
            <v>0</v>
          </cell>
          <cell r="V269">
            <v>0</v>
          </cell>
          <cell r="W269">
            <v>0</v>
          </cell>
          <cell r="X269">
            <v>0</v>
          </cell>
          <cell r="Y269">
            <v>19825</v>
          </cell>
          <cell r="Z269">
            <v>0</v>
          </cell>
          <cell r="AA269">
            <v>0</v>
          </cell>
          <cell r="AB269">
            <v>0</v>
          </cell>
          <cell r="AC269">
            <v>0</v>
          </cell>
          <cell r="AD269">
            <v>0</v>
          </cell>
          <cell r="AE269">
            <v>0</v>
          </cell>
          <cell r="AF269">
            <v>0</v>
          </cell>
          <cell r="AG269">
            <v>0</v>
          </cell>
          <cell r="AH269">
            <v>0</v>
          </cell>
          <cell r="AI269">
            <v>0</v>
          </cell>
          <cell r="AJ269">
            <v>19825</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row>
        <row r="270">
          <cell r="A270" t="str">
            <v>01/01/2005</v>
          </cell>
          <cell r="B270" t="str">
            <v>710353</v>
          </cell>
          <cell r="C270" t="str">
            <v>0</v>
          </cell>
          <cell r="D270">
            <v>711508</v>
          </cell>
          <cell r="E270" t="str">
            <v>KANEKO SANGYO C</v>
          </cell>
          <cell r="F270" t="str">
            <v>JAPAN</v>
          </cell>
          <cell r="G270" t="str">
            <v>MALUKU PEARL DEV. PT</v>
          </cell>
          <cell r="H270" t="str">
            <v>30</v>
          </cell>
          <cell r="I270" t="str">
            <v>06/03/2000</v>
          </cell>
          <cell r="J270" t="str">
            <v>06/12/2012</v>
          </cell>
          <cell r="K270" t="str">
            <v>USD</v>
          </cell>
          <cell r="L270" t="str">
            <v>F</v>
          </cell>
          <cell r="M270" t="str">
            <v>0.000000</v>
          </cell>
          <cell r="N270">
            <v>800000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20000</v>
          </cell>
          <cell r="AH270">
            <v>21056.39</v>
          </cell>
          <cell r="AI270">
            <v>0</v>
          </cell>
          <cell r="AJ270">
            <v>0</v>
          </cell>
          <cell r="AK270">
            <v>20000</v>
          </cell>
          <cell r="AL270">
            <v>21056.39</v>
          </cell>
          <cell r="AM270">
            <v>0</v>
          </cell>
          <cell r="AN270">
            <v>0</v>
          </cell>
          <cell r="AO270">
            <v>0</v>
          </cell>
          <cell r="AP270">
            <v>0</v>
          </cell>
          <cell r="AQ270">
            <v>0</v>
          </cell>
          <cell r="AR270">
            <v>0</v>
          </cell>
          <cell r="AS270">
            <v>0</v>
          </cell>
          <cell r="AT270">
            <v>0</v>
          </cell>
          <cell r="AU270">
            <v>0</v>
          </cell>
          <cell r="AV270">
            <v>0</v>
          </cell>
          <cell r="AW270">
            <v>41056.39</v>
          </cell>
          <cell r="AX270">
            <v>0</v>
          </cell>
          <cell r="AY270">
            <v>0</v>
          </cell>
          <cell r="AZ270">
            <v>0</v>
          </cell>
          <cell r="BA270">
            <v>0</v>
          </cell>
          <cell r="BB270">
            <v>0</v>
          </cell>
          <cell r="BC270">
            <v>0</v>
          </cell>
          <cell r="BD270">
            <v>0</v>
          </cell>
          <cell r="BE270">
            <v>0</v>
          </cell>
          <cell r="BF270">
            <v>0</v>
          </cell>
          <cell r="BG270">
            <v>20000</v>
          </cell>
          <cell r="BH270">
            <v>20460.419999999998</v>
          </cell>
          <cell r="BI270">
            <v>0</v>
          </cell>
        </row>
        <row r="271">
          <cell r="A271" t="str">
            <v>30/06/2005</v>
          </cell>
          <cell r="B271" t="str">
            <v>710375</v>
          </cell>
          <cell r="C271" t="str">
            <v>0</v>
          </cell>
          <cell r="D271">
            <v>711522</v>
          </cell>
          <cell r="E271" t="str">
            <v>SANWA BANK, SIN</v>
          </cell>
          <cell r="F271" t="str">
            <v>JAPAN</v>
          </cell>
          <cell r="G271" t="str">
            <v>INTI DUFREE PROMOSINDO PT</v>
          </cell>
          <cell r="H271" t="str">
            <v>30</v>
          </cell>
          <cell r="I271" t="str">
            <v>14/03/2000</v>
          </cell>
          <cell r="J271" t="str">
            <v>31/10/2006</v>
          </cell>
          <cell r="K271" t="str">
            <v>USD</v>
          </cell>
          <cell r="L271" t="str">
            <v>UDSO6</v>
          </cell>
          <cell r="M271" t="str">
            <v>0.000000</v>
          </cell>
          <cell r="N271">
            <v>10000000</v>
          </cell>
          <cell r="O271">
            <v>0</v>
          </cell>
          <cell r="P271">
            <v>0</v>
          </cell>
          <cell r="Q271">
            <v>0</v>
          </cell>
          <cell r="R271">
            <v>0</v>
          </cell>
          <cell r="S271">
            <v>0</v>
          </cell>
          <cell r="T271">
            <v>0</v>
          </cell>
          <cell r="U271">
            <v>0</v>
          </cell>
          <cell r="V271">
            <v>0</v>
          </cell>
          <cell r="W271">
            <v>0</v>
          </cell>
          <cell r="X271">
            <v>0</v>
          </cell>
          <cell r="Y271">
            <v>0</v>
          </cell>
          <cell r="Z271">
            <v>0</v>
          </cell>
          <cell r="AA271">
            <v>1179417.53</v>
          </cell>
          <cell r="AB271">
            <v>97842.51</v>
          </cell>
          <cell r="AC271">
            <v>0</v>
          </cell>
          <cell r="AD271">
            <v>0</v>
          </cell>
          <cell r="AE271">
            <v>0</v>
          </cell>
          <cell r="AF271">
            <v>0</v>
          </cell>
          <cell r="AG271">
            <v>0</v>
          </cell>
          <cell r="AH271">
            <v>0</v>
          </cell>
          <cell r="AI271">
            <v>0</v>
          </cell>
          <cell r="AJ271">
            <v>0</v>
          </cell>
          <cell r="AK271">
            <v>1179417.53</v>
          </cell>
          <cell r="AL271">
            <v>97842.51</v>
          </cell>
          <cell r="AM271">
            <v>0</v>
          </cell>
          <cell r="AN271">
            <v>0</v>
          </cell>
          <cell r="AO271">
            <v>0</v>
          </cell>
          <cell r="AP271">
            <v>0</v>
          </cell>
          <cell r="AQ271">
            <v>0</v>
          </cell>
          <cell r="AR271">
            <v>0</v>
          </cell>
          <cell r="AS271">
            <v>0</v>
          </cell>
          <cell r="AT271">
            <v>0</v>
          </cell>
          <cell r="AU271">
            <v>0</v>
          </cell>
          <cell r="AV271">
            <v>0</v>
          </cell>
          <cell r="AW271">
            <v>1277260.04</v>
          </cell>
          <cell r="AX271">
            <v>0</v>
          </cell>
          <cell r="AY271">
            <v>0</v>
          </cell>
          <cell r="AZ271">
            <v>0</v>
          </cell>
          <cell r="BA271">
            <v>1179417.53</v>
          </cell>
          <cell r="BB271">
            <v>49732.11</v>
          </cell>
          <cell r="BC271">
            <v>0</v>
          </cell>
          <cell r="BD271">
            <v>0</v>
          </cell>
          <cell r="BE271">
            <v>0</v>
          </cell>
          <cell r="BF271">
            <v>0</v>
          </cell>
          <cell r="BG271">
            <v>0</v>
          </cell>
          <cell r="BH271">
            <v>0</v>
          </cell>
          <cell r="BI271">
            <v>0</v>
          </cell>
        </row>
        <row r="272">
          <cell r="A272" t="str">
            <v>15/06/2005</v>
          </cell>
          <cell r="B272" t="str">
            <v>710478</v>
          </cell>
          <cell r="C272" t="str">
            <v>0</v>
          </cell>
          <cell r="D272">
            <v>711523</v>
          </cell>
          <cell r="E272" t="str">
            <v>SANWA BANK, SIN</v>
          </cell>
          <cell r="F272" t="str">
            <v>JAPAN</v>
          </cell>
          <cell r="G272" t="str">
            <v>INTI DUFREE PROMOSINDO PT</v>
          </cell>
          <cell r="H272" t="str">
            <v>30</v>
          </cell>
          <cell r="I272" t="str">
            <v>14/03/2000</v>
          </cell>
          <cell r="J272" t="str">
            <v>31/10/2006</v>
          </cell>
          <cell r="K272" t="str">
            <v>USD</v>
          </cell>
          <cell r="L272" t="str">
            <v>UDSO6</v>
          </cell>
          <cell r="M272" t="str">
            <v>0.000000</v>
          </cell>
          <cell r="N272">
            <v>3200000</v>
          </cell>
          <cell r="O272">
            <v>0</v>
          </cell>
          <cell r="P272">
            <v>0</v>
          </cell>
          <cell r="Q272">
            <v>0</v>
          </cell>
          <cell r="R272">
            <v>0</v>
          </cell>
          <cell r="S272">
            <v>0</v>
          </cell>
          <cell r="T272">
            <v>0</v>
          </cell>
          <cell r="U272">
            <v>0</v>
          </cell>
          <cell r="V272">
            <v>0</v>
          </cell>
          <cell r="W272">
            <v>0</v>
          </cell>
          <cell r="X272">
            <v>0</v>
          </cell>
          <cell r="Y272">
            <v>0</v>
          </cell>
          <cell r="Z272">
            <v>0</v>
          </cell>
          <cell r="AA272">
            <v>384942.45</v>
          </cell>
          <cell r="AB272">
            <v>31934.18</v>
          </cell>
          <cell r="AC272">
            <v>0</v>
          </cell>
          <cell r="AD272">
            <v>0</v>
          </cell>
          <cell r="AE272">
            <v>0</v>
          </cell>
          <cell r="AF272">
            <v>0</v>
          </cell>
          <cell r="AG272">
            <v>0</v>
          </cell>
          <cell r="AH272">
            <v>0</v>
          </cell>
          <cell r="AI272">
            <v>0</v>
          </cell>
          <cell r="AJ272">
            <v>0</v>
          </cell>
          <cell r="AK272">
            <v>384942.45</v>
          </cell>
          <cell r="AL272">
            <v>31934.18</v>
          </cell>
          <cell r="AM272">
            <v>0</v>
          </cell>
          <cell r="AN272">
            <v>0</v>
          </cell>
          <cell r="AO272">
            <v>0</v>
          </cell>
          <cell r="AP272">
            <v>0</v>
          </cell>
          <cell r="AQ272">
            <v>0</v>
          </cell>
          <cell r="AR272">
            <v>0</v>
          </cell>
          <cell r="AS272">
            <v>0</v>
          </cell>
          <cell r="AT272">
            <v>0</v>
          </cell>
          <cell r="AU272">
            <v>0</v>
          </cell>
          <cell r="AV272">
            <v>0</v>
          </cell>
          <cell r="AW272">
            <v>416876.63</v>
          </cell>
          <cell r="AX272">
            <v>0</v>
          </cell>
          <cell r="AY272">
            <v>0</v>
          </cell>
          <cell r="AZ272">
            <v>0</v>
          </cell>
          <cell r="BA272">
            <v>384942.47</v>
          </cell>
          <cell r="BB272">
            <v>16231.74</v>
          </cell>
          <cell r="BC272">
            <v>0</v>
          </cell>
          <cell r="BD272">
            <v>0</v>
          </cell>
          <cell r="BE272">
            <v>0</v>
          </cell>
          <cell r="BF272">
            <v>0</v>
          </cell>
          <cell r="BG272">
            <v>0</v>
          </cell>
          <cell r="BH272">
            <v>0</v>
          </cell>
          <cell r="BI272">
            <v>0</v>
          </cell>
        </row>
        <row r="273">
          <cell r="A273" t="str">
            <v>15/06/2005</v>
          </cell>
          <cell r="B273" t="str">
            <v>710479</v>
          </cell>
          <cell r="C273" t="str">
            <v>0</v>
          </cell>
          <cell r="D273">
            <v>711529</v>
          </cell>
          <cell r="E273" t="str">
            <v>TOYO SEAL INDUS</v>
          </cell>
          <cell r="F273" t="str">
            <v>JAPAN</v>
          </cell>
          <cell r="G273" t="str">
            <v>TOYO SEAL INDONESIA</v>
          </cell>
          <cell r="H273" t="str">
            <v>30</v>
          </cell>
          <cell r="I273" t="str">
            <v>24/03/2000</v>
          </cell>
          <cell r="J273" t="str">
            <v>24/03/2010</v>
          </cell>
          <cell r="K273" t="str">
            <v>USD</v>
          </cell>
          <cell r="L273" t="str">
            <v>F</v>
          </cell>
          <cell r="M273" t="str">
            <v>0.000000</v>
          </cell>
          <cell r="N273">
            <v>500000</v>
          </cell>
          <cell r="O273">
            <v>0</v>
          </cell>
          <cell r="P273">
            <v>0</v>
          </cell>
          <cell r="Q273">
            <v>0</v>
          </cell>
          <cell r="R273">
            <v>0</v>
          </cell>
          <cell r="S273">
            <v>0</v>
          </cell>
          <cell r="T273">
            <v>0</v>
          </cell>
          <cell r="U273">
            <v>0</v>
          </cell>
          <cell r="V273">
            <v>32951.39</v>
          </cell>
          <cell r="W273">
            <v>0</v>
          </cell>
          <cell r="X273">
            <v>0</v>
          </cell>
          <cell r="Y273">
            <v>32951.39</v>
          </cell>
          <cell r="Z273">
            <v>0</v>
          </cell>
          <cell r="AA273">
            <v>0</v>
          </cell>
          <cell r="AB273">
            <v>0</v>
          </cell>
          <cell r="AC273">
            <v>0</v>
          </cell>
          <cell r="AD273">
            <v>0</v>
          </cell>
          <cell r="AE273">
            <v>0</v>
          </cell>
          <cell r="AF273">
            <v>0</v>
          </cell>
          <cell r="AG273">
            <v>0</v>
          </cell>
          <cell r="AH273">
            <v>0</v>
          </cell>
          <cell r="AI273">
            <v>0</v>
          </cell>
          <cell r="AJ273">
            <v>32951.39</v>
          </cell>
          <cell r="AK273">
            <v>0</v>
          </cell>
          <cell r="AL273">
            <v>0</v>
          </cell>
          <cell r="AM273">
            <v>0</v>
          </cell>
          <cell r="AN273">
            <v>0</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cell r="BG273">
            <v>0</v>
          </cell>
          <cell r="BH273">
            <v>0</v>
          </cell>
          <cell r="BI273">
            <v>0</v>
          </cell>
        </row>
        <row r="274">
          <cell r="A274" t="str">
            <v>30/06/2005</v>
          </cell>
          <cell r="B274" t="str">
            <v>710484</v>
          </cell>
          <cell r="C274" t="str">
            <v>0</v>
          </cell>
          <cell r="D274">
            <v>711534</v>
          </cell>
          <cell r="E274" t="str">
            <v>SANWA BANK, SIN</v>
          </cell>
          <cell r="F274" t="str">
            <v>JAPAN</v>
          </cell>
          <cell r="G274" t="str">
            <v>SUPARMA PT</v>
          </cell>
          <cell r="H274" t="str">
            <v>31</v>
          </cell>
          <cell r="I274" t="str">
            <v>30/03/2000</v>
          </cell>
          <cell r="J274" t="str">
            <v>10/04/2006</v>
          </cell>
          <cell r="K274" t="str">
            <v>USD</v>
          </cell>
          <cell r="L274" t="str">
            <v>UDSO3</v>
          </cell>
          <cell r="M274" t="str">
            <v>0.000000</v>
          </cell>
          <cell r="N274">
            <v>31000000</v>
          </cell>
          <cell r="O274">
            <v>1596059.39</v>
          </cell>
          <cell r="P274">
            <v>0</v>
          </cell>
          <cell r="Q274">
            <v>0</v>
          </cell>
          <cell r="R274">
            <v>0</v>
          </cell>
          <cell r="S274">
            <v>0</v>
          </cell>
          <cell r="T274">
            <v>0</v>
          </cell>
          <cell r="U274">
            <v>0</v>
          </cell>
          <cell r="V274">
            <v>0</v>
          </cell>
          <cell r="W274">
            <v>0</v>
          </cell>
          <cell r="X274">
            <v>1596059.39</v>
          </cell>
          <cell r="Y274">
            <v>0</v>
          </cell>
          <cell r="Z274">
            <v>0</v>
          </cell>
          <cell r="AA274">
            <v>1596059.39</v>
          </cell>
          <cell r="AB274">
            <v>0</v>
          </cell>
          <cell r="AC274">
            <v>0</v>
          </cell>
          <cell r="AD274">
            <v>0</v>
          </cell>
          <cell r="AE274">
            <v>0</v>
          </cell>
          <cell r="AF274">
            <v>0</v>
          </cell>
          <cell r="AG274">
            <v>0</v>
          </cell>
          <cell r="AH274">
            <v>0</v>
          </cell>
          <cell r="AI274">
            <v>0</v>
          </cell>
          <cell r="AJ274">
            <v>1596059.39</v>
          </cell>
          <cell r="AK274">
            <v>1596059.39</v>
          </cell>
          <cell r="AL274">
            <v>0</v>
          </cell>
          <cell r="AM274">
            <v>0</v>
          </cell>
          <cell r="AN274">
            <v>1596059.39</v>
          </cell>
          <cell r="AO274">
            <v>0</v>
          </cell>
          <cell r="AP274">
            <v>0</v>
          </cell>
          <cell r="AQ274">
            <v>0</v>
          </cell>
          <cell r="AR274">
            <v>0</v>
          </cell>
          <cell r="AS274">
            <v>0</v>
          </cell>
          <cell r="AT274">
            <v>0</v>
          </cell>
          <cell r="AU274">
            <v>0</v>
          </cell>
          <cell r="AV274">
            <v>0</v>
          </cell>
          <cell r="AW274">
            <v>3192118.78</v>
          </cell>
          <cell r="AX274">
            <v>1596059.39</v>
          </cell>
          <cell r="AY274">
            <v>0</v>
          </cell>
          <cell r="AZ274">
            <v>0</v>
          </cell>
          <cell r="BA274">
            <v>0</v>
          </cell>
          <cell r="BB274">
            <v>0</v>
          </cell>
          <cell r="BC274">
            <v>0</v>
          </cell>
          <cell r="BD274">
            <v>1596059.39</v>
          </cell>
          <cell r="BE274">
            <v>0</v>
          </cell>
          <cell r="BF274">
            <v>0</v>
          </cell>
          <cell r="BG274">
            <v>0</v>
          </cell>
          <cell r="BH274">
            <v>0</v>
          </cell>
          <cell r="BI274">
            <v>0</v>
          </cell>
        </row>
        <row r="275">
          <cell r="A275" t="str">
            <v>14/07/2005</v>
          </cell>
          <cell r="B275" t="str">
            <v>710485</v>
          </cell>
          <cell r="C275" t="str">
            <v>0</v>
          </cell>
          <cell r="D275">
            <v>711546</v>
          </cell>
          <cell r="E275" t="str">
            <v>KANEKO PEARL CO</v>
          </cell>
          <cell r="F275" t="str">
            <v>JAPAN</v>
          </cell>
          <cell r="G275" t="str">
            <v>MANEI SOUTHERN P.PT</v>
          </cell>
          <cell r="H275" t="str">
            <v>30</v>
          </cell>
          <cell r="I275" t="str">
            <v>25/02/2000</v>
          </cell>
          <cell r="J275" t="str">
            <v>25/10/2010</v>
          </cell>
          <cell r="K275" t="str">
            <v>USD</v>
          </cell>
          <cell r="L275" t="str">
            <v>F</v>
          </cell>
          <cell r="M275" t="str">
            <v>0.000000</v>
          </cell>
          <cell r="N275">
            <v>550000</v>
          </cell>
          <cell r="O275">
            <v>0</v>
          </cell>
          <cell r="P275">
            <v>0</v>
          </cell>
          <cell r="Q275">
            <v>0</v>
          </cell>
          <cell r="R275">
            <v>0</v>
          </cell>
          <cell r="S275">
            <v>0</v>
          </cell>
          <cell r="T275">
            <v>0</v>
          </cell>
          <cell r="U275">
            <v>0</v>
          </cell>
          <cell r="V275">
            <v>0</v>
          </cell>
          <cell r="W275">
            <v>0</v>
          </cell>
          <cell r="X275">
            <v>0</v>
          </cell>
          <cell r="Y275">
            <v>0</v>
          </cell>
          <cell r="Z275">
            <v>0</v>
          </cell>
          <cell r="AA275">
            <v>39285.71</v>
          </cell>
          <cell r="AB275">
            <v>19066.669999999998</v>
          </cell>
          <cell r="AC275">
            <v>0</v>
          </cell>
          <cell r="AD275">
            <v>0</v>
          </cell>
          <cell r="AE275">
            <v>0</v>
          </cell>
          <cell r="AF275">
            <v>0</v>
          </cell>
          <cell r="AG275">
            <v>0</v>
          </cell>
          <cell r="AH275">
            <v>0</v>
          </cell>
          <cell r="AI275">
            <v>0</v>
          </cell>
          <cell r="AJ275">
            <v>0</v>
          </cell>
          <cell r="AK275">
            <v>39285.71</v>
          </cell>
          <cell r="AL275">
            <v>19066.669999999998</v>
          </cell>
          <cell r="AM275">
            <v>0</v>
          </cell>
          <cell r="AN275">
            <v>0</v>
          </cell>
          <cell r="AO275">
            <v>0</v>
          </cell>
          <cell r="AP275">
            <v>0</v>
          </cell>
          <cell r="AQ275">
            <v>0</v>
          </cell>
          <cell r="AR275">
            <v>0</v>
          </cell>
          <cell r="AS275">
            <v>0</v>
          </cell>
          <cell r="AT275">
            <v>0</v>
          </cell>
          <cell r="AU275">
            <v>0</v>
          </cell>
          <cell r="AV275">
            <v>0</v>
          </cell>
          <cell r="AW275">
            <v>58352.38</v>
          </cell>
          <cell r="AX275">
            <v>0</v>
          </cell>
          <cell r="AY275">
            <v>0</v>
          </cell>
          <cell r="AZ275">
            <v>0</v>
          </cell>
          <cell r="BA275">
            <v>39285.71</v>
          </cell>
          <cell r="BB275">
            <v>17573.810000000001</v>
          </cell>
          <cell r="BC275">
            <v>0</v>
          </cell>
          <cell r="BD275">
            <v>0</v>
          </cell>
          <cell r="BE275">
            <v>0</v>
          </cell>
          <cell r="BF275">
            <v>0</v>
          </cell>
          <cell r="BG275">
            <v>0</v>
          </cell>
          <cell r="BH275">
            <v>0</v>
          </cell>
          <cell r="BI275">
            <v>0</v>
          </cell>
        </row>
        <row r="276">
          <cell r="A276" t="str">
            <v>20/04/2005</v>
          </cell>
          <cell r="B276" t="str">
            <v>710489</v>
          </cell>
          <cell r="C276" t="str">
            <v>0</v>
          </cell>
          <cell r="D276">
            <v>711555</v>
          </cell>
          <cell r="E276" t="str">
            <v>TOYO SEAL INDUS</v>
          </cell>
          <cell r="F276" t="str">
            <v>JAPAN</v>
          </cell>
          <cell r="G276" t="str">
            <v>TOYO SEAL INDONESIA</v>
          </cell>
          <cell r="H276" t="str">
            <v>30</v>
          </cell>
          <cell r="I276" t="str">
            <v>18/04/2000</v>
          </cell>
          <cell r="J276" t="str">
            <v>30/04/2010</v>
          </cell>
          <cell r="K276" t="str">
            <v>USD</v>
          </cell>
          <cell r="L276" t="str">
            <v>F</v>
          </cell>
          <cell r="M276" t="str">
            <v>0.000000</v>
          </cell>
          <cell r="N276">
            <v>200000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13180.56</v>
          </cell>
          <cell r="AC276">
            <v>0</v>
          </cell>
          <cell r="AD276">
            <v>0</v>
          </cell>
          <cell r="AE276">
            <v>0</v>
          </cell>
          <cell r="AF276">
            <v>0</v>
          </cell>
          <cell r="AG276">
            <v>0</v>
          </cell>
          <cell r="AH276">
            <v>0</v>
          </cell>
          <cell r="AI276">
            <v>0</v>
          </cell>
          <cell r="AJ276">
            <v>0</v>
          </cell>
          <cell r="AK276">
            <v>0</v>
          </cell>
          <cell r="AL276">
            <v>13180.56</v>
          </cell>
          <cell r="AM276">
            <v>0</v>
          </cell>
          <cell r="AN276">
            <v>0</v>
          </cell>
          <cell r="AO276">
            <v>0</v>
          </cell>
          <cell r="AP276">
            <v>0</v>
          </cell>
          <cell r="AQ276">
            <v>0</v>
          </cell>
          <cell r="AR276">
            <v>0</v>
          </cell>
          <cell r="AS276">
            <v>0</v>
          </cell>
          <cell r="AT276">
            <v>0</v>
          </cell>
          <cell r="AU276">
            <v>0</v>
          </cell>
          <cell r="AV276">
            <v>0</v>
          </cell>
          <cell r="AW276">
            <v>13180.56</v>
          </cell>
          <cell r="AX276">
            <v>0</v>
          </cell>
          <cell r="AY276">
            <v>0</v>
          </cell>
          <cell r="AZ276">
            <v>0</v>
          </cell>
          <cell r="BA276">
            <v>0</v>
          </cell>
          <cell r="BB276">
            <v>0</v>
          </cell>
          <cell r="BC276">
            <v>0</v>
          </cell>
          <cell r="BD276">
            <v>0</v>
          </cell>
          <cell r="BE276">
            <v>0</v>
          </cell>
          <cell r="BF276">
            <v>0</v>
          </cell>
          <cell r="BG276">
            <v>0</v>
          </cell>
          <cell r="BH276">
            <v>0</v>
          </cell>
          <cell r="BI276">
            <v>0</v>
          </cell>
        </row>
        <row r="277">
          <cell r="A277" t="str">
            <v>31/01/2005</v>
          </cell>
          <cell r="B277" t="str">
            <v>710528</v>
          </cell>
          <cell r="C277" t="str">
            <v>0</v>
          </cell>
          <cell r="D277">
            <v>711593</v>
          </cell>
          <cell r="E277" t="str">
            <v>TOYO SEAL INDUS</v>
          </cell>
          <cell r="F277" t="str">
            <v>JAPAN</v>
          </cell>
          <cell r="G277" t="str">
            <v>TOYO SEAL INDONESIA</v>
          </cell>
          <cell r="H277" t="str">
            <v>30</v>
          </cell>
          <cell r="I277" t="str">
            <v>10/05/2000</v>
          </cell>
          <cell r="J277" t="str">
            <v>31/05/2010</v>
          </cell>
          <cell r="K277" t="str">
            <v>USD</v>
          </cell>
          <cell r="L277" t="str">
            <v>F</v>
          </cell>
          <cell r="M277" t="str">
            <v>0.000000</v>
          </cell>
          <cell r="N277">
            <v>200000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13180.56</v>
          </cell>
          <cell r="AF277">
            <v>0</v>
          </cell>
          <cell r="AG277">
            <v>0</v>
          </cell>
          <cell r="AH277">
            <v>0</v>
          </cell>
          <cell r="AI277">
            <v>0</v>
          </cell>
          <cell r="AJ277">
            <v>0</v>
          </cell>
          <cell r="AK277">
            <v>0</v>
          </cell>
          <cell r="AL277">
            <v>13180.56</v>
          </cell>
          <cell r="AM277">
            <v>0</v>
          </cell>
          <cell r="AN277">
            <v>0</v>
          </cell>
          <cell r="AO277">
            <v>0</v>
          </cell>
          <cell r="AP277">
            <v>0</v>
          </cell>
          <cell r="AQ277">
            <v>0</v>
          </cell>
          <cell r="AR277">
            <v>0</v>
          </cell>
          <cell r="AS277">
            <v>0</v>
          </cell>
          <cell r="AT277">
            <v>0</v>
          </cell>
          <cell r="AU277">
            <v>0</v>
          </cell>
          <cell r="AV277">
            <v>0</v>
          </cell>
          <cell r="AW277">
            <v>13180.56</v>
          </cell>
          <cell r="AX277">
            <v>0</v>
          </cell>
          <cell r="AY277">
            <v>0</v>
          </cell>
          <cell r="AZ277">
            <v>0</v>
          </cell>
          <cell r="BA277">
            <v>0</v>
          </cell>
          <cell r="BB277">
            <v>0</v>
          </cell>
          <cell r="BC277">
            <v>0</v>
          </cell>
          <cell r="BD277">
            <v>0</v>
          </cell>
          <cell r="BE277">
            <v>0</v>
          </cell>
          <cell r="BF277">
            <v>0</v>
          </cell>
          <cell r="BG277">
            <v>0</v>
          </cell>
          <cell r="BH277">
            <v>0</v>
          </cell>
          <cell r="BI277">
            <v>0</v>
          </cell>
        </row>
        <row r="278">
          <cell r="A278" t="str">
            <v>31/07/2005</v>
          </cell>
          <cell r="B278" t="str">
            <v>710536</v>
          </cell>
          <cell r="C278" t="str">
            <v>0</v>
          </cell>
          <cell r="D278">
            <v>711594</v>
          </cell>
          <cell r="E278" t="str">
            <v>TOYO SEAL INDUS</v>
          </cell>
          <cell r="F278" t="str">
            <v>JAPAN</v>
          </cell>
          <cell r="G278" t="str">
            <v>TOYO SEAL INDONESIA</v>
          </cell>
          <cell r="H278" t="str">
            <v>30</v>
          </cell>
          <cell r="I278" t="str">
            <v>26/05/2000</v>
          </cell>
          <cell r="J278" t="str">
            <v>31/05/2010</v>
          </cell>
          <cell r="K278" t="str">
            <v>USD</v>
          </cell>
          <cell r="L278" t="str">
            <v>F</v>
          </cell>
          <cell r="M278" t="str">
            <v>0.000000</v>
          </cell>
          <cell r="N278">
            <v>200000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13180.56</v>
          </cell>
          <cell r="AF278">
            <v>0</v>
          </cell>
          <cell r="AG278">
            <v>0</v>
          </cell>
          <cell r="AH278">
            <v>0</v>
          </cell>
          <cell r="AI278">
            <v>0</v>
          </cell>
          <cell r="AJ278">
            <v>0</v>
          </cell>
          <cell r="AK278">
            <v>0</v>
          </cell>
          <cell r="AL278">
            <v>13180.56</v>
          </cell>
          <cell r="AM278">
            <v>0</v>
          </cell>
          <cell r="AN278">
            <v>0</v>
          </cell>
          <cell r="AO278">
            <v>0</v>
          </cell>
          <cell r="AP278">
            <v>0</v>
          </cell>
          <cell r="AQ278">
            <v>0</v>
          </cell>
          <cell r="AR278">
            <v>0</v>
          </cell>
          <cell r="AS278">
            <v>0</v>
          </cell>
          <cell r="AT278">
            <v>0</v>
          </cell>
          <cell r="AU278">
            <v>0</v>
          </cell>
          <cell r="AV278">
            <v>0</v>
          </cell>
          <cell r="AW278">
            <v>13180.56</v>
          </cell>
          <cell r="AX278">
            <v>0</v>
          </cell>
          <cell r="AY278">
            <v>0</v>
          </cell>
          <cell r="AZ278">
            <v>0</v>
          </cell>
          <cell r="BA278">
            <v>0</v>
          </cell>
          <cell r="BB278">
            <v>0</v>
          </cell>
          <cell r="BC278">
            <v>0</v>
          </cell>
          <cell r="BD278">
            <v>0</v>
          </cell>
          <cell r="BE278">
            <v>0</v>
          </cell>
          <cell r="BF278">
            <v>0</v>
          </cell>
          <cell r="BG278">
            <v>0</v>
          </cell>
          <cell r="BH278">
            <v>0</v>
          </cell>
          <cell r="BI278">
            <v>0</v>
          </cell>
        </row>
        <row r="279">
          <cell r="A279" t="str">
            <v>31/07/2005</v>
          </cell>
          <cell r="B279" t="str">
            <v>710537</v>
          </cell>
          <cell r="C279" t="str">
            <v>0</v>
          </cell>
          <cell r="D279">
            <v>711595</v>
          </cell>
          <cell r="E279" t="str">
            <v>TOYO SEAL INDUS</v>
          </cell>
          <cell r="F279" t="str">
            <v>JAPAN</v>
          </cell>
          <cell r="G279" t="str">
            <v>TOYO SEAL INDONESIA</v>
          </cell>
          <cell r="H279" t="str">
            <v>30</v>
          </cell>
          <cell r="I279" t="str">
            <v>30/05/2000</v>
          </cell>
          <cell r="J279" t="str">
            <v>31/05/2010</v>
          </cell>
          <cell r="K279" t="str">
            <v>USD</v>
          </cell>
          <cell r="L279" t="str">
            <v>F</v>
          </cell>
          <cell r="M279" t="str">
            <v>0.000000</v>
          </cell>
          <cell r="N279">
            <v>100000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6590.28</v>
          </cell>
          <cell r="AF279">
            <v>0</v>
          </cell>
          <cell r="AG279">
            <v>0</v>
          </cell>
          <cell r="AH279">
            <v>0</v>
          </cell>
          <cell r="AI279">
            <v>0</v>
          </cell>
          <cell r="AJ279">
            <v>0</v>
          </cell>
          <cell r="AK279">
            <v>0</v>
          </cell>
          <cell r="AL279">
            <v>6590.28</v>
          </cell>
          <cell r="AM279">
            <v>0</v>
          </cell>
          <cell r="AN279">
            <v>0</v>
          </cell>
          <cell r="AO279">
            <v>0</v>
          </cell>
          <cell r="AP279">
            <v>0</v>
          </cell>
          <cell r="AQ279">
            <v>0</v>
          </cell>
          <cell r="AR279">
            <v>0</v>
          </cell>
          <cell r="AS279">
            <v>0</v>
          </cell>
          <cell r="AT279">
            <v>0</v>
          </cell>
          <cell r="AU279">
            <v>0</v>
          </cell>
          <cell r="AV279">
            <v>0</v>
          </cell>
          <cell r="AW279">
            <v>6590.28</v>
          </cell>
          <cell r="AX279">
            <v>0</v>
          </cell>
          <cell r="AY279">
            <v>0</v>
          </cell>
          <cell r="AZ279">
            <v>0</v>
          </cell>
          <cell r="BA279">
            <v>0</v>
          </cell>
          <cell r="BB279">
            <v>0</v>
          </cell>
          <cell r="BC279">
            <v>0</v>
          </cell>
          <cell r="BD279">
            <v>0</v>
          </cell>
          <cell r="BE279">
            <v>0</v>
          </cell>
          <cell r="BF279">
            <v>0</v>
          </cell>
          <cell r="BG279">
            <v>0</v>
          </cell>
          <cell r="BH279">
            <v>0</v>
          </cell>
          <cell r="BI279">
            <v>0</v>
          </cell>
        </row>
        <row r="280">
          <cell r="A280" t="str">
            <v>31/07/2005</v>
          </cell>
          <cell r="B280" t="str">
            <v>710538</v>
          </cell>
          <cell r="C280" t="str">
            <v>0</v>
          </cell>
          <cell r="D280">
            <v>711596</v>
          </cell>
          <cell r="E280" t="str">
            <v>FUJI BANK LTD,</v>
          </cell>
          <cell r="F280" t="str">
            <v>JAPAN</v>
          </cell>
          <cell r="G280" t="str">
            <v>INDAH KIAT PULP PT</v>
          </cell>
          <cell r="H280" t="str">
            <v>30</v>
          </cell>
          <cell r="I280" t="str">
            <v>31/05/2000</v>
          </cell>
          <cell r="J280" t="str">
            <v>10/04/2006</v>
          </cell>
          <cell r="K280" t="str">
            <v>USD</v>
          </cell>
          <cell r="L280" t="str">
            <v>UDSO6</v>
          </cell>
          <cell r="M280" t="str">
            <v>0.000000</v>
          </cell>
          <cell r="N280">
            <v>264500000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13706243.060000001</v>
          </cell>
          <cell r="AC280">
            <v>0</v>
          </cell>
          <cell r="AD280">
            <v>0</v>
          </cell>
          <cell r="AE280">
            <v>0</v>
          </cell>
          <cell r="AF280">
            <v>0</v>
          </cell>
          <cell r="AG280">
            <v>0</v>
          </cell>
          <cell r="AH280">
            <v>0</v>
          </cell>
          <cell r="AI280">
            <v>0</v>
          </cell>
          <cell r="AJ280">
            <v>0</v>
          </cell>
          <cell r="AK280">
            <v>0</v>
          </cell>
          <cell r="AL280">
            <v>13706243.060000001</v>
          </cell>
          <cell r="AM280">
            <v>0</v>
          </cell>
          <cell r="AN280">
            <v>0</v>
          </cell>
          <cell r="AO280">
            <v>0</v>
          </cell>
          <cell r="AP280">
            <v>0</v>
          </cell>
          <cell r="AQ280">
            <v>0</v>
          </cell>
          <cell r="AR280">
            <v>0</v>
          </cell>
          <cell r="AS280">
            <v>0</v>
          </cell>
          <cell r="AT280">
            <v>0</v>
          </cell>
          <cell r="AU280">
            <v>0</v>
          </cell>
          <cell r="AV280">
            <v>0</v>
          </cell>
          <cell r="AW280">
            <v>13706243.060000001</v>
          </cell>
          <cell r="AX280">
            <v>0</v>
          </cell>
          <cell r="AY280">
            <v>0</v>
          </cell>
          <cell r="AZ280">
            <v>0</v>
          </cell>
          <cell r="BA280">
            <v>0</v>
          </cell>
          <cell r="BB280">
            <v>13781552.08</v>
          </cell>
          <cell r="BC280">
            <v>0</v>
          </cell>
          <cell r="BD280">
            <v>0</v>
          </cell>
          <cell r="BE280">
            <v>0</v>
          </cell>
          <cell r="BF280">
            <v>0</v>
          </cell>
          <cell r="BG280">
            <v>0</v>
          </cell>
          <cell r="BH280">
            <v>0</v>
          </cell>
          <cell r="BI280">
            <v>0</v>
          </cell>
        </row>
        <row r="281">
          <cell r="A281" t="str">
            <v>31/07/2005</v>
          </cell>
          <cell r="B281" t="str">
            <v>710539</v>
          </cell>
          <cell r="C281" t="str">
            <v>0</v>
          </cell>
          <cell r="D281">
            <v>711615</v>
          </cell>
          <cell r="E281" t="str">
            <v>TOKUSUI CORP. J</v>
          </cell>
          <cell r="F281" t="str">
            <v>JAPAN</v>
          </cell>
          <cell r="G281" t="str">
            <v>DWI BINA UTAMA PT</v>
          </cell>
          <cell r="H281" t="str">
            <v>30</v>
          </cell>
          <cell r="I281" t="str">
            <v>05/01/1999</v>
          </cell>
          <cell r="J281" t="str">
            <v>20/05/2007</v>
          </cell>
          <cell r="K281" t="str">
            <v>JPY</v>
          </cell>
          <cell r="L281" t="str">
            <v>F</v>
          </cell>
          <cell r="M281" t="str">
            <v>0.000000</v>
          </cell>
          <cell r="N281">
            <v>1065571.6299999999</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88797.64</v>
          </cell>
          <cell r="AE281">
            <v>6473.59</v>
          </cell>
          <cell r="AF281">
            <v>0</v>
          </cell>
          <cell r="AG281">
            <v>0</v>
          </cell>
          <cell r="AH281">
            <v>0</v>
          </cell>
          <cell r="AI281">
            <v>0</v>
          </cell>
          <cell r="AJ281">
            <v>0</v>
          </cell>
          <cell r="AK281">
            <v>88797.64</v>
          </cell>
          <cell r="AL281">
            <v>6473.59</v>
          </cell>
          <cell r="AM281">
            <v>0</v>
          </cell>
          <cell r="AN281">
            <v>0</v>
          </cell>
          <cell r="AO281">
            <v>0</v>
          </cell>
          <cell r="AP281">
            <v>0</v>
          </cell>
          <cell r="AQ281">
            <v>0</v>
          </cell>
          <cell r="AR281">
            <v>0</v>
          </cell>
          <cell r="AS281">
            <v>0</v>
          </cell>
          <cell r="AT281">
            <v>0</v>
          </cell>
          <cell r="AU281">
            <v>0</v>
          </cell>
          <cell r="AV281">
            <v>0</v>
          </cell>
          <cell r="AW281">
            <v>95271.23</v>
          </cell>
          <cell r="AX281">
            <v>0</v>
          </cell>
          <cell r="AY281">
            <v>0</v>
          </cell>
          <cell r="AZ281">
            <v>0</v>
          </cell>
          <cell r="BA281">
            <v>0</v>
          </cell>
          <cell r="BB281">
            <v>0</v>
          </cell>
          <cell r="BC281">
            <v>0</v>
          </cell>
          <cell r="BD281">
            <v>88797.64</v>
          </cell>
          <cell r="BE281">
            <v>5264.72</v>
          </cell>
          <cell r="BF281">
            <v>0</v>
          </cell>
          <cell r="BG281">
            <v>0</v>
          </cell>
          <cell r="BH281">
            <v>0</v>
          </cell>
          <cell r="BI281">
            <v>0</v>
          </cell>
        </row>
        <row r="282">
          <cell r="A282" t="str">
            <v>31/07/2005</v>
          </cell>
          <cell r="B282" t="str">
            <v>710540</v>
          </cell>
          <cell r="C282" t="str">
            <v>0</v>
          </cell>
          <cell r="D282">
            <v>711617</v>
          </cell>
          <cell r="E282" t="str">
            <v>SANWA BANK, SIN</v>
          </cell>
          <cell r="F282" t="str">
            <v>JAPAN</v>
          </cell>
          <cell r="G282" t="str">
            <v>SUMALINDO LESTARI JY</v>
          </cell>
          <cell r="H282" t="str">
            <v>31</v>
          </cell>
          <cell r="I282" t="str">
            <v>16/06/2000</v>
          </cell>
          <cell r="J282" t="str">
            <v>30/06/2006</v>
          </cell>
          <cell r="K282" t="str">
            <v>USD</v>
          </cell>
          <cell r="L282" t="str">
            <v>UDSO6</v>
          </cell>
          <cell r="M282" t="str">
            <v>0.000000</v>
          </cell>
          <cell r="N282">
            <v>33750000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3750000</v>
          </cell>
          <cell r="AH282">
            <v>474559.38</v>
          </cell>
          <cell r="AI282">
            <v>0</v>
          </cell>
          <cell r="AJ282">
            <v>0</v>
          </cell>
          <cell r="AK282">
            <v>3750000</v>
          </cell>
          <cell r="AL282">
            <v>474559.38</v>
          </cell>
          <cell r="AM282">
            <v>0</v>
          </cell>
          <cell r="AN282">
            <v>0</v>
          </cell>
          <cell r="AO282">
            <v>0</v>
          </cell>
          <cell r="AP282">
            <v>0</v>
          </cell>
          <cell r="AQ282">
            <v>0</v>
          </cell>
          <cell r="AR282">
            <v>0</v>
          </cell>
          <cell r="AS282">
            <v>0</v>
          </cell>
          <cell r="AT282">
            <v>0</v>
          </cell>
          <cell r="AU282">
            <v>0</v>
          </cell>
          <cell r="AV282">
            <v>0</v>
          </cell>
          <cell r="AW282">
            <v>4224559.38</v>
          </cell>
          <cell r="AX282">
            <v>0</v>
          </cell>
          <cell r="AY282">
            <v>0</v>
          </cell>
          <cell r="AZ282">
            <v>0</v>
          </cell>
          <cell r="BA282">
            <v>0</v>
          </cell>
          <cell r="BB282">
            <v>0</v>
          </cell>
          <cell r="BC282">
            <v>0</v>
          </cell>
          <cell r="BD282">
            <v>0</v>
          </cell>
          <cell r="BE282">
            <v>0</v>
          </cell>
          <cell r="BF282">
            <v>0</v>
          </cell>
          <cell r="BG282">
            <v>3750000</v>
          </cell>
          <cell r="BH282">
            <v>321616.67</v>
          </cell>
          <cell r="BI282">
            <v>0</v>
          </cell>
        </row>
        <row r="283">
          <cell r="A283" t="str">
            <v>31/07/2005</v>
          </cell>
          <cell r="B283" t="str">
            <v>710541</v>
          </cell>
          <cell r="C283" t="str">
            <v>0</v>
          </cell>
          <cell r="D283">
            <v>711628</v>
          </cell>
          <cell r="E283" t="str">
            <v>JAPAN BK INT CO</v>
          </cell>
          <cell r="F283" t="str">
            <v>JAPAN</v>
          </cell>
          <cell r="G283" t="str">
            <v>ASTRA DAIHATSU MOTOR PT</v>
          </cell>
          <cell r="H283" t="str">
            <v>30</v>
          </cell>
          <cell r="I283" t="str">
            <v>25/07/2000</v>
          </cell>
          <cell r="J283" t="str">
            <v>25/12/2006</v>
          </cell>
          <cell r="K283" t="str">
            <v>USD</v>
          </cell>
          <cell r="L283" t="str">
            <v>UDLO6</v>
          </cell>
          <cell r="M283" t="str">
            <v>0.000000</v>
          </cell>
          <cell r="N283">
            <v>10800000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729000</v>
          </cell>
          <cell r="AH283">
            <v>86609.25</v>
          </cell>
          <cell r="AI283">
            <v>0</v>
          </cell>
          <cell r="AJ283">
            <v>0</v>
          </cell>
          <cell r="AK283">
            <v>729000</v>
          </cell>
          <cell r="AL283">
            <v>86609.25</v>
          </cell>
          <cell r="AM283">
            <v>0</v>
          </cell>
          <cell r="AN283">
            <v>0</v>
          </cell>
          <cell r="AO283">
            <v>0</v>
          </cell>
          <cell r="AP283">
            <v>0</v>
          </cell>
          <cell r="AQ283">
            <v>0</v>
          </cell>
          <cell r="AR283">
            <v>0</v>
          </cell>
          <cell r="AS283">
            <v>0</v>
          </cell>
          <cell r="AT283">
            <v>0</v>
          </cell>
          <cell r="AU283">
            <v>0</v>
          </cell>
          <cell r="AV283">
            <v>0</v>
          </cell>
          <cell r="AW283">
            <v>815609.25</v>
          </cell>
          <cell r="AX283">
            <v>0</v>
          </cell>
          <cell r="AY283">
            <v>0</v>
          </cell>
          <cell r="AZ283">
            <v>0</v>
          </cell>
          <cell r="BA283">
            <v>0</v>
          </cell>
          <cell r="BB283">
            <v>0</v>
          </cell>
          <cell r="BC283">
            <v>0</v>
          </cell>
          <cell r="BD283">
            <v>0</v>
          </cell>
          <cell r="BE283">
            <v>0</v>
          </cell>
          <cell r="BF283">
            <v>0</v>
          </cell>
          <cell r="BG283">
            <v>729000</v>
          </cell>
          <cell r="BH283">
            <v>65313.84</v>
          </cell>
          <cell r="BI283">
            <v>0</v>
          </cell>
        </row>
        <row r="284">
          <cell r="A284" t="str">
            <v>01/01/2005</v>
          </cell>
          <cell r="B284" t="str">
            <v>710555</v>
          </cell>
          <cell r="C284" t="str">
            <v>0</v>
          </cell>
          <cell r="D284">
            <v>711633</v>
          </cell>
          <cell r="E284" t="str">
            <v>TOYO SEAL INDUS</v>
          </cell>
          <cell r="F284" t="str">
            <v>JAPAN</v>
          </cell>
          <cell r="G284" t="str">
            <v>TOYO SEAL INDONESIA</v>
          </cell>
          <cell r="H284" t="str">
            <v>30</v>
          </cell>
          <cell r="I284" t="str">
            <v>30/06/2000</v>
          </cell>
          <cell r="J284" t="str">
            <v>30/06/2010</v>
          </cell>
          <cell r="K284" t="str">
            <v>USD</v>
          </cell>
          <cell r="L284" t="str">
            <v>F</v>
          </cell>
          <cell r="M284" t="str">
            <v>0.000000</v>
          </cell>
          <cell r="N284">
            <v>400000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26361.11</v>
          </cell>
          <cell r="AI284">
            <v>0</v>
          </cell>
          <cell r="AJ284">
            <v>0</v>
          </cell>
          <cell r="AK284">
            <v>0</v>
          </cell>
          <cell r="AL284">
            <v>26361.11</v>
          </cell>
          <cell r="AM284">
            <v>0</v>
          </cell>
          <cell r="AN284">
            <v>0</v>
          </cell>
          <cell r="AO284">
            <v>0</v>
          </cell>
          <cell r="AP284">
            <v>0</v>
          </cell>
          <cell r="AQ284">
            <v>0</v>
          </cell>
          <cell r="AR284">
            <v>0</v>
          </cell>
          <cell r="AS284">
            <v>0</v>
          </cell>
          <cell r="AT284">
            <v>0</v>
          </cell>
          <cell r="AU284">
            <v>0</v>
          </cell>
          <cell r="AV284">
            <v>0</v>
          </cell>
          <cell r="AW284">
            <v>26361.11</v>
          </cell>
          <cell r="AX284">
            <v>0</v>
          </cell>
          <cell r="AY284">
            <v>0</v>
          </cell>
          <cell r="AZ284">
            <v>0</v>
          </cell>
          <cell r="BA284">
            <v>0</v>
          </cell>
          <cell r="BB284">
            <v>0</v>
          </cell>
          <cell r="BC284">
            <v>0</v>
          </cell>
          <cell r="BD284">
            <v>0</v>
          </cell>
          <cell r="BE284">
            <v>0</v>
          </cell>
          <cell r="BF284">
            <v>0</v>
          </cell>
          <cell r="BG284">
            <v>0</v>
          </cell>
          <cell r="BH284">
            <v>0</v>
          </cell>
          <cell r="BI284">
            <v>0</v>
          </cell>
        </row>
        <row r="285">
          <cell r="A285" t="str">
            <v>31/01/2005</v>
          </cell>
          <cell r="B285" t="str">
            <v>710556</v>
          </cell>
          <cell r="C285" t="str">
            <v>0</v>
          </cell>
          <cell r="D285">
            <v>711634</v>
          </cell>
          <cell r="E285" t="str">
            <v>TOYO SEAL INDUS</v>
          </cell>
          <cell r="F285" t="str">
            <v>JAPAN</v>
          </cell>
          <cell r="G285" t="str">
            <v>TOYO SEAL INDONESIA</v>
          </cell>
          <cell r="H285" t="str">
            <v>30</v>
          </cell>
          <cell r="I285" t="str">
            <v>18/07/2000</v>
          </cell>
          <cell r="J285" t="str">
            <v>31/07/2010</v>
          </cell>
          <cell r="K285" t="str">
            <v>USD</v>
          </cell>
          <cell r="L285" t="str">
            <v>F</v>
          </cell>
          <cell r="M285" t="str">
            <v>0.000000</v>
          </cell>
          <cell r="N285">
            <v>100000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6590.28</v>
          </cell>
          <cell r="AP285">
            <v>0</v>
          </cell>
          <cell r="AQ285">
            <v>0</v>
          </cell>
          <cell r="AR285">
            <v>0</v>
          </cell>
          <cell r="AS285">
            <v>0</v>
          </cell>
          <cell r="AT285">
            <v>0</v>
          </cell>
          <cell r="AU285">
            <v>0</v>
          </cell>
          <cell r="AV285">
            <v>0</v>
          </cell>
          <cell r="AW285">
            <v>6590.28</v>
          </cell>
          <cell r="AX285">
            <v>0</v>
          </cell>
          <cell r="AY285">
            <v>6590.28</v>
          </cell>
          <cell r="AZ285">
            <v>0</v>
          </cell>
          <cell r="BA285">
            <v>0</v>
          </cell>
          <cell r="BB285">
            <v>0</v>
          </cell>
          <cell r="BC285">
            <v>0</v>
          </cell>
          <cell r="BD285">
            <v>0</v>
          </cell>
          <cell r="BE285">
            <v>0</v>
          </cell>
          <cell r="BF285">
            <v>0</v>
          </cell>
          <cell r="BG285">
            <v>0</v>
          </cell>
          <cell r="BH285">
            <v>0</v>
          </cell>
          <cell r="BI285">
            <v>0</v>
          </cell>
        </row>
        <row r="286">
          <cell r="A286" t="str">
            <v>30/06/2005</v>
          </cell>
          <cell r="B286" t="str">
            <v>710558</v>
          </cell>
          <cell r="C286" t="str">
            <v>0</v>
          </cell>
          <cell r="D286">
            <v>711651</v>
          </cell>
          <cell r="E286" t="str">
            <v>EXPORT IMPORT B</v>
          </cell>
          <cell r="F286" t="str">
            <v>JAPAN</v>
          </cell>
          <cell r="G286" t="str">
            <v>INDO SUMMIT LOGISTICS PT</v>
          </cell>
          <cell r="H286" t="str">
            <v>31</v>
          </cell>
          <cell r="I286" t="str">
            <v>12/04/1999</v>
          </cell>
          <cell r="J286" t="str">
            <v>19/04/2006</v>
          </cell>
          <cell r="K286" t="str">
            <v>USD</v>
          </cell>
          <cell r="L286" t="str">
            <v>UDLO6</v>
          </cell>
          <cell r="M286" t="str">
            <v>0.000000</v>
          </cell>
          <cell r="N286">
            <v>2000000</v>
          </cell>
          <cell r="O286">
            <v>0</v>
          </cell>
          <cell r="P286">
            <v>0</v>
          </cell>
          <cell r="Q286">
            <v>0</v>
          </cell>
          <cell r="R286">
            <v>0</v>
          </cell>
          <cell r="S286">
            <v>0</v>
          </cell>
          <cell r="T286">
            <v>0</v>
          </cell>
          <cell r="U286">
            <v>0</v>
          </cell>
          <cell r="V286">
            <v>0</v>
          </cell>
          <cell r="W286">
            <v>0</v>
          </cell>
          <cell r="X286">
            <v>0</v>
          </cell>
          <cell r="Y286">
            <v>0</v>
          </cell>
          <cell r="Z286">
            <v>0</v>
          </cell>
          <cell r="AA286">
            <v>400000</v>
          </cell>
          <cell r="AB286">
            <v>28311.11</v>
          </cell>
          <cell r="AC286">
            <v>0</v>
          </cell>
          <cell r="AD286">
            <v>0</v>
          </cell>
          <cell r="AE286">
            <v>0</v>
          </cell>
          <cell r="AF286">
            <v>0</v>
          </cell>
          <cell r="AG286">
            <v>0</v>
          </cell>
          <cell r="AH286">
            <v>0</v>
          </cell>
          <cell r="AI286">
            <v>0</v>
          </cell>
          <cell r="AJ286">
            <v>0</v>
          </cell>
          <cell r="AK286">
            <v>400000</v>
          </cell>
          <cell r="AL286">
            <v>28311.11</v>
          </cell>
          <cell r="AM286">
            <v>0</v>
          </cell>
          <cell r="AN286">
            <v>0</v>
          </cell>
          <cell r="AO286">
            <v>0</v>
          </cell>
          <cell r="AP286">
            <v>0</v>
          </cell>
          <cell r="AQ286">
            <v>0</v>
          </cell>
          <cell r="AR286">
            <v>0</v>
          </cell>
          <cell r="AS286">
            <v>0</v>
          </cell>
          <cell r="AT286">
            <v>0</v>
          </cell>
          <cell r="AU286">
            <v>0</v>
          </cell>
          <cell r="AV286">
            <v>0</v>
          </cell>
          <cell r="AW286">
            <v>428311.11</v>
          </cell>
          <cell r="AX286">
            <v>0</v>
          </cell>
          <cell r="AY286">
            <v>0</v>
          </cell>
          <cell r="AZ286">
            <v>0</v>
          </cell>
          <cell r="BA286">
            <v>0</v>
          </cell>
          <cell r="BB286">
            <v>14233.33</v>
          </cell>
          <cell r="BC286">
            <v>0</v>
          </cell>
          <cell r="BD286">
            <v>0</v>
          </cell>
          <cell r="BE286">
            <v>0</v>
          </cell>
          <cell r="BF286">
            <v>0</v>
          </cell>
          <cell r="BG286">
            <v>0</v>
          </cell>
          <cell r="BH286">
            <v>0</v>
          </cell>
          <cell r="BI286">
            <v>0</v>
          </cell>
        </row>
        <row r="287">
          <cell r="A287" t="str">
            <v>25/09/2005</v>
          </cell>
          <cell r="B287" t="str">
            <v>710562</v>
          </cell>
          <cell r="C287" t="str">
            <v>0</v>
          </cell>
          <cell r="D287">
            <v>711656</v>
          </cell>
          <cell r="E287" t="str">
            <v>TOYOBO FIN CO L</v>
          </cell>
          <cell r="F287" t="str">
            <v>JAPAN</v>
          </cell>
          <cell r="G287" t="str">
            <v>TOYOBO KNITTING INDONESIA</v>
          </cell>
          <cell r="H287" t="str">
            <v>30</v>
          </cell>
          <cell r="I287" t="str">
            <v>10/08/2000</v>
          </cell>
          <cell r="J287" t="str">
            <v>10/08/2007</v>
          </cell>
          <cell r="K287" t="str">
            <v>JPY</v>
          </cell>
          <cell r="L287" t="str">
            <v>F</v>
          </cell>
          <cell r="M287" t="str">
            <v>0.000000</v>
          </cell>
          <cell r="N287">
            <v>380561.3</v>
          </cell>
          <cell r="O287">
            <v>0</v>
          </cell>
          <cell r="P287">
            <v>0</v>
          </cell>
          <cell r="Q287">
            <v>0</v>
          </cell>
          <cell r="R287">
            <v>63426.879999999997</v>
          </cell>
          <cell r="S287">
            <v>810.46</v>
          </cell>
          <cell r="T287">
            <v>0</v>
          </cell>
          <cell r="U287">
            <v>0</v>
          </cell>
          <cell r="V287">
            <v>0</v>
          </cell>
          <cell r="W287">
            <v>0</v>
          </cell>
          <cell r="X287">
            <v>63426.879999999997</v>
          </cell>
          <cell r="Y287">
            <v>810.46</v>
          </cell>
          <cell r="Z287">
            <v>0</v>
          </cell>
          <cell r="AA287">
            <v>0</v>
          </cell>
          <cell r="AB287">
            <v>0</v>
          </cell>
          <cell r="AC287">
            <v>0</v>
          </cell>
          <cell r="AD287">
            <v>0</v>
          </cell>
          <cell r="AE287">
            <v>0</v>
          </cell>
          <cell r="AF287">
            <v>0</v>
          </cell>
          <cell r="AG287">
            <v>0</v>
          </cell>
          <cell r="AH287">
            <v>0</v>
          </cell>
          <cell r="AI287">
            <v>0</v>
          </cell>
          <cell r="AJ287">
            <v>64237.34</v>
          </cell>
          <cell r="AK287">
            <v>0</v>
          </cell>
          <cell r="AL287">
            <v>0</v>
          </cell>
          <cell r="AM287">
            <v>0</v>
          </cell>
          <cell r="AN287">
            <v>0</v>
          </cell>
          <cell r="AO287">
            <v>0</v>
          </cell>
          <cell r="AP287">
            <v>0</v>
          </cell>
          <cell r="AQ287">
            <v>0.02</v>
          </cell>
          <cell r="AR287">
            <v>0</v>
          </cell>
          <cell r="AS287">
            <v>0</v>
          </cell>
          <cell r="AT287">
            <v>0</v>
          </cell>
          <cell r="AU287">
            <v>0</v>
          </cell>
          <cell r="AV287">
            <v>0</v>
          </cell>
          <cell r="AW287">
            <v>0.02</v>
          </cell>
          <cell r="AX287">
            <v>0.02</v>
          </cell>
          <cell r="AY287">
            <v>0</v>
          </cell>
          <cell r="AZ287">
            <v>0</v>
          </cell>
          <cell r="BA287">
            <v>0</v>
          </cell>
          <cell r="BB287">
            <v>0</v>
          </cell>
          <cell r="BC287">
            <v>0</v>
          </cell>
          <cell r="BD287">
            <v>0</v>
          </cell>
          <cell r="BE287">
            <v>0</v>
          </cell>
          <cell r="BF287">
            <v>0</v>
          </cell>
          <cell r="BG287">
            <v>0</v>
          </cell>
          <cell r="BH287">
            <v>0</v>
          </cell>
          <cell r="BI287">
            <v>0</v>
          </cell>
        </row>
        <row r="288">
          <cell r="A288" t="str">
            <v>15/02/2005</v>
          </cell>
          <cell r="B288" t="str">
            <v>710564</v>
          </cell>
          <cell r="C288" t="str">
            <v>0</v>
          </cell>
          <cell r="D288">
            <v>711671</v>
          </cell>
          <cell r="E288" t="str">
            <v>NIHON SEKISO IN</v>
          </cell>
          <cell r="F288" t="str">
            <v>JAPAN</v>
          </cell>
          <cell r="G288" t="str">
            <v>SEKISO INDONESIA PT</v>
          </cell>
          <cell r="H288" t="str">
            <v>30</v>
          </cell>
          <cell r="I288" t="str">
            <v>16/02/1999</v>
          </cell>
          <cell r="J288" t="str">
            <v>28/02/2006</v>
          </cell>
          <cell r="K288" t="str">
            <v>USD</v>
          </cell>
          <cell r="L288" t="str">
            <v>UDLO6</v>
          </cell>
          <cell r="M288" t="str">
            <v>0.000000</v>
          </cell>
          <cell r="N288">
            <v>184000</v>
          </cell>
          <cell r="O288">
            <v>0</v>
          </cell>
          <cell r="P288">
            <v>0</v>
          </cell>
          <cell r="Q288">
            <v>0</v>
          </cell>
          <cell r="R288">
            <v>26285.71</v>
          </cell>
          <cell r="S288">
            <v>4142.1899999999996</v>
          </cell>
          <cell r="T288">
            <v>0</v>
          </cell>
          <cell r="U288">
            <v>0</v>
          </cell>
          <cell r="V288">
            <v>0</v>
          </cell>
          <cell r="W288">
            <v>0</v>
          </cell>
          <cell r="X288">
            <v>26285.71</v>
          </cell>
          <cell r="Y288">
            <v>4142.1899999999996</v>
          </cell>
          <cell r="Z288">
            <v>0</v>
          </cell>
          <cell r="AA288">
            <v>0</v>
          </cell>
          <cell r="AB288">
            <v>0</v>
          </cell>
          <cell r="AC288">
            <v>0</v>
          </cell>
          <cell r="AD288">
            <v>0</v>
          </cell>
          <cell r="AE288">
            <v>0</v>
          </cell>
          <cell r="AF288">
            <v>0</v>
          </cell>
          <cell r="AG288">
            <v>0</v>
          </cell>
          <cell r="AH288">
            <v>0</v>
          </cell>
          <cell r="AI288">
            <v>0</v>
          </cell>
          <cell r="AJ288">
            <v>30427.899999999998</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cell r="AX288">
            <v>0</v>
          </cell>
          <cell r="AY288">
            <v>0</v>
          </cell>
          <cell r="AZ288">
            <v>0</v>
          </cell>
          <cell r="BA288">
            <v>0</v>
          </cell>
          <cell r="BB288">
            <v>0</v>
          </cell>
          <cell r="BC288">
            <v>0</v>
          </cell>
          <cell r="BD288">
            <v>0</v>
          </cell>
          <cell r="BE288">
            <v>0</v>
          </cell>
          <cell r="BF288">
            <v>0</v>
          </cell>
          <cell r="BG288">
            <v>0</v>
          </cell>
          <cell r="BH288">
            <v>0</v>
          </cell>
          <cell r="BI288">
            <v>0</v>
          </cell>
        </row>
        <row r="289">
          <cell r="A289" t="str">
            <v>15/08/2005</v>
          </cell>
          <cell r="B289" t="str">
            <v>710582</v>
          </cell>
          <cell r="C289" t="str">
            <v>0</v>
          </cell>
          <cell r="D289">
            <v>711672</v>
          </cell>
          <cell r="E289" t="str">
            <v>NIHON SEKISO IN</v>
          </cell>
          <cell r="F289" t="str">
            <v>JAPAN</v>
          </cell>
          <cell r="G289" t="str">
            <v>SEKISO INDONESIA PT</v>
          </cell>
          <cell r="H289" t="str">
            <v>30</v>
          </cell>
          <cell r="I289" t="str">
            <v>03/07/2000</v>
          </cell>
          <cell r="J289" t="str">
            <v>31/07/2006</v>
          </cell>
          <cell r="K289" t="str">
            <v>USD</v>
          </cell>
          <cell r="L289" t="str">
            <v>UDLO6</v>
          </cell>
          <cell r="M289" t="str">
            <v>0.000000</v>
          </cell>
          <cell r="N289">
            <v>332000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0</v>
          </cell>
          <cell r="AL289">
            <v>0</v>
          </cell>
          <cell r="AM289">
            <v>0</v>
          </cell>
          <cell r="AN289">
            <v>47428.57</v>
          </cell>
          <cell r="AO289">
            <v>7453.53</v>
          </cell>
          <cell r="AP289">
            <v>0</v>
          </cell>
          <cell r="AQ289">
            <v>0</v>
          </cell>
          <cell r="AR289">
            <v>0</v>
          </cell>
          <cell r="AS289">
            <v>0</v>
          </cell>
          <cell r="AT289">
            <v>0</v>
          </cell>
          <cell r="AU289">
            <v>0</v>
          </cell>
          <cell r="AV289">
            <v>0</v>
          </cell>
          <cell r="AW289">
            <v>54882.1</v>
          </cell>
          <cell r="AX289">
            <v>47428.57</v>
          </cell>
          <cell r="AY289">
            <v>7453.53</v>
          </cell>
          <cell r="AZ289">
            <v>0</v>
          </cell>
          <cell r="BA289">
            <v>0</v>
          </cell>
          <cell r="BB289">
            <v>0</v>
          </cell>
          <cell r="BC289">
            <v>0</v>
          </cell>
          <cell r="BD289">
            <v>0</v>
          </cell>
          <cell r="BE289">
            <v>0</v>
          </cell>
          <cell r="BF289">
            <v>0</v>
          </cell>
          <cell r="BG289">
            <v>0</v>
          </cell>
          <cell r="BH289">
            <v>0</v>
          </cell>
          <cell r="BI289">
            <v>0</v>
          </cell>
        </row>
        <row r="290">
          <cell r="A290" t="str">
            <v>30/03/2005</v>
          </cell>
          <cell r="B290" t="str">
            <v>710605</v>
          </cell>
          <cell r="C290" t="str">
            <v>0</v>
          </cell>
          <cell r="D290">
            <v>711681</v>
          </cell>
          <cell r="E290" t="str">
            <v>TOYO SEAL INDUS</v>
          </cell>
          <cell r="F290" t="str">
            <v>JAPAN</v>
          </cell>
          <cell r="G290" t="str">
            <v>TOYO SEAL INDONESIA</v>
          </cell>
          <cell r="H290" t="str">
            <v>30</v>
          </cell>
          <cell r="I290" t="str">
            <v>01/09/2000</v>
          </cell>
          <cell r="J290" t="str">
            <v>30/09/2010</v>
          </cell>
          <cell r="K290" t="str">
            <v>USD</v>
          </cell>
          <cell r="L290" t="str">
            <v>F</v>
          </cell>
          <cell r="M290" t="str">
            <v>0.000000</v>
          </cell>
          <cell r="N290">
            <v>200000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cell r="AO290">
            <v>0</v>
          </cell>
          <cell r="AP290">
            <v>0</v>
          </cell>
          <cell r="AQ290">
            <v>0</v>
          </cell>
          <cell r="AR290">
            <v>0</v>
          </cell>
          <cell r="AS290">
            <v>0</v>
          </cell>
          <cell r="AT290">
            <v>0</v>
          </cell>
          <cell r="AU290">
            <v>13180.56</v>
          </cell>
          <cell r="AV290">
            <v>0</v>
          </cell>
          <cell r="AW290">
            <v>13180.56</v>
          </cell>
          <cell r="AX290">
            <v>0</v>
          </cell>
          <cell r="AY290">
            <v>13180.56</v>
          </cell>
          <cell r="AZ290">
            <v>0</v>
          </cell>
          <cell r="BA290">
            <v>0</v>
          </cell>
          <cell r="BB290">
            <v>0</v>
          </cell>
          <cell r="BC290">
            <v>0</v>
          </cell>
          <cell r="BD290">
            <v>0</v>
          </cell>
          <cell r="BE290">
            <v>0</v>
          </cell>
          <cell r="BF290">
            <v>0</v>
          </cell>
          <cell r="BG290">
            <v>0</v>
          </cell>
          <cell r="BH290">
            <v>0</v>
          </cell>
          <cell r="BI290">
            <v>0</v>
          </cell>
        </row>
        <row r="291">
          <cell r="A291" t="str">
            <v>20/06/2005</v>
          </cell>
          <cell r="B291" t="str">
            <v>710639</v>
          </cell>
          <cell r="C291" t="str">
            <v>0</v>
          </cell>
          <cell r="D291">
            <v>711701</v>
          </cell>
          <cell r="E291" t="str">
            <v>EXPORT IMPORT B</v>
          </cell>
          <cell r="F291" t="str">
            <v>JAPAN</v>
          </cell>
          <cell r="G291" t="str">
            <v>SANYO JAYA COMPONENTS IND.</v>
          </cell>
          <cell r="H291" t="str">
            <v>30</v>
          </cell>
          <cell r="I291" t="str">
            <v>13/11/1998</v>
          </cell>
          <cell r="J291" t="str">
            <v>30/11/2007</v>
          </cell>
          <cell r="K291" t="str">
            <v>USD</v>
          </cell>
          <cell r="L291" t="str">
            <v>F</v>
          </cell>
          <cell r="M291" t="str">
            <v>0.000000</v>
          </cell>
          <cell r="N291">
            <v>6350000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793750</v>
          </cell>
          <cell r="AE291">
            <v>0</v>
          </cell>
          <cell r="AF291">
            <v>0</v>
          </cell>
          <cell r="AG291">
            <v>0</v>
          </cell>
          <cell r="AH291">
            <v>0</v>
          </cell>
          <cell r="AI291">
            <v>0</v>
          </cell>
          <cell r="AJ291">
            <v>0</v>
          </cell>
          <cell r="AK291">
            <v>793750</v>
          </cell>
          <cell r="AL291">
            <v>0</v>
          </cell>
          <cell r="AM291">
            <v>0</v>
          </cell>
          <cell r="AN291">
            <v>0</v>
          </cell>
          <cell r="AO291">
            <v>0</v>
          </cell>
          <cell r="AP291">
            <v>0</v>
          </cell>
          <cell r="AQ291">
            <v>0</v>
          </cell>
          <cell r="AR291">
            <v>0</v>
          </cell>
          <cell r="AS291">
            <v>0</v>
          </cell>
          <cell r="AT291">
            <v>0</v>
          </cell>
          <cell r="AU291">
            <v>0</v>
          </cell>
          <cell r="AV291">
            <v>0</v>
          </cell>
          <cell r="AW291">
            <v>793750</v>
          </cell>
          <cell r="AX291">
            <v>0</v>
          </cell>
          <cell r="AY291">
            <v>0</v>
          </cell>
          <cell r="AZ291">
            <v>0</v>
          </cell>
          <cell r="BA291">
            <v>0</v>
          </cell>
          <cell r="BB291">
            <v>0</v>
          </cell>
          <cell r="BC291">
            <v>0</v>
          </cell>
          <cell r="BD291">
            <v>793750</v>
          </cell>
          <cell r="BE291">
            <v>0</v>
          </cell>
          <cell r="BF291">
            <v>0</v>
          </cell>
          <cell r="BG291">
            <v>0</v>
          </cell>
          <cell r="BH291">
            <v>0</v>
          </cell>
          <cell r="BI291">
            <v>0</v>
          </cell>
        </row>
        <row r="292">
          <cell r="A292" t="str">
            <v>25/03/2005</v>
          </cell>
          <cell r="B292" t="str">
            <v>710646</v>
          </cell>
          <cell r="C292" t="str">
            <v>0</v>
          </cell>
          <cell r="D292">
            <v>711705</v>
          </cell>
          <cell r="E292" t="str">
            <v>FUJI BANK LTD,</v>
          </cell>
          <cell r="F292" t="str">
            <v>JAPAN</v>
          </cell>
          <cell r="G292" t="str">
            <v>UNITED TRACTORS PT</v>
          </cell>
          <cell r="H292" t="str">
            <v>31</v>
          </cell>
          <cell r="I292" t="str">
            <v>20/09/2000</v>
          </cell>
          <cell r="J292" t="str">
            <v>15/12/2005</v>
          </cell>
          <cell r="K292" t="str">
            <v>USD</v>
          </cell>
          <cell r="L292" t="str">
            <v>UDSO3</v>
          </cell>
          <cell r="M292" t="str">
            <v>0.000000</v>
          </cell>
          <cell r="N292">
            <v>269499994.00999999</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31796850.050000001</v>
          </cell>
          <cell r="AH292">
            <v>2189425.11</v>
          </cell>
          <cell r="AI292">
            <v>0</v>
          </cell>
          <cell r="AJ292">
            <v>0</v>
          </cell>
          <cell r="AK292">
            <v>31796850.050000001</v>
          </cell>
          <cell r="AL292">
            <v>2189425.11</v>
          </cell>
          <cell r="AM292">
            <v>0</v>
          </cell>
          <cell r="AN292">
            <v>0</v>
          </cell>
          <cell r="AO292">
            <v>0</v>
          </cell>
          <cell r="AP292">
            <v>0</v>
          </cell>
          <cell r="AQ292">
            <v>0</v>
          </cell>
          <cell r="AR292">
            <v>0</v>
          </cell>
          <cell r="AS292">
            <v>0</v>
          </cell>
          <cell r="AT292">
            <v>0</v>
          </cell>
          <cell r="AU292">
            <v>0</v>
          </cell>
          <cell r="AV292">
            <v>0</v>
          </cell>
          <cell r="AW292">
            <v>33986275.160000004</v>
          </cell>
          <cell r="AX292">
            <v>0</v>
          </cell>
          <cell r="AY292">
            <v>0</v>
          </cell>
          <cell r="AZ292">
            <v>0</v>
          </cell>
          <cell r="BA292">
            <v>0</v>
          </cell>
          <cell r="BB292">
            <v>0</v>
          </cell>
          <cell r="BC292">
            <v>0</v>
          </cell>
          <cell r="BD292">
            <v>0</v>
          </cell>
          <cell r="BE292">
            <v>0</v>
          </cell>
          <cell r="BF292">
            <v>0</v>
          </cell>
          <cell r="BG292">
            <v>31796850.079999998</v>
          </cell>
          <cell r="BH292">
            <v>1100727.46</v>
          </cell>
          <cell r="BI292">
            <v>0</v>
          </cell>
        </row>
        <row r="293">
          <cell r="A293" t="str">
            <v>30/03/2005</v>
          </cell>
          <cell r="B293" t="str">
            <v>710647</v>
          </cell>
          <cell r="C293" t="str">
            <v>0</v>
          </cell>
          <cell r="D293">
            <v>711716</v>
          </cell>
          <cell r="E293" t="str">
            <v>LINTEC CORPORAT</v>
          </cell>
          <cell r="F293" t="str">
            <v>JAPAN</v>
          </cell>
          <cell r="G293" t="str">
            <v>LINTEC INDONESIA PT</v>
          </cell>
          <cell r="H293" t="str">
            <v>30</v>
          </cell>
          <cell r="I293" t="str">
            <v>18/09/2000</v>
          </cell>
          <cell r="J293" t="str">
            <v>31/01/2012</v>
          </cell>
          <cell r="K293" t="str">
            <v>USD</v>
          </cell>
          <cell r="L293" t="str">
            <v>F</v>
          </cell>
          <cell r="M293" t="str">
            <v>0.000000</v>
          </cell>
          <cell r="N293">
            <v>1638001.64</v>
          </cell>
          <cell r="O293">
            <v>42000.04</v>
          </cell>
          <cell r="P293">
            <v>7513.34</v>
          </cell>
          <cell r="Q293">
            <v>0</v>
          </cell>
          <cell r="R293">
            <v>0</v>
          </cell>
          <cell r="S293">
            <v>0</v>
          </cell>
          <cell r="T293">
            <v>0</v>
          </cell>
          <cell r="U293">
            <v>0</v>
          </cell>
          <cell r="V293">
            <v>0</v>
          </cell>
          <cell r="W293">
            <v>0</v>
          </cell>
          <cell r="X293">
            <v>42000.04</v>
          </cell>
          <cell r="Y293">
            <v>7513.34</v>
          </cell>
          <cell r="Z293">
            <v>0</v>
          </cell>
          <cell r="AA293">
            <v>42000.04</v>
          </cell>
          <cell r="AB293">
            <v>7008.76</v>
          </cell>
          <cell r="AC293">
            <v>0</v>
          </cell>
          <cell r="AD293">
            <v>0</v>
          </cell>
          <cell r="AE293">
            <v>0</v>
          </cell>
          <cell r="AF293">
            <v>0</v>
          </cell>
          <cell r="AG293">
            <v>0</v>
          </cell>
          <cell r="AH293">
            <v>0</v>
          </cell>
          <cell r="AI293">
            <v>0</v>
          </cell>
          <cell r="AJ293">
            <v>49513.380000000005</v>
          </cell>
          <cell r="AK293">
            <v>42000.04</v>
          </cell>
          <cell r="AL293">
            <v>7008.76</v>
          </cell>
          <cell r="AM293">
            <v>0</v>
          </cell>
          <cell r="AN293">
            <v>42000.04</v>
          </cell>
          <cell r="AO293">
            <v>6976.67</v>
          </cell>
          <cell r="AP293">
            <v>0</v>
          </cell>
          <cell r="AQ293">
            <v>0</v>
          </cell>
          <cell r="AR293">
            <v>0</v>
          </cell>
          <cell r="AS293">
            <v>0</v>
          </cell>
          <cell r="AT293">
            <v>0</v>
          </cell>
          <cell r="AU293">
            <v>0</v>
          </cell>
          <cell r="AV293">
            <v>0</v>
          </cell>
          <cell r="AW293">
            <v>97985.51</v>
          </cell>
          <cell r="AX293">
            <v>42000.04</v>
          </cell>
          <cell r="AY293">
            <v>6976.67</v>
          </cell>
          <cell r="AZ293">
            <v>0</v>
          </cell>
          <cell r="BA293">
            <v>42000.04</v>
          </cell>
          <cell r="BB293">
            <v>6708.34</v>
          </cell>
          <cell r="BC293">
            <v>0</v>
          </cell>
          <cell r="BD293">
            <v>0</v>
          </cell>
          <cell r="BE293">
            <v>0</v>
          </cell>
          <cell r="BF293">
            <v>0</v>
          </cell>
          <cell r="BG293">
            <v>0</v>
          </cell>
          <cell r="BH293">
            <v>0</v>
          </cell>
          <cell r="BI293">
            <v>0</v>
          </cell>
        </row>
        <row r="294">
          <cell r="A294" t="str">
            <v>01/01/2005</v>
          </cell>
          <cell r="B294" t="str">
            <v>710655</v>
          </cell>
          <cell r="C294" t="str">
            <v>0</v>
          </cell>
          <cell r="D294">
            <v>711719</v>
          </cell>
          <cell r="E294" t="str">
            <v>JAPAN BK FOR IN</v>
          </cell>
          <cell r="F294" t="str">
            <v>JAPAN</v>
          </cell>
          <cell r="G294" t="str">
            <v>YAMAHA MOTOR PARTS MANUFAC IND</v>
          </cell>
          <cell r="H294" t="str">
            <v>30</v>
          </cell>
          <cell r="I294" t="str">
            <v>21/06/1999</v>
          </cell>
          <cell r="J294" t="str">
            <v>15/06/2006</v>
          </cell>
          <cell r="K294" t="str">
            <v>USD</v>
          </cell>
          <cell r="L294" t="str">
            <v>UDLO6</v>
          </cell>
          <cell r="M294" t="str">
            <v>0.000000</v>
          </cell>
          <cell r="N294">
            <v>12000000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2000000</v>
          </cell>
          <cell r="AH294">
            <v>60666.67</v>
          </cell>
          <cell r="AI294">
            <v>0</v>
          </cell>
          <cell r="AJ294">
            <v>0</v>
          </cell>
          <cell r="AK294">
            <v>2000000</v>
          </cell>
          <cell r="AL294">
            <v>60666.67</v>
          </cell>
          <cell r="AM294">
            <v>0</v>
          </cell>
          <cell r="AN294">
            <v>0</v>
          </cell>
          <cell r="AO294">
            <v>0</v>
          </cell>
          <cell r="AP294">
            <v>0</v>
          </cell>
          <cell r="AQ294">
            <v>0</v>
          </cell>
          <cell r="AR294">
            <v>0</v>
          </cell>
          <cell r="AS294">
            <v>0</v>
          </cell>
          <cell r="AT294">
            <v>0</v>
          </cell>
          <cell r="AU294">
            <v>0</v>
          </cell>
          <cell r="AV294">
            <v>0</v>
          </cell>
          <cell r="AW294">
            <v>2060666.67</v>
          </cell>
          <cell r="AX294">
            <v>0</v>
          </cell>
          <cell r="AY294">
            <v>0</v>
          </cell>
          <cell r="AZ294">
            <v>0</v>
          </cell>
          <cell r="BA294">
            <v>0</v>
          </cell>
          <cell r="BB294">
            <v>0</v>
          </cell>
          <cell r="BC294">
            <v>0</v>
          </cell>
          <cell r="BD294">
            <v>0</v>
          </cell>
          <cell r="BE294">
            <v>0</v>
          </cell>
          <cell r="BF294">
            <v>0</v>
          </cell>
          <cell r="BG294">
            <v>0</v>
          </cell>
          <cell r="BH294">
            <v>0</v>
          </cell>
          <cell r="BI294">
            <v>0</v>
          </cell>
        </row>
        <row r="295">
          <cell r="A295" t="str">
            <v>07/03/2005</v>
          </cell>
          <cell r="B295" t="str">
            <v>710753</v>
          </cell>
          <cell r="C295" t="str">
            <v>0</v>
          </cell>
          <cell r="D295">
            <v>711747</v>
          </cell>
          <cell r="E295" t="str">
            <v>MURAMOTO INDUST</v>
          </cell>
          <cell r="F295" t="str">
            <v>JAPAN</v>
          </cell>
          <cell r="G295" t="str">
            <v>MURAMOTO ELEKTRONIKA INDONESIA</v>
          </cell>
          <cell r="H295" t="str">
            <v>30</v>
          </cell>
          <cell r="I295" t="str">
            <v>22/11/1999</v>
          </cell>
          <cell r="J295" t="str">
            <v>20/09/2005</v>
          </cell>
          <cell r="K295" t="str">
            <v>USD</v>
          </cell>
          <cell r="L295" t="str">
            <v>UDLO6</v>
          </cell>
          <cell r="M295" t="str">
            <v>0.000000</v>
          </cell>
          <cell r="N295">
            <v>1100000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1100000</v>
          </cell>
          <cell r="AU295">
            <v>65522.57</v>
          </cell>
          <cell r="AV295">
            <v>0</v>
          </cell>
          <cell r="AW295">
            <v>1165522.57</v>
          </cell>
          <cell r="AX295">
            <v>1100000</v>
          </cell>
          <cell r="AY295">
            <v>65522.57</v>
          </cell>
          <cell r="AZ295">
            <v>0</v>
          </cell>
          <cell r="BA295">
            <v>0</v>
          </cell>
          <cell r="BB295">
            <v>0</v>
          </cell>
          <cell r="BC295">
            <v>0</v>
          </cell>
          <cell r="BD295">
            <v>0</v>
          </cell>
          <cell r="BE295">
            <v>0</v>
          </cell>
          <cell r="BF295">
            <v>0</v>
          </cell>
          <cell r="BG295">
            <v>0</v>
          </cell>
          <cell r="BH295">
            <v>0</v>
          </cell>
          <cell r="BI295">
            <v>0</v>
          </cell>
        </row>
        <row r="296">
          <cell r="A296" t="str">
            <v>20/02/2005</v>
          </cell>
          <cell r="B296" t="str">
            <v>710757</v>
          </cell>
          <cell r="C296" t="str">
            <v>0</v>
          </cell>
          <cell r="D296">
            <v>711748</v>
          </cell>
          <cell r="E296" t="str">
            <v>MURAMOTO INDUST</v>
          </cell>
          <cell r="F296" t="str">
            <v>JAPAN</v>
          </cell>
          <cell r="G296" t="str">
            <v>MURAMOTO ELEKTRONIKA INDONESIA</v>
          </cell>
          <cell r="H296" t="str">
            <v>30</v>
          </cell>
          <cell r="I296" t="str">
            <v>20/09/1999</v>
          </cell>
          <cell r="J296" t="str">
            <v>20/09/2005</v>
          </cell>
          <cell r="K296" t="str">
            <v>USD</v>
          </cell>
          <cell r="L296" t="str">
            <v>F</v>
          </cell>
          <cell r="M296" t="str">
            <v>0.000000</v>
          </cell>
          <cell r="N296">
            <v>1200000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0</v>
          </cell>
          <cell r="AS296">
            <v>0</v>
          </cell>
          <cell r="AT296">
            <v>1200000</v>
          </cell>
          <cell r="AU296">
            <v>79083.33</v>
          </cell>
          <cell r="AV296">
            <v>0</v>
          </cell>
          <cell r="AW296">
            <v>1279083.33</v>
          </cell>
          <cell r="AX296">
            <v>1200000</v>
          </cell>
          <cell r="AY296">
            <v>79083.33</v>
          </cell>
          <cell r="AZ296">
            <v>0</v>
          </cell>
          <cell r="BA296">
            <v>0</v>
          </cell>
          <cell r="BB296">
            <v>0</v>
          </cell>
          <cell r="BC296">
            <v>0</v>
          </cell>
          <cell r="BD296">
            <v>0</v>
          </cell>
          <cell r="BE296">
            <v>0</v>
          </cell>
          <cell r="BF296">
            <v>0</v>
          </cell>
          <cell r="BG296">
            <v>0</v>
          </cell>
          <cell r="BH296">
            <v>0</v>
          </cell>
          <cell r="BI296">
            <v>0</v>
          </cell>
        </row>
        <row r="297">
          <cell r="A297" t="str">
            <v>15/03/2005</v>
          </cell>
          <cell r="B297" t="str">
            <v>710801</v>
          </cell>
          <cell r="C297" t="str">
            <v>0</v>
          </cell>
          <cell r="D297">
            <v>711783</v>
          </cell>
          <cell r="E297" t="str">
            <v>SAKURA BANK LTD</v>
          </cell>
          <cell r="F297" t="str">
            <v>JAPAN</v>
          </cell>
          <cell r="G297" t="str">
            <v>TJAHJA SAKTI MOTOR</v>
          </cell>
          <cell r="H297" t="str">
            <v>30</v>
          </cell>
          <cell r="I297" t="str">
            <v>11/10/2000</v>
          </cell>
          <cell r="J297" t="str">
            <v>11/10/2006</v>
          </cell>
          <cell r="K297" t="str">
            <v>USD</v>
          </cell>
          <cell r="L297" t="str">
            <v>UDSO6</v>
          </cell>
          <cell r="M297" t="str">
            <v>0.000000</v>
          </cell>
          <cell r="N297">
            <v>49500000</v>
          </cell>
          <cell r="O297">
            <v>0</v>
          </cell>
          <cell r="P297">
            <v>0</v>
          </cell>
          <cell r="Q297">
            <v>0</v>
          </cell>
          <cell r="R297">
            <v>0</v>
          </cell>
          <cell r="S297">
            <v>0</v>
          </cell>
          <cell r="T297">
            <v>0</v>
          </cell>
          <cell r="U297">
            <v>0</v>
          </cell>
          <cell r="V297">
            <v>0</v>
          </cell>
          <cell r="W297">
            <v>0</v>
          </cell>
          <cell r="X297">
            <v>0</v>
          </cell>
          <cell r="Y297">
            <v>0</v>
          </cell>
          <cell r="Z297">
            <v>0</v>
          </cell>
          <cell r="AA297">
            <v>4950000</v>
          </cell>
          <cell r="AB297">
            <v>805805</v>
          </cell>
          <cell r="AC297">
            <v>0</v>
          </cell>
          <cell r="AD297">
            <v>0</v>
          </cell>
          <cell r="AE297">
            <v>0</v>
          </cell>
          <cell r="AF297">
            <v>0</v>
          </cell>
          <cell r="AG297">
            <v>0</v>
          </cell>
          <cell r="AH297">
            <v>0</v>
          </cell>
          <cell r="AI297">
            <v>0</v>
          </cell>
          <cell r="AJ297">
            <v>0</v>
          </cell>
          <cell r="AK297">
            <v>4950000</v>
          </cell>
          <cell r="AL297">
            <v>805805</v>
          </cell>
          <cell r="AM297">
            <v>0</v>
          </cell>
          <cell r="AN297">
            <v>0</v>
          </cell>
          <cell r="AO297">
            <v>0</v>
          </cell>
          <cell r="AP297">
            <v>0</v>
          </cell>
          <cell r="AQ297">
            <v>0</v>
          </cell>
          <cell r="AR297">
            <v>0</v>
          </cell>
          <cell r="AS297">
            <v>0</v>
          </cell>
          <cell r="AT297">
            <v>0</v>
          </cell>
          <cell r="AU297">
            <v>0</v>
          </cell>
          <cell r="AV297">
            <v>0</v>
          </cell>
          <cell r="AW297">
            <v>5755805</v>
          </cell>
          <cell r="AX297">
            <v>0</v>
          </cell>
          <cell r="AY297">
            <v>0</v>
          </cell>
          <cell r="AZ297">
            <v>0</v>
          </cell>
          <cell r="BA297">
            <v>4950000</v>
          </cell>
          <cell r="BB297">
            <v>607674.38</v>
          </cell>
          <cell r="BC297">
            <v>0</v>
          </cell>
          <cell r="BD297">
            <v>0</v>
          </cell>
          <cell r="BE297">
            <v>0</v>
          </cell>
          <cell r="BF297">
            <v>0</v>
          </cell>
          <cell r="BG297">
            <v>0</v>
          </cell>
          <cell r="BH297">
            <v>0</v>
          </cell>
          <cell r="BI297">
            <v>0</v>
          </cell>
        </row>
        <row r="298">
          <cell r="A298" t="str">
            <v>15/03/2005</v>
          </cell>
          <cell r="B298" t="str">
            <v>710802</v>
          </cell>
          <cell r="C298" t="str">
            <v>0</v>
          </cell>
          <cell r="D298">
            <v>711788</v>
          </cell>
          <cell r="E298" t="str">
            <v>JAPAN BK OF INT</v>
          </cell>
          <cell r="F298" t="str">
            <v>JAPAN</v>
          </cell>
          <cell r="G298" t="str">
            <v>IND.SARANA STEEL CTR</v>
          </cell>
          <cell r="H298" t="str">
            <v>30</v>
          </cell>
          <cell r="I298" t="str">
            <v>16/10/1998</v>
          </cell>
          <cell r="J298" t="str">
            <v>16/10/2005</v>
          </cell>
          <cell r="K298" t="str">
            <v>JPY</v>
          </cell>
          <cell r="L298" t="str">
            <v>F</v>
          </cell>
          <cell r="M298" t="str">
            <v>0.000000</v>
          </cell>
          <cell r="N298">
            <v>5137577.51</v>
          </cell>
          <cell r="O298">
            <v>0</v>
          </cell>
          <cell r="P298">
            <v>0</v>
          </cell>
          <cell r="Q298">
            <v>0</v>
          </cell>
          <cell r="R298">
            <v>0</v>
          </cell>
          <cell r="S298">
            <v>0</v>
          </cell>
          <cell r="T298">
            <v>0</v>
          </cell>
          <cell r="U298">
            <v>0</v>
          </cell>
          <cell r="V298">
            <v>0</v>
          </cell>
          <cell r="W298">
            <v>0</v>
          </cell>
          <cell r="X298">
            <v>0</v>
          </cell>
          <cell r="Y298">
            <v>0</v>
          </cell>
          <cell r="Z298">
            <v>0</v>
          </cell>
          <cell r="AA298">
            <v>395198.27</v>
          </cell>
          <cell r="AB298">
            <v>4395.4799999999996</v>
          </cell>
          <cell r="AC298">
            <v>0</v>
          </cell>
          <cell r="AD298">
            <v>0</v>
          </cell>
          <cell r="AE298">
            <v>0</v>
          </cell>
          <cell r="AF298">
            <v>0</v>
          </cell>
          <cell r="AG298">
            <v>0</v>
          </cell>
          <cell r="AH298">
            <v>0</v>
          </cell>
          <cell r="AI298">
            <v>0</v>
          </cell>
          <cell r="AJ298">
            <v>0</v>
          </cell>
          <cell r="AK298">
            <v>395198.27</v>
          </cell>
          <cell r="AL298">
            <v>4395.4799999999996</v>
          </cell>
          <cell r="AM298">
            <v>0</v>
          </cell>
          <cell r="AN298">
            <v>0</v>
          </cell>
          <cell r="AO298">
            <v>0</v>
          </cell>
          <cell r="AP298">
            <v>0</v>
          </cell>
          <cell r="AQ298">
            <v>0</v>
          </cell>
          <cell r="AR298">
            <v>0</v>
          </cell>
          <cell r="AS298">
            <v>0</v>
          </cell>
          <cell r="AT298">
            <v>0</v>
          </cell>
          <cell r="AU298">
            <v>0</v>
          </cell>
          <cell r="AV298">
            <v>0</v>
          </cell>
          <cell r="AW298">
            <v>399593.75</v>
          </cell>
          <cell r="AX298">
            <v>0</v>
          </cell>
          <cell r="AY298">
            <v>0</v>
          </cell>
          <cell r="AZ298">
            <v>0</v>
          </cell>
          <cell r="BA298">
            <v>395198.26</v>
          </cell>
          <cell r="BB298">
            <v>2209.8200000000002</v>
          </cell>
          <cell r="BC298">
            <v>0</v>
          </cell>
          <cell r="BD298">
            <v>0</v>
          </cell>
          <cell r="BE298">
            <v>0</v>
          </cell>
          <cell r="BF298">
            <v>0</v>
          </cell>
          <cell r="BG298">
            <v>0</v>
          </cell>
          <cell r="BH298">
            <v>0</v>
          </cell>
          <cell r="BI298">
            <v>0</v>
          </cell>
        </row>
        <row r="299">
          <cell r="A299" t="str">
            <v>15/03/2005</v>
          </cell>
          <cell r="B299" t="str">
            <v>710816</v>
          </cell>
          <cell r="C299" t="str">
            <v>0</v>
          </cell>
          <cell r="D299">
            <v>711789</v>
          </cell>
          <cell r="E299" t="str">
            <v>JAPAN BK OF INT</v>
          </cell>
          <cell r="F299" t="str">
            <v>JAPAN</v>
          </cell>
          <cell r="G299" t="str">
            <v>IND.SARANA STEEL CTR</v>
          </cell>
          <cell r="H299" t="str">
            <v>30</v>
          </cell>
          <cell r="I299" t="str">
            <v>29/03/1999</v>
          </cell>
          <cell r="J299" t="str">
            <v>29/03/2006</v>
          </cell>
          <cell r="K299" t="str">
            <v>USD</v>
          </cell>
          <cell r="L299" t="str">
            <v>UDLO6</v>
          </cell>
          <cell r="M299" t="str">
            <v>0.000000</v>
          </cell>
          <cell r="N299">
            <v>4000000</v>
          </cell>
          <cell r="O299">
            <v>0</v>
          </cell>
          <cell r="P299">
            <v>0</v>
          </cell>
          <cell r="Q299">
            <v>0</v>
          </cell>
          <cell r="R299">
            <v>0</v>
          </cell>
          <cell r="S299">
            <v>0</v>
          </cell>
          <cell r="T299">
            <v>0</v>
          </cell>
          <cell r="U299">
            <v>307692.31</v>
          </cell>
          <cell r="V299">
            <v>27846.15</v>
          </cell>
          <cell r="W299">
            <v>0</v>
          </cell>
          <cell r="X299">
            <v>307692.31</v>
          </cell>
          <cell r="Y299">
            <v>27846.15</v>
          </cell>
          <cell r="Z299">
            <v>0</v>
          </cell>
          <cell r="AA299">
            <v>0</v>
          </cell>
          <cell r="AB299">
            <v>0</v>
          </cell>
          <cell r="AC299">
            <v>0</v>
          </cell>
          <cell r="AD299">
            <v>0</v>
          </cell>
          <cell r="AE299">
            <v>0</v>
          </cell>
          <cell r="AF299">
            <v>0</v>
          </cell>
          <cell r="AG299">
            <v>0</v>
          </cell>
          <cell r="AH299">
            <v>0</v>
          </cell>
          <cell r="AI299">
            <v>0</v>
          </cell>
          <cell r="AJ299">
            <v>335538.46000000002</v>
          </cell>
          <cell r="AK299">
            <v>0</v>
          </cell>
          <cell r="AL299">
            <v>0</v>
          </cell>
          <cell r="AM299">
            <v>0</v>
          </cell>
          <cell r="AN299">
            <v>0</v>
          </cell>
          <cell r="AO299">
            <v>0</v>
          </cell>
          <cell r="AP299">
            <v>0</v>
          </cell>
          <cell r="AQ299">
            <v>0</v>
          </cell>
          <cell r="AR299">
            <v>0</v>
          </cell>
          <cell r="AS299">
            <v>0</v>
          </cell>
          <cell r="AT299">
            <v>307692.31</v>
          </cell>
          <cell r="AU299">
            <v>18871.79</v>
          </cell>
          <cell r="AV299">
            <v>0</v>
          </cell>
          <cell r="AW299">
            <v>326564.09999999998</v>
          </cell>
          <cell r="AX299">
            <v>307692.31</v>
          </cell>
          <cell r="AY299">
            <v>18871.79</v>
          </cell>
          <cell r="AZ299">
            <v>0</v>
          </cell>
          <cell r="BA299">
            <v>0</v>
          </cell>
          <cell r="BB299">
            <v>0</v>
          </cell>
          <cell r="BC299">
            <v>0</v>
          </cell>
          <cell r="BD299">
            <v>0</v>
          </cell>
          <cell r="BE299">
            <v>0</v>
          </cell>
          <cell r="BF299">
            <v>0</v>
          </cell>
          <cell r="BG299">
            <v>0</v>
          </cell>
          <cell r="BH299">
            <v>0</v>
          </cell>
          <cell r="BI299">
            <v>0</v>
          </cell>
        </row>
        <row r="300">
          <cell r="A300" t="str">
            <v>20/01/2005</v>
          </cell>
          <cell r="B300" t="str">
            <v>710831</v>
          </cell>
          <cell r="C300" t="str">
            <v>0</v>
          </cell>
          <cell r="D300">
            <v>711797</v>
          </cell>
          <cell r="E300" t="str">
            <v>KABUSHIKI KAISH</v>
          </cell>
          <cell r="F300" t="str">
            <v>JAPAN</v>
          </cell>
          <cell r="G300" t="str">
            <v>KAWASHIMA ENGINEERING PLASTIC</v>
          </cell>
          <cell r="H300" t="str">
            <v>30</v>
          </cell>
          <cell r="I300" t="str">
            <v>30/06/2000</v>
          </cell>
          <cell r="J300" t="str">
            <v>30/06/2007</v>
          </cell>
          <cell r="K300" t="str">
            <v>JPY</v>
          </cell>
          <cell r="L300" t="str">
            <v>F</v>
          </cell>
          <cell r="M300" t="str">
            <v>0.000000</v>
          </cell>
          <cell r="N300">
            <v>3044490.38</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282307.28999999998</v>
          </cell>
          <cell r="AH300">
            <v>14193.78</v>
          </cell>
          <cell r="AI300">
            <v>0</v>
          </cell>
          <cell r="AJ300">
            <v>0</v>
          </cell>
          <cell r="AK300">
            <v>282307.28999999998</v>
          </cell>
          <cell r="AL300">
            <v>14193.78</v>
          </cell>
          <cell r="AM300">
            <v>0</v>
          </cell>
          <cell r="AN300">
            <v>0</v>
          </cell>
          <cell r="AO300">
            <v>0</v>
          </cell>
          <cell r="AP300">
            <v>0</v>
          </cell>
          <cell r="AQ300">
            <v>0</v>
          </cell>
          <cell r="AR300">
            <v>0</v>
          </cell>
          <cell r="AS300">
            <v>0</v>
          </cell>
          <cell r="AT300">
            <v>0</v>
          </cell>
          <cell r="AU300">
            <v>0</v>
          </cell>
          <cell r="AV300">
            <v>0</v>
          </cell>
          <cell r="AW300">
            <v>296501.07</v>
          </cell>
          <cell r="AX300">
            <v>0</v>
          </cell>
          <cell r="AY300">
            <v>0</v>
          </cell>
          <cell r="AZ300">
            <v>0</v>
          </cell>
          <cell r="BA300">
            <v>0</v>
          </cell>
          <cell r="BB300">
            <v>0</v>
          </cell>
          <cell r="BC300">
            <v>0</v>
          </cell>
          <cell r="BD300">
            <v>0</v>
          </cell>
          <cell r="BE300">
            <v>0</v>
          </cell>
          <cell r="BF300">
            <v>0</v>
          </cell>
          <cell r="BG300">
            <v>282307.28999999998</v>
          </cell>
          <cell r="BH300">
            <v>11543.23</v>
          </cell>
          <cell r="BI300">
            <v>0</v>
          </cell>
        </row>
        <row r="301">
          <cell r="A301" t="str">
            <v>05/04/2005</v>
          </cell>
          <cell r="B301" t="str">
            <v>710835</v>
          </cell>
          <cell r="C301" t="str">
            <v>0</v>
          </cell>
          <cell r="D301">
            <v>711805</v>
          </cell>
          <cell r="E301" t="str">
            <v>MARUBENI CORP,</v>
          </cell>
          <cell r="F301" t="str">
            <v>JAPAN</v>
          </cell>
          <cell r="G301" t="str">
            <v>INDO ACIDATAMA INDUSTRY</v>
          </cell>
          <cell r="H301" t="str">
            <v>30</v>
          </cell>
          <cell r="I301" t="str">
            <v>02/02/2000</v>
          </cell>
          <cell r="J301" t="str">
            <v>08/06/2006</v>
          </cell>
          <cell r="K301" t="str">
            <v>JPY</v>
          </cell>
          <cell r="L301" t="str">
            <v>UDSO6</v>
          </cell>
          <cell r="M301" t="str">
            <v>0.000000</v>
          </cell>
          <cell r="N301">
            <v>5204594.3600000003</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630959.09</v>
          </cell>
          <cell r="AH301">
            <v>54227.43</v>
          </cell>
          <cell r="AI301">
            <v>0</v>
          </cell>
          <cell r="AJ301">
            <v>0</v>
          </cell>
          <cell r="AK301">
            <v>630959.09</v>
          </cell>
          <cell r="AL301">
            <v>54227.43</v>
          </cell>
          <cell r="AM301">
            <v>0</v>
          </cell>
          <cell r="AN301">
            <v>0</v>
          </cell>
          <cell r="AO301">
            <v>0</v>
          </cell>
          <cell r="AP301">
            <v>0</v>
          </cell>
          <cell r="AQ301">
            <v>0</v>
          </cell>
          <cell r="AR301">
            <v>0</v>
          </cell>
          <cell r="AS301">
            <v>0</v>
          </cell>
          <cell r="AT301">
            <v>0</v>
          </cell>
          <cell r="AU301">
            <v>0</v>
          </cell>
          <cell r="AV301">
            <v>0</v>
          </cell>
          <cell r="AW301">
            <v>685186.52</v>
          </cell>
          <cell r="AX301">
            <v>0</v>
          </cell>
          <cell r="AY301">
            <v>0</v>
          </cell>
          <cell r="AZ301">
            <v>0</v>
          </cell>
          <cell r="BA301">
            <v>0</v>
          </cell>
          <cell r="BB301">
            <v>0</v>
          </cell>
          <cell r="BC301">
            <v>0</v>
          </cell>
          <cell r="BD301">
            <v>0</v>
          </cell>
          <cell r="BE301">
            <v>0</v>
          </cell>
          <cell r="BF301">
            <v>0</v>
          </cell>
          <cell r="BG301">
            <v>630959.09</v>
          </cell>
          <cell r="BH301">
            <v>27262.69</v>
          </cell>
          <cell r="BI301">
            <v>0</v>
          </cell>
        </row>
        <row r="302">
          <cell r="A302" t="str">
            <v>30/04/2005</v>
          </cell>
          <cell r="B302" t="str">
            <v>710858</v>
          </cell>
          <cell r="C302" t="str">
            <v>0</v>
          </cell>
          <cell r="D302">
            <v>711832</v>
          </cell>
          <cell r="E302" t="str">
            <v>JAPAN BK FOR IN</v>
          </cell>
          <cell r="F302" t="str">
            <v>JAPAN</v>
          </cell>
          <cell r="G302" t="str">
            <v>YAMAHA MOTOR PARTS MANUFAC IND</v>
          </cell>
          <cell r="H302" t="str">
            <v>30</v>
          </cell>
          <cell r="I302" t="str">
            <v>21/06/1999</v>
          </cell>
          <cell r="J302" t="str">
            <v>15/06/2006</v>
          </cell>
          <cell r="K302" t="str">
            <v>USD</v>
          </cell>
          <cell r="L302" t="str">
            <v>UDLO6</v>
          </cell>
          <cell r="M302" t="str">
            <v>0.000000</v>
          </cell>
          <cell r="N302">
            <v>12000000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1500000</v>
          </cell>
          <cell r="AH302">
            <v>136500</v>
          </cell>
          <cell r="AI302">
            <v>0</v>
          </cell>
          <cell r="AJ302">
            <v>0</v>
          </cell>
          <cell r="AK302">
            <v>1500000</v>
          </cell>
          <cell r="AL302">
            <v>136500</v>
          </cell>
          <cell r="AM302">
            <v>0</v>
          </cell>
          <cell r="AN302">
            <v>0</v>
          </cell>
          <cell r="AO302">
            <v>0</v>
          </cell>
          <cell r="AP302">
            <v>0</v>
          </cell>
          <cell r="AQ302">
            <v>0</v>
          </cell>
          <cell r="AR302">
            <v>0</v>
          </cell>
          <cell r="AS302">
            <v>0</v>
          </cell>
          <cell r="AT302">
            <v>0</v>
          </cell>
          <cell r="AU302">
            <v>0</v>
          </cell>
          <cell r="AV302">
            <v>0</v>
          </cell>
          <cell r="AW302">
            <v>1636500</v>
          </cell>
          <cell r="AX302">
            <v>0</v>
          </cell>
          <cell r="AY302">
            <v>0</v>
          </cell>
          <cell r="AZ302">
            <v>0</v>
          </cell>
          <cell r="BA302">
            <v>0</v>
          </cell>
          <cell r="BB302">
            <v>0</v>
          </cell>
          <cell r="BC302">
            <v>0</v>
          </cell>
          <cell r="BD302">
            <v>0</v>
          </cell>
          <cell r="BE302">
            <v>0</v>
          </cell>
          <cell r="BF302">
            <v>0</v>
          </cell>
          <cell r="BG302">
            <v>1500000</v>
          </cell>
          <cell r="BH302">
            <v>91500</v>
          </cell>
          <cell r="BI302">
            <v>0</v>
          </cell>
        </row>
        <row r="303">
          <cell r="A303" t="str">
            <v>30/04/2005</v>
          </cell>
          <cell r="B303" t="str">
            <v>710861</v>
          </cell>
          <cell r="C303" t="str">
            <v>0</v>
          </cell>
          <cell r="D303">
            <v>711841</v>
          </cell>
          <cell r="E303" t="str">
            <v>YASUNAGA CORP,</v>
          </cell>
          <cell r="F303" t="str">
            <v>JAPAN</v>
          </cell>
          <cell r="G303" t="str">
            <v>YASUNAGA INDONESIA PT</v>
          </cell>
          <cell r="H303" t="str">
            <v>30</v>
          </cell>
          <cell r="I303" t="str">
            <v>24/12/1998</v>
          </cell>
          <cell r="J303" t="str">
            <v>24/12/2008</v>
          </cell>
          <cell r="K303" t="str">
            <v>USD</v>
          </cell>
          <cell r="L303" t="str">
            <v>UDLO6</v>
          </cell>
          <cell r="M303" t="str">
            <v>0.000000</v>
          </cell>
          <cell r="N303">
            <v>1000000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40191.67</v>
          </cell>
          <cell r="AI303">
            <v>0</v>
          </cell>
          <cell r="AJ303">
            <v>0</v>
          </cell>
          <cell r="AK303">
            <v>0</v>
          </cell>
          <cell r="AL303">
            <v>40191.67</v>
          </cell>
          <cell r="AM303">
            <v>0</v>
          </cell>
          <cell r="AN303">
            <v>0</v>
          </cell>
          <cell r="AO303">
            <v>0</v>
          </cell>
          <cell r="AP303">
            <v>0</v>
          </cell>
          <cell r="AQ303">
            <v>0</v>
          </cell>
          <cell r="AR303">
            <v>0</v>
          </cell>
          <cell r="AS303">
            <v>0</v>
          </cell>
          <cell r="AT303">
            <v>0</v>
          </cell>
          <cell r="AU303">
            <v>0</v>
          </cell>
          <cell r="AV303">
            <v>0</v>
          </cell>
          <cell r="AW303">
            <v>40191.67</v>
          </cell>
          <cell r="AX303">
            <v>0</v>
          </cell>
          <cell r="AY303">
            <v>0</v>
          </cell>
          <cell r="AZ303">
            <v>0</v>
          </cell>
          <cell r="BA303">
            <v>0</v>
          </cell>
          <cell r="BB303">
            <v>0</v>
          </cell>
          <cell r="BC303">
            <v>0</v>
          </cell>
          <cell r="BD303">
            <v>0</v>
          </cell>
          <cell r="BE303">
            <v>0</v>
          </cell>
          <cell r="BF303">
            <v>0</v>
          </cell>
          <cell r="BG303">
            <v>0</v>
          </cell>
          <cell r="BH303">
            <v>40412.5</v>
          </cell>
          <cell r="BI303">
            <v>0</v>
          </cell>
        </row>
        <row r="304">
          <cell r="A304" t="str">
            <v>25/03/2005</v>
          </cell>
          <cell r="B304" t="str">
            <v>710881</v>
          </cell>
          <cell r="C304" t="str">
            <v>0</v>
          </cell>
          <cell r="D304">
            <v>711847</v>
          </cell>
          <cell r="E304" t="str">
            <v>SANIPAK TRADING</v>
          </cell>
          <cell r="F304" t="str">
            <v>JAPAN</v>
          </cell>
          <cell r="G304" t="str">
            <v>SANIPAK INDONESIA PT</v>
          </cell>
          <cell r="H304" t="str">
            <v>30</v>
          </cell>
          <cell r="I304" t="str">
            <v>05/09/2000</v>
          </cell>
          <cell r="J304" t="str">
            <v>05/09/2005</v>
          </cell>
          <cell r="K304" t="str">
            <v>USD</v>
          </cell>
          <cell r="L304" t="str">
            <v>UDSO3</v>
          </cell>
          <cell r="M304" t="str">
            <v>0.000000</v>
          </cell>
          <cell r="N304">
            <v>1200000</v>
          </cell>
          <cell r="O304">
            <v>0</v>
          </cell>
          <cell r="P304">
            <v>0</v>
          </cell>
          <cell r="Q304">
            <v>0</v>
          </cell>
          <cell r="R304">
            <v>0</v>
          </cell>
          <cell r="S304">
            <v>0</v>
          </cell>
          <cell r="T304">
            <v>0</v>
          </cell>
          <cell r="U304">
            <v>60000</v>
          </cell>
          <cell r="V304">
            <v>2839.5</v>
          </cell>
          <cell r="W304">
            <v>0</v>
          </cell>
          <cell r="X304">
            <v>60000</v>
          </cell>
          <cell r="Y304">
            <v>2839.5</v>
          </cell>
          <cell r="Z304">
            <v>0</v>
          </cell>
          <cell r="AA304">
            <v>0</v>
          </cell>
          <cell r="AB304">
            <v>0</v>
          </cell>
          <cell r="AC304">
            <v>0</v>
          </cell>
          <cell r="AD304">
            <v>0</v>
          </cell>
          <cell r="AE304">
            <v>0</v>
          </cell>
          <cell r="AF304">
            <v>0</v>
          </cell>
          <cell r="AG304">
            <v>60000</v>
          </cell>
          <cell r="AH304">
            <v>1935.07</v>
          </cell>
          <cell r="AI304">
            <v>0</v>
          </cell>
          <cell r="AJ304">
            <v>62839.5</v>
          </cell>
          <cell r="AK304">
            <v>60000</v>
          </cell>
          <cell r="AL304">
            <v>1935.07</v>
          </cell>
          <cell r="AM304">
            <v>0</v>
          </cell>
          <cell r="AN304">
            <v>0</v>
          </cell>
          <cell r="AO304">
            <v>0</v>
          </cell>
          <cell r="AP304">
            <v>0</v>
          </cell>
          <cell r="AQ304">
            <v>0</v>
          </cell>
          <cell r="AR304">
            <v>0</v>
          </cell>
          <cell r="AS304">
            <v>0</v>
          </cell>
          <cell r="AT304">
            <v>60000</v>
          </cell>
          <cell r="AU304">
            <v>967.53</v>
          </cell>
          <cell r="AV304">
            <v>0</v>
          </cell>
          <cell r="AW304">
            <v>122902.6</v>
          </cell>
          <cell r="AX304">
            <v>60000</v>
          </cell>
          <cell r="AY304">
            <v>967.53</v>
          </cell>
          <cell r="AZ304">
            <v>0</v>
          </cell>
          <cell r="BA304">
            <v>0</v>
          </cell>
          <cell r="BB304">
            <v>0</v>
          </cell>
          <cell r="BC304">
            <v>0</v>
          </cell>
          <cell r="BD304">
            <v>0</v>
          </cell>
          <cell r="BE304">
            <v>0</v>
          </cell>
          <cell r="BF304">
            <v>0</v>
          </cell>
          <cell r="BG304">
            <v>0</v>
          </cell>
          <cell r="BH304">
            <v>0</v>
          </cell>
          <cell r="BI304">
            <v>0</v>
          </cell>
        </row>
        <row r="305">
          <cell r="A305" t="str">
            <v>26/05/2005</v>
          </cell>
          <cell r="B305" t="str">
            <v>710892</v>
          </cell>
          <cell r="C305" t="str">
            <v>0</v>
          </cell>
          <cell r="D305">
            <v>711859</v>
          </cell>
          <cell r="E305" t="str">
            <v>KYOWA SEISAKUSH</v>
          </cell>
          <cell r="F305" t="str">
            <v>JAPAN</v>
          </cell>
          <cell r="G305" t="str">
            <v>KYOWA INDONESIA</v>
          </cell>
          <cell r="H305" t="str">
            <v>30</v>
          </cell>
          <cell r="I305" t="str">
            <v>01/04/1996</v>
          </cell>
          <cell r="J305" t="str">
            <v>31/12/2005</v>
          </cell>
          <cell r="K305" t="str">
            <v>JPY</v>
          </cell>
          <cell r="L305" t="str">
            <v>F</v>
          </cell>
          <cell r="M305" t="str">
            <v>0.000000</v>
          </cell>
          <cell r="N305">
            <v>781711.53</v>
          </cell>
          <cell r="O305">
            <v>0</v>
          </cell>
          <cell r="P305">
            <v>0</v>
          </cell>
          <cell r="Q305">
            <v>0</v>
          </cell>
          <cell r="R305">
            <v>0</v>
          </cell>
          <cell r="S305">
            <v>0</v>
          </cell>
          <cell r="T305">
            <v>0</v>
          </cell>
          <cell r="U305">
            <v>30675.78</v>
          </cell>
          <cell r="V305">
            <v>1092.06</v>
          </cell>
          <cell r="W305">
            <v>0</v>
          </cell>
          <cell r="X305">
            <v>30675.78</v>
          </cell>
          <cell r="Y305">
            <v>1092.06</v>
          </cell>
          <cell r="Z305">
            <v>0</v>
          </cell>
          <cell r="AA305">
            <v>0</v>
          </cell>
          <cell r="AB305">
            <v>0</v>
          </cell>
          <cell r="AC305">
            <v>0</v>
          </cell>
          <cell r="AD305">
            <v>0</v>
          </cell>
          <cell r="AE305">
            <v>0</v>
          </cell>
          <cell r="AF305">
            <v>0</v>
          </cell>
          <cell r="AG305">
            <v>30675.78</v>
          </cell>
          <cell r="AH305">
            <v>940.72</v>
          </cell>
          <cell r="AI305">
            <v>0</v>
          </cell>
          <cell r="AJ305">
            <v>31767.84</v>
          </cell>
          <cell r="AK305">
            <v>30675.78</v>
          </cell>
          <cell r="AL305">
            <v>940.72</v>
          </cell>
          <cell r="AM305">
            <v>0</v>
          </cell>
          <cell r="AN305">
            <v>0</v>
          </cell>
          <cell r="AO305">
            <v>0</v>
          </cell>
          <cell r="AP305">
            <v>0</v>
          </cell>
          <cell r="AQ305">
            <v>0</v>
          </cell>
          <cell r="AR305">
            <v>0</v>
          </cell>
          <cell r="AS305">
            <v>0</v>
          </cell>
          <cell r="AT305">
            <v>30675.78</v>
          </cell>
          <cell r="AU305">
            <v>752.58</v>
          </cell>
          <cell r="AV305">
            <v>0</v>
          </cell>
          <cell r="AW305">
            <v>63044.86</v>
          </cell>
          <cell r="AX305">
            <v>30675.78</v>
          </cell>
          <cell r="AY305">
            <v>752.58</v>
          </cell>
          <cell r="AZ305">
            <v>0</v>
          </cell>
          <cell r="BA305">
            <v>0</v>
          </cell>
          <cell r="BB305">
            <v>0</v>
          </cell>
          <cell r="BC305">
            <v>0</v>
          </cell>
          <cell r="BD305">
            <v>0</v>
          </cell>
          <cell r="BE305">
            <v>0</v>
          </cell>
          <cell r="BF305">
            <v>0</v>
          </cell>
          <cell r="BG305">
            <v>30675.78</v>
          </cell>
          <cell r="BH305">
            <v>564.42999999999995</v>
          </cell>
          <cell r="BI305">
            <v>0</v>
          </cell>
        </row>
        <row r="306">
          <cell r="A306" t="str">
            <v>20/06/2005</v>
          </cell>
          <cell r="B306" t="str">
            <v>710903</v>
          </cell>
          <cell r="C306" t="str">
            <v>0</v>
          </cell>
          <cell r="D306">
            <v>711860</v>
          </cell>
          <cell r="E306" t="str">
            <v>KYOWA SEISAKUSH</v>
          </cell>
          <cell r="F306" t="str">
            <v>JAPAN</v>
          </cell>
          <cell r="G306" t="str">
            <v>KYOWA INDONESIA</v>
          </cell>
          <cell r="H306" t="str">
            <v>30</v>
          </cell>
          <cell r="I306" t="str">
            <v>20/10/1997</v>
          </cell>
          <cell r="J306" t="str">
            <v>30/12/2005</v>
          </cell>
          <cell r="K306" t="str">
            <v>JPY</v>
          </cell>
          <cell r="L306" t="str">
            <v>F</v>
          </cell>
          <cell r="M306" t="str">
            <v>0.000000</v>
          </cell>
          <cell r="N306">
            <v>761122.59</v>
          </cell>
          <cell r="O306">
            <v>0</v>
          </cell>
          <cell r="P306">
            <v>0</v>
          </cell>
          <cell r="Q306">
            <v>0</v>
          </cell>
          <cell r="R306">
            <v>0</v>
          </cell>
          <cell r="S306">
            <v>0</v>
          </cell>
          <cell r="T306">
            <v>0</v>
          </cell>
          <cell r="U306">
            <v>44771.92</v>
          </cell>
          <cell r="V306">
            <v>1074.52</v>
          </cell>
          <cell r="W306">
            <v>0</v>
          </cell>
          <cell r="X306">
            <v>44771.92</v>
          </cell>
          <cell r="Y306">
            <v>1074.52</v>
          </cell>
          <cell r="Z306">
            <v>0</v>
          </cell>
          <cell r="AA306">
            <v>0</v>
          </cell>
          <cell r="AB306">
            <v>0</v>
          </cell>
          <cell r="AC306">
            <v>0</v>
          </cell>
          <cell r="AD306">
            <v>0</v>
          </cell>
          <cell r="AE306">
            <v>0</v>
          </cell>
          <cell r="AF306">
            <v>0</v>
          </cell>
          <cell r="AG306">
            <v>44771.92</v>
          </cell>
          <cell r="AH306">
            <v>823.8</v>
          </cell>
          <cell r="AI306">
            <v>0</v>
          </cell>
          <cell r="AJ306">
            <v>45846.439999999995</v>
          </cell>
          <cell r="AK306">
            <v>44771.92</v>
          </cell>
          <cell r="AL306">
            <v>823.8</v>
          </cell>
          <cell r="AM306">
            <v>0</v>
          </cell>
          <cell r="AN306">
            <v>0</v>
          </cell>
          <cell r="AO306">
            <v>0</v>
          </cell>
          <cell r="AP306">
            <v>0</v>
          </cell>
          <cell r="AQ306">
            <v>0</v>
          </cell>
          <cell r="AR306">
            <v>0</v>
          </cell>
          <cell r="AS306">
            <v>0</v>
          </cell>
          <cell r="AT306">
            <v>44771.92</v>
          </cell>
          <cell r="AU306">
            <v>549.20000000000005</v>
          </cell>
          <cell r="AV306">
            <v>0</v>
          </cell>
          <cell r="AW306">
            <v>90916.84</v>
          </cell>
          <cell r="AX306">
            <v>44771.92</v>
          </cell>
          <cell r="AY306">
            <v>549.20000000000005</v>
          </cell>
          <cell r="AZ306">
            <v>0</v>
          </cell>
          <cell r="BA306">
            <v>0</v>
          </cell>
          <cell r="BB306">
            <v>0</v>
          </cell>
          <cell r="BC306">
            <v>0</v>
          </cell>
          <cell r="BD306">
            <v>0</v>
          </cell>
          <cell r="BE306">
            <v>0</v>
          </cell>
          <cell r="BF306">
            <v>0</v>
          </cell>
          <cell r="BG306">
            <v>44771.91</v>
          </cell>
          <cell r="BH306">
            <v>271.61</v>
          </cell>
          <cell r="BI306">
            <v>0</v>
          </cell>
        </row>
        <row r="307">
          <cell r="A307" t="str">
            <v>15/03/2005</v>
          </cell>
          <cell r="B307" t="str">
            <v>710914</v>
          </cell>
          <cell r="C307" t="str">
            <v>0</v>
          </cell>
          <cell r="D307">
            <v>711867</v>
          </cell>
          <cell r="E307" t="str">
            <v>EXPORT IMPORT B</v>
          </cell>
          <cell r="F307" t="str">
            <v>JAPAN</v>
          </cell>
          <cell r="G307" t="str">
            <v>ACRYL TEXTILE MILLS</v>
          </cell>
          <cell r="H307" t="str">
            <v>30</v>
          </cell>
          <cell r="I307" t="str">
            <v>25/03/1999</v>
          </cell>
          <cell r="J307" t="str">
            <v>20/03/2006</v>
          </cell>
          <cell r="K307" t="str">
            <v>USD</v>
          </cell>
          <cell r="L307" t="str">
            <v>UDLO6</v>
          </cell>
          <cell r="M307" t="str">
            <v>0.000000</v>
          </cell>
          <cell r="N307">
            <v>3000000</v>
          </cell>
          <cell r="O307">
            <v>0</v>
          </cell>
          <cell r="P307">
            <v>0</v>
          </cell>
          <cell r="Q307">
            <v>0</v>
          </cell>
          <cell r="R307">
            <v>0</v>
          </cell>
          <cell r="S307">
            <v>0</v>
          </cell>
          <cell r="T307">
            <v>0</v>
          </cell>
          <cell r="U307">
            <v>250000</v>
          </cell>
          <cell r="V307">
            <v>22625</v>
          </cell>
          <cell r="W307">
            <v>0</v>
          </cell>
          <cell r="X307">
            <v>250000</v>
          </cell>
          <cell r="Y307">
            <v>22625</v>
          </cell>
          <cell r="Z307">
            <v>0</v>
          </cell>
          <cell r="AA307">
            <v>0</v>
          </cell>
          <cell r="AB307">
            <v>0</v>
          </cell>
          <cell r="AC307">
            <v>0</v>
          </cell>
          <cell r="AD307">
            <v>0</v>
          </cell>
          <cell r="AE307">
            <v>0</v>
          </cell>
          <cell r="AF307">
            <v>0</v>
          </cell>
          <cell r="AG307">
            <v>0</v>
          </cell>
          <cell r="AH307">
            <v>0</v>
          </cell>
          <cell r="AI307">
            <v>0</v>
          </cell>
          <cell r="AJ307">
            <v>272625</v>
          </cell>
          <cell r="AK307">
            <v>0</v>
          </cell>
          <cell r="AL307">
            <v>0</v>
          </cell>
          <cell r="AM307">
            <v>0</v>
          </cell>
          <cell r="AN307">
            <v>0</v>
          </cell>
          <cell r="AO307">
            <v>0</v>
          </cell>
          <cell r="AP307">
            <v>0</v>
          </cell>
          <cell r="AQ307">
            <v>0</v>
          </cell>
          <cell r="AR307">
            <v>0</v>
          </cell>
          <cell r="AS307">
            <v>0</v>
          </cell>
          <cell r="AT307">
            <v>250000</v>
          </cell>
          <cell r="AU307">
            <v>15333.33</v>
          </cell>
          <cell r="AV307">
            <v>0</v>
          </cell>
          <cell r="AW307">
            <v>265333.33</v>
          </cell>
          <cell r="AX307">
            <v>250000</v>
          </cell>
          <cell r="AY307">
            <v>15333.33</v>
          </cell>
          <cell r="AZ307">
            <v>0</v>
          </cell>
          <cell r="BA307">
            <v>0</v>
          </cell>
          <cell r="BB307">
            <v>0</v>
          </cell>
          <cell r="BC307">
            <v>0</v>
          </cell>
          <cell r="BD307">
            <v>0</v>
          </cell>
          <cell r="BE307">
            <v>0</v>
          </cell>
          <cell r="BF307">
            <v>0</v>
          </cell>
          <cell r="BG307">
            <v>0</v>
          </cell>
          <cell r="BH307">
            <v>0</v>
          </cell>
          <cell r="BI307">
            <v>0</v>
          </cell>
        </row>
        <row r="308">
          <cell r="A308" t="str">
            <v>15/03/2005</v>
          </cell>
          <cell r="B308" t="str">
            <v>710915</v>
          </cell>
          <cell r="C308" t="str">
            <v>0</v>
          </cell>
          <cell r="D308">
            <v>711868</v>
          </cell>
          <cell r="E308" t="str">
            <v>JAPAN BK FOR IN</v>
          </cell>
          <cell r="F308" t="str">
            <v>JAPAN</v>
          </cell>
          <cell r="G308" t="str">
            <v>UNILON TEXTILE INDUSTRIES</v>
          </cell>
          <cell r="H308" t="str">
            <v>30</v>
          </cell>
          <cell r="I308" t="str">
            <v>10/05/1999</v>
          </cell>
          <cell r="J308" t="str">
            <v>10/05/2007</v>
          </cell>
          <cell r="K308" t="str">
            <v>USD</v>
          </cell>
          <cell r="L308" t="str">
            <v>UDSO6</v>
          </cell>
          <cell r="M308" t="str">
            <v>0.000000</v>
          </cell>
          <cell r="N308">
            <v>11000000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1220000</v>
          </cell>
          <cell r="AE308">
            <v>0</v>
          </cell>
          <cell r="AF308">
            <v>0</v>
          </cell>
          <cell r="AG308">
            <v>0</v>
          </cell>
          <cell r="AH308">
            <v>0</v>
          </cell>
          <cell r="AI308">
            <v>0</v>
          </cell>
          <cell r="AJ308">
            <v>0</v>
          </cell>
          <cell r="AK308">
            <v>1220000</v>
          </cell>
          <cell r="AL308">
            <v>0</v>
          </cell>
          <cell r="AM308">
            <v>0</v>
          </cell>
          <cell r="AN308">
            <v>0</v>
          </cell>
          <cell r="AO308">
            <v>0</v>
          </cell>
          <cell r="AP308">
            <v>0</v>
          </cell>
          <cell r="AQ308">
            <v>0</v>
          </cell>
          <cell r="AR308">
            <v>0</v>
          </cell>
          <cell r="AS308">
            <v>0</v>
          </cell>
          <cell r="AT308">
            <v>0</v>
          </cell>
          <cell r="AU308">
            <v>0</v>
          </cell>
          <cell r="AV308">
            <v>0</v>
          </cell>
          <cell r="AW308">
            <v>1220000</v>
          </cell>
          <cell r="AX308">
            <v>0</v>
          </cell>
          <cell r="AY308">
            <v>0</v>
          </cell>
          <cell r="AZ308">
            <v>0</v>
          </cell>
          <cell r="BA308">
            <v>0</v>
          </cell>
          <cell r="BB308">
            <v>0</v>
          </cell>
          <cell r="BC308">
            <v>0</v>
          </cell>
          <cell r="BD308">
            <v>1220000</v>
          </cell>
          <cell r="BE308">
            <v>0</v>
          </cell>
          <cell r="BF308">
            <v>0</v>
          </cell>
          <cell r="BG308">
            <v>0</v>
          </cell>
          <cell r="BH308">
            <v>0</v>
          </cell>
          <cell r="BI308">
            <v>0</v>
          </cell>
        </row>
        <row r="309">
          <cell r="A309" t="str">
            <v>15/06/2005</v>
          </cell>
          <cell r="B309" t="str">
            <v>710918</v>
          </cell>
          <cell r="C309" t="str">
            <v>0</v>
          </cell>
          <cell r="D309">
            <v>711869</v>
          </cell>
          <cell r="E309" t="str">
            <v>KOTOBUKIYA FRON</v>
          </cell>
          <cell r="F309" t="str">
            <v>JAPAN</v>
          </cell>
          <cell r="G309" t="str">
            <v>KOTOBUKIYA INDO CLASSIC INDUST</v>
          </cell>
          <cell r="H309" t="str">
            <v>30</v>
          </cell>
          <cell r="I309" t="str">
            <v>26/06/1998</v>
          </cell>
          <cell r="J309" t="str">
            <v>30/08/2012</v>
          </cell>
          <cell r="K309" t="str">
            <v>JPY</v>
          </cell>
          <cell r="L309" t="str">
            <v>F</v>
          </cell>
          <cell r="M309" t="str">
            <v>0.000000</v>
          </cell>
          <cell r="N309">
            <v>525174.59</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13311.71</v>
          </cell>
          <cell r="AS309">
            <v>0</v>
          </cell>
          <cell r="AT309">
            <v>0</v>
          </cell>
          <cell r="AU309">
            <v>0</v>
          </cell>
          <cell r="AV309">
            <v>0</v>
          </cell>
          <cell r="AW309">
            <v>13311.71</v>
          </cell>
          <cell r="AX309">
            <v>0</v>
          </cell>
          <cell r="AY309">
            <v>13311.71</v>
          </cell>
          <cell r="AZ309">
            <v>0</v>
          </cell>
          <cell r="BA309">
            <v>0</v>
          </cell>
          <cell r="BB309">
            <v>0</v>
          </cell>
          <cell r="BC309">
            <v>0</v>
          </cell>
          <cell r="BD309">
            <v>0</v>
          </cell>
          <cell r="BE309">
            <v>0</v>
          </cell>
          <cell r="BF309">
            <v>0</v>
          </cell>
          <cell r="BG309">
            <v>0</v>
          </cell>
          <cell r="BH309">
            <v>0</v>
          </cell>
          <cell r="BI309">
            <v>0</v>
          </cell>
        </row>
        <row r="310">
          <cell r="A310" t="str">
            <v>01/03/2005</v>
          </cell>
          <cell r="B310" t="str">
            <v>710921</v>
          </cell>
          <cell r="C310" t="str">
            <v>0</v>
          </cell>
          <cell r="D310">
            <v>711875</v>
          </cell>
          <cell r="E310" t="str">
            <v>SAKURA BANK LTD</v>
          </cell>
          <cell r="F310" t="str">
            <v>JAPAN</v>
          </cell>
          <cell r="G310" t="str">
            <v>WICAKSANA OVS INT.PT</v>
          </cell>
          <cell r="H310" t="str">
            <v>30</v>
          </cell>
          <cell r="I310" t="str">
            <v>12/05/2000</v>
          </cell>
          <cell r="J310" t="str">
            <v>12/05/2005</v>
          </cell>
          <cell r="K310" t="str">
            <v>USD</v>
          </cell>
          <cell r="L310" t="str">
            <v>UDSO3</v>
          </cell>
          <cell r="M310" t="str">
            <v>0.000000</v>
          </cell>
          <cell r="N310">
            <v>913354.45</v>
          </cell>
          <cell r="O310">
            <v>0</v>
          </cell>
          <cell r="P310">
            <v>0</v>
          </cell>
          <cell r="Q310">
            <v>0</v>
          </cell>
          <cell r="R310">
            <v>0</v>
          </cell>
          <cell r="S310">
            <v>18813.07</v>
          </cell>
          <cell r="T310">
            <v>0</v>
          </cell>
          <cell r="U310">
            <v>0</v>
          </cell>
          <cell r="V310">
            <v>0</v>
          </cell>
          <cell r="W310">
            <v>0</v>
          </cell>
          <cell r="X310">
            <v>0</v>
          </cell>
          <cell r="Y310">
            <v>18813.07</v>
          </cell>
          <cell r="Z310">
            <v>0</v>
          </cell>
          <cell r="AA310">
            <v>0</v>
          </cell>
          <cell r="AB310">
            <v>0</v>
          </cell>
          <cell r="AC310">
            <v>0</v>
          </cell>
          <cell r="AD310">
            <v>913354.45</v>
          </cell>
          <cell r="AE310">
            <v>18199.599999999999</v>
          </cell>
          <cell r="AF310">
            <v>0</v>
          </cell>
          <cell r="AG310">
            <v>0</v>
          </cell>
          <cell r="AH310">
            <v>0</v>
          </cell>
          <cell r="AI310">
            <v>0</v>
          </cell>
          <cell r="AJ310">
            <v>18813.07</v>
          </cell>
          <cell r="AK310">
            <v>913354.45</v>
          </cell>
          <cell r="AL310">
            <v>18199.599999999999</v>
          </cell>
          <cell r="AM310">
            <v>0</v>
          </cell>
          <cell r="AN310">
            <v>0</v>
          </cell>
          <cell r="AO310">
            <v>0</v>
          </cell>
          <cell r="AP310">
            <v>0</v>
          </cell>
          <cell r="AQ310">
            <v>0</v>
          </cell>
          <cell r="AR310">
            <v>0</v>
          </cell>
          <cell r="AS310">
            <v>0</v>
          </cell>
          <cell r="AT310">
            <v>0</v>
          </cell>
          <cell r="AU310">
            <v>0</v>
          </cell>
          <cell r="AV310">
            <v>0</v>
          </cell>
          <cell r="AW310">
            <v>931554.04999999993</v>
          </cell>
          <cell r="AX310">
            <v>0</v>
          </cell>
          <cell r="AY310">
            <v>0</v>
          </cell>
          <cell r="AZ310">
            <v>0</v>
          </cell>
          <cell r="BA310">
            <v>0</v>
          </cell>
          <cell r="BB310">
            <v>0</v>
          </cell>
          <cell r="BC310">
            <v>0</v>
          </cell>
          <cell r="BD310">
            <v>0</v>
          </cell>
          <cell r="BE310">
            <v>0</v>
          </cell>
          <cell r="BF310">
            <v>0</v>
          </cell>
          <cell r="BG310">
            <v>0</v>
          </cell>
          <cell r="BH310">
            <v>0</v>
          </cell>
          <cell r="BI310">
            <v>0</v>
          </cell>
        </row>
        <row r="311">
          <cell r="A311" t="str">
            <v>01/03/2005</v>
          </cell>
          <cell r="B311" t="str">
            <v>710922</v>
          </cell>
          <cell r="C311" t="str">
            <v>0</v>
          </cell>
          <cell r="D311">
            <v>711876</v>
          </cell>
          <cell r="E311" t="str">
            <v>SAKURA BANK LTD</v>
          </cell>
          <cell r="F311" t="str">
            <v>JAPAN</v>
          </cell>
          <cell r="G311" t="str">
            <v>WICAKSANA OVS INT.PT</v>
          </cell>
          <cell r="H311" t="str">
            <v>30</v>
          </cell>
          <cell r="I311" t="str">
            <v>12/05/2000</v>
          </cell>
          <cell r="J311" t="str">
            <v>12/05/2005</v>
          </cell>
          <cell r="K311" t="str">
            <v>JPY</v>
          </cell>
          <cell r="L311" t="str">
            <v>UDSO3</v>
          </cell>
          <cell r="M311" t="str">
            <v>0.000000</v>
          </cell>
          <cell r="N311">
            <v>994798.79</v>
          </cell>
          <cell r="O311">
            <v>0</v>
          </cell>
          <cell r="P311">
            <v>0</v>
          </cell>
          <cell r="Q311">
            <v>0</v>
          </cell>
          <cell r="R311">
            <v>0</v>
          </cell>
          <cell r="S311">
            <v>20490.650000000001</v>
          </cell>
          <cell r="T311">
            <v>0</v>
          </cell>
          <cell r="U311">
            <v>0</v>
          </cell>
          <cell r="V311">
            <v>0</v>
          </cell>
          <cell r="W311">
            <v>0</v>
          </cell>
          <cell r="X311">
            <v>0</v>
          </cell>
          <cell r="Y311">
            <v>20490.650000000001</v>
          </cell>
          <cell r="Z311">
            <v>0</v>
          </cell>
          <cell r="AA311">
            <v>0</v>
          </cell>
          <cell r="AB311">
            <v>0</v>
          </cell>
          <cell r="AC311">
            <v>0</v>
          </cell>
          <cell r="AD311">
            <v>994798.79</v>
          </cell>
          <cell r="AE311">
            <v>19822.47</v>
          </cell>
          <cell r="AF311">
            <v>0</v>
          </cell>
          <cell r="AG311">
            <v>0</v>
          </cell>
          <cell r="AH311">
            <v>0</v>
          </cell>
          <cell r="AI311">
            <v>0</v>
          </cell>
          <cell r="AJ311">
            <v>20490.650000000001</v>
          </cell>
          <cell r="AK311">
            <v>994798.79</v>
          </cell>
          <cell r="AL311">
            <v>19822.47</v>
          </cell>
          <cell r="AM311">
            <v>0</v>
          </cell>
          <cell r="AN311">
            <v>0</v>
          </cell>
          <cell r="AO311">
            <v>0</v>
          </cell>
          <cell r="AP311">
            <v>0</v>
          </cell>
          <cell r="AQ311">
            <v>0</v>
          </cell>
          <cell r="AR311">
            <v>0</v>
          </cell>
          <cell r="AS311">
            <v>0</v>
          </cell>
          <cell r="AT311">
            <v>0</v>
          </cell>
          <cell r="AU311">
            <v>0</v>
          </cell>
          <cell r="AV311">
            <v>0</v>
          </cell>
          <cell r="AW311">
            <v>1014621.26</v>
          </cell>
          <cell r="AX311">
            <v>0</v>
          </cell>
          <cell r="AY311">
            <v>0</v>
          </cell>
          <cell r="AZ311">
            <v>0</v>
          </cell>
          <cell r="BA311">
            <v>0</v>
          </cell>
          <cell r="BB311">
            <v>0</v>
          </cell>
          <cell r="BC311">
            <v>0</v>
          </cell>
          <cell r="BD311">
            <v>0</v>
          </cell>
          <cell r="BE311">
            <v>0</v>
          </cell>
          <cell r="BF311">
            <v>0</v>
          </cell>
          <cell r="BG311">
            <v>0</v>
          </cell>
          <cell r="BH311">
            <v>0</v>
          </cell>
          <cell r="BI311">
            <v>0</v>
          </cell>
        </row>
        <row r="312">
          <cell r="A312" t="str">
            <v>31/01/2005</v>
          </cell>
          <cell r="B312" t="str">
            <v>710966</v>
          </cell>
          <cell r="C312" t="str">
            <v>0</v>
          </cell>
          <cell r="D312">
            <v>711878</v>
          </cell>
          <cell r="E312" t="str">
            <v>SANWA BANK, SIN</v>
          </cell>
          <cell r="F312" t="str">
            <v>JAPAN</v>
          </cell>
          <cell r="G312" t="str">
            <v>WICAKSANA OVS INT.PT</v>
          </cell>
          <cell r="H312" t="str">
            <v>30</v>
          </cell>
          <cell r="I312" t="str">
            <v>12/05/2000</v>
          </cell>
          <cell r="J312" t="str">
            <v>12/05/2005</v>
          </cell>
          <cell r="K312" t="str">
            <v>USD</v>
          </cell>
          <cell r="L312" t="str">
            <v>UDSO3</v>
          </cell>
          <cell r="M312" t="str">
            <v>0.000000</v>
          </cell>
          <cell r="N312">
            <v>1599661.07</v>
          </cell>
          <cell r="O312">
            <v>0</v>
          </cell>
          <cell r="P312">
            <v>0</v>
          </cell>
          <cell r="Q312">
            <v>0</v>
          </cell>
          <cell r="R312">
            <v>0</v>
          </cell>
          <cell r="S312">
            <v>32949.46</v>
          </cell>
          <cell r="T312">
            <v>0</v>
          </cell>
          <cell r="U312">
            <v>0</v>
          </cell>
          <cell r="V312">
            <v>0</v>
          </cell>
          <cell r="W312">
            <v>0</v>
          </cell>
          <cell r="X312">
            <v>0</v>
          </cell>
          <cell r="Y312">
            <v>32949.46</v>
          </cell>
          <cell r="Z312">
            <v>0</v>
          </cell>
          <cell r="AA312">
            <v>0</v>
          </cell>
          <cell r="AB312">
            <v>0</v>
          </cell>
          <cell r="AC312">
            <v>0</v>
          </cell>
          <cell r="AD312">
            <v>1599661.07</v>
          </cell>
          <cell r="AE312">
            <v>31875.02</v>
          </cell>
          <cell r="AF312">
            <v>0</v>
          </cell>
          <cell r="AG312">
            <v>0</v>
          </cell>
          <cell r="AH312">
            <v>0</v>
          </cell>
          <cell r="AI312">
            <v>0</v>
          </cell>
          <cell r="AJ312">
            <v>32949.46</v>
          </cell>
          <cell r="AK312">
            <v>1599661.07</v>
          </cell>
          <cell r="AL312">
            <v>31875.02</v>
          </cell>
          <cell r="AM312">
            <v>0</v>
          </cell>
          <cell r="AN312">
            <v>0</v>
          </cell>
          <cell r="AO312">
            <v>0</v>
          </cell>
          <cell r="AP312">
            <v>0</v>
          </cell>
          <cell r="AQ312">
            <v>0</v>
          </cell>
          <cell r="AR312">
            <v>0</v>
          </cell>
          <cell r="AS312">
            <v>0</v>
          </cell>
          <cell r="AT312">
            <v>0</v>
          </cell>
          <cell r="AU312">
            <v>0</v>
          </cell>
          <cell r="AV312">
            <v>0</v>
          </cell>
          <cell r="AW312">
            <v>1631536.09</v>
          </cell>
          <cell r="AX312">
            <v>0</v>
          </cell>
          <cell r="AY312">
            <v>0</v>
          </cell>
          <cell r="AZ312">
            <v>0</v>
          </cell>
          <cell r="BA312">
            <v>0</v>
          </cell>
          <cell r="BB312">
            <v>0</v>
          </cell>
          <cell r="BC312">
            <v>0</v>
          </cell>
          <cell r="BD312">
            <v>0</v>
          </cell>
          <cell r="BE312">
            <v>0</v>
          </cell>
          <cell r="BF312">
            <v>0</v>
          </cell>
          <cell r="BG312">
            <v>0</v>
          </cell>
          <cell r="BH312">
            <v>0</v>
          </cell>
          <cell r="BI312">
            <v>0</v>
          </cell>
        </row>
        <row r="313">
          <cell r="A313" t="str">
            <v>15/04/2005</v>
          </cell>
          <cell r="B313" t="str">
            <v>710977</v>
          </cell>
          <cell r="C313" t="str">
            <v>0</v>
          </cell>
          <cell r="D313">
            <v>711889</v>
          </cell>
          <cell r="E313" t="str">
            <v>ENBISHI ALUMINU</v>
          </cell>
          <cell r="F313" t="str">
            <v>JAPAN</v>
          </cell>
          <cell r="G313" t="str">
            <v>ENKEI INDONESIA PT</v>
          </cell>
          <cell r="H313" t="str">
            <v>30</v>
          </cell>
          <cell r="I313" t="str">
            <v>29/01/1999</v>
          </cell>
          <cell r="J313" t="str">
            <v>29/01/2007</v>
          </cell>
          <cell r="K313" t="str">
            <v>JPY</v>
          </cell>
          <cell r="L313" t="str">
            <v>F</v>
          </cell>
          <cell r="M313" t="str">
            <v>0.000000</v>
          </cell>
          <cell r="N313">
            <v>2355800.02</v>
          </cell>
          <cell r="O313">
            <v>471160</v>
          </cell>
          <cell r="P313">
            <v>43111.14</v>
          </cell>
          <cell r="Q313">
            <v>0</v>
          </cell>
          <cell r="R313">
            <v>0</v>
          </cell>
          <cell r="S313">
            <v>0</v>
          </cell>
          <cell r="T313">
            <v>0</v>
          </cell>
          <cell r="U313">
            <v>0</v>
          </cell>
          <cell r="V313">
            <v>0</v>
          </cell>
          <cell r="W313">
            <v>0</v>
          </cell>
          <cell r="X313">
            <v>471160</v>
          </cell>
          <cell r="Y313">
            <v>43111.14</v>
          </cell>
          <cell r="Z313">
            <v>0</v>
          </cell>
          <cell r="AA313">
            <v>0</v>
          </cell>
          <cell r="AB313">
            <v>0</v>
          </cell>
          <cell r="AC313">
            <v>0</v>
          </cell>
          <cell r="AD313">
            <v>0</v>
          </cell>
          <cell r="AE313">
            <v>0</v>
          </cell>
          <cell r="AF313">
            <v>0</v>
          </cell>
          <cell r="AG313">
            <v>0</v>
          </cell>
          <cell r="AH313">
            <v>0</v>
          </cell>
          <cell r="AI313">
            <v>0</v>
          </cell>
          <cell r="AJ313">
            <v>514271.14</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row>
        <row r="314">
          <cell r="A314" t="str">
            <v>28/06/2005</v>
          </cell>
          <cell r="B314" t="str">
            <v>710991</v>
          </cell>
          <cell r="C314" t="str">
            <v>0</v>
          </cell>
          <cell r="D314">
            <v>711890</v>
          </cell>
          <cell r="E314" t="str">
            <v>JAPAN BK OF INT</v>
          </cell>
          <cell r="F314" t="str">
            <v>JAPAN</v>
          </cell>
          <cell r="G314" t="str">
            <v>SANYO COMPRESSOR IND</v>
          </cell>
          <cell r="H314" t="str">
            <v>30</v>
          </cell>
          <cell r="I314" t="str">
            <v>11/12/2000</v>
          </cell>
          <cell r="J314" t="str">
            <v>30/11/2008</v>
          </cell>
          <cell r="K314" t="str">
            <v>USD</v>
          </cell>
          <cell r="L314" t="str">
            <v>UDLO6</v>
          </cell>
          <cell r="M314" t="str">
            <v>0.000000</v>
          </cell>
          <cell r="N314">
            <v>25000000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2339000</v>
          </cell>
          <cell r="AE314">
            <v>543947.43999999994</v>
          </cell>
          <cell r="AF314">
            <v>0</v>
          </cell>
          <cell r="AG314">
            <v>0</v>
          </cell>
          <cell r="AH314">
            <v>0</v>
          </cell>
          <cell r="AI314">
            <v>0</v>
          </cell>
          <cell r="AJ314">
            <v>0</v>
          </cell>
          <cell r="AK314">
            <v>2339000</v>
          </cell>
          <cell r="AL314">
            <v>543947.43999999994</v>
          </cell>
          <cell r="AM314">
            <v>0</v>
          </cell>
          <cell r="AN314">
            <v>0</v>
          </cell>
          <cell r="AO314">
            <v>0</v>
          </cell>
          <cell r="AP314">
            <v>0</v>
          </cell>
          <cell r="AQ314">
            <v>0</v>
          </cell>
          <cell r="AR314">
            <v>0</v>
          </cell>
          <cell r="AS314">
            <v>0</v>
          </cell>
          <cell r="AT314">
            <v>0</v>
          </cell>
          <cell r="AU314">
            <v>0</v>
          </cell>
          <cell r="AV314">
            <v>0</v>
          </cell>
          <cell r="AW314">
            <v>2882947.44</v>
          </cell>
          <cell r="AX314">
            <v>0</v>
          </cell>
          <cell r="AY314">
            <v>0</v>
          </cell>
          <cell r="AZ314">
            <v>0</v>
          </cell>
          <cell r="BA314">
            <v>0</v>
          </cell>
          <cell r="BB314">
            <v>0</v>
          </cell>
          <cell r="BC314">
            <v>0</v>
          </cell>
          <cell r="BD314">
            <v>2339000</v>
          </cell>
          <cell r="BE314">
            <v>478569.15</v>
          </cell>
          <cell r="BF314">
            <v>0</v>
          </cell>
          <cell r="BG314">
            <v>0</v>
          </cell>
          <cell r="BH314">
            <v>0</v>
          </cell>
          <cell r="BI314">
            <v>0</v>
          </cell>
        </row>
        <row r="315">
          <cell r="A315" t="str">
            <v>20/06/2005</v>
          </cell>
          <cell r="B315" t="str">
            <v>710994</v>
          </cell>
          <cell r="C315" t="str">
            <v>0</v>
          </cell>
          <cell r="D315">
            <v>711927</v>
          </cell>
          <cell r="E315" t="str">
            <v>JAPAN BK OF INT</v>
          </cell>
          <cell r="F315" t="str">
            <v>JAPAN</v>
          </cell>
          <cell r="G315" t="str">
            <v>EASTERNTEX PT</v>
          </cell>
          <cell r="H315" t="str">
            <v>30</v>
          </cell>
          <cell r="I315" t="str">
            <v>14/12/2000</v>
          </cell>
          <cell r="J315" t="str">
            <v>20/12/2006</v>
          </cell>
          <cell r="K315" t="str">
            <v>USD</v>
          </cell>
          <cell r="L315" t="str">
            <v>UDLO6</v>
          </cell>
          <cell r="M315" t="str">
            <v>0.000000</v>
          </cell>
          <cell r="N315">
            <v>13200000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2640000</v>
          </cell>
          <cell r="AH315">
            <v>153486.67000000001</v>
          </cell>
          <cell r="AI315">
            <v>0</v>
          </cell>
          <cell r="AJ315">
            <v>0</v>
          </cell>
          <cell r="AK315">
            <v>2640000</v>
          </cell>
          <cell r="AL315">
            <v>153486.67000000001</v>
          </cell>
          <cell r="AM315">
            <v>0</v>
          </cell>
          <cell r="AN315">
            <v>0</v>
          </cell>
          <cell r="AO315">
            <v>0</v>
          </cell>
          <cell r="AP315">
            <v>0</v>
          </cell>
          <cell r="AQ315">
            <v>0</v>
          </cell>
          <cell r="AR315">
            <v>0</v>
          </cell>
          <cell r="AS315">
            <v>0</v>
          </cell>
          <cell r="AT315">
            <v>0</v>
          </cell>
          <cell r="AU315">
            <v>0</v>
          </cell>
          <cell r="AV315">
            <v>0</v>
          </cell>
          <cell r="AW315">
            <v>2793486.67</v>
          </cell>
          <cell r="AX315">
            <v>0</v>
          </cell>
          <cell r="AY315">
            <v>0</v>
          </cell>
          <cell r="AZ315">
            <v>0</v>
          </cell>
          <cell r="BA315">
            <v>0</v>
          </cell>
          <cell r="BB315">
            <v>0</v>
          </cell>
          <cell r="BC315">
            <v>0</v>
          </cell>
          <cell r="BD315">
            <v>0</v>
          </cell>
          <cell r="BE315">
            <v>0</v>
          </cell>
          <cell r="BF315">
            <v>0</v>
          </cell>
          <cell r="BG315">
            <v>2640000</v>
          </cell>
          <cell r="BH315">
            <v>77165</v>
          </cell>
          <cell r="BI315">
            <v>0</v>
          </cell>
        </row>
        <row r="316">
          <cell r="A316" t="str">
            <v>10/12/2005</v>
          </cell>
          <cell r="B316" t="str">
            <v>710998</v>
          </cell>
          <cell r="C316" t="str">
            <v>0</v>
          </cell>
          <cell r="D316">
            <v>711938</v>
          </cell>
          <cell r="E316" t="str">
            <v>EKK EAGLE CO LT</v>
          </cell>
          <cell r="F316" t="str">
            <v>JAPAN</v>
          </cell>
          <cell r="G316" t="str">
            <v>EAGLE INDUSTRY INDONESIA PT</v>
          </cell>
          <cell r="H316" t="str">
            <v>30</v>
          </cell>
          <cell r="I316" t="str">
            <v>24/10/1992</v>
          </cell>
          <cell r="J316" t="str">
            <v>30/04/2006</v>
          </cell>
          <cell r="K316" t="str">
            <v>JPY</v>
          </cell>
          <cell r="L316" t="str">
            <v>F</v>
          </cell>
          <cell r="M316" t="str">
            <v>0.000000</v>
          </cell>
          <cell r="N316">
            <v>710127.38</v>
          </cell>
          <cell r="O316">
            <v>0</v>
          </cell>
          <cell r="P316">
            <v>0</v>
          </cell>
          <cell r="Q316">
            <v>0</v>
          </cell>
          <cell r="R316">
            <v>0</v>
          </cell>
          <cell r="S316">
            <v>0</v>
          </cell>
          <cell r="T316">
            <v>0</v>
          </cell>
          <cell r="U316">
            <v>0</v>
          </cell>
          <cell r="V316">
            <v>0</v>
          </cell>
          <cell r="W316">
            <v>0</v>
          </cell>
          <cell r="X316">
            <v>0</v>
          </cell>
          <cell r="Y316">
            <v>0</v>
          </cell>
          <cell r="Z316">
            <v>0</v>
          </cell>
          <cell r="AA316">
            <v>140503.23000000001</v>
          </cell>
          <cell r="AB316">
            <v>4261.93</v>
          </cell>
          <cell r="AC316">
            <v>0</v>
          </cell>
          <cell r="AD316">
            <v>0</v>
          </cell>
          <cell r="AE316">
            <v>0</v>
          </cell>
          <cell r="AF316">
            <v>0</v>
          </cell>
          <cell r="AG316">
            <v>0</v>
          </cell>
          <cell r="AH316">
            <v>0</v>
          </cell>
          <cell r="AI316">
            <v>0</v>
          </cell>
          <cell r="AJ316">
            <v>0</v>
          </cell>
          <cell r="AK316">
            <v>140503.23000000001</v>
          </cell>
          <cell r="AL316">
            <v>4261.93</v>
          </cell>
          <cell r="AM316">
            <v>0</v>
          </cell>
          <cell r="AN316">
            <v>0</v>
          </cell>
          <cell r="AO316">
            <v>0</v>
          </cell>
          <cell r="AP316">
            <v>0</v>
          </cell>
          <cell r="AQ316">
            <v>0</v>
          </cell>
          <cell r="AR316">
            <v>0</v>
          </cell>
          <cell r="AS316">
            <v>0</v>
          </cell>
          <cell r="AT316">
            <v>0</v>
          </cell>
          <cell r="AU316">
            <v>0</v>
          </cell>
          <cell r="AV316">
            <v>0</v>
          </cell>
          <cell r="AW316">
            <v>144765.16</v>
          </cell>
          <cell r="AX316">
            <v>0</v>
          </cell>
          <cell r="AY316">
            <v>0</v>
          </cell>
          <cell r="AZ316">
            <v>0</v>
          </cell>
          <cell r="BA316">
            <v>0</v>
          </cell>
          <cell r="BB316">
            <v>2142.67</v>
          </cell>
          <cell r="BC316">
            <v>0</v>
          </cell>
          <cell r="BD316">
            <v>0</v>
          </cell>
          <cell r="BE316">
            <v>0</v>
          </cell>
          <cell r="BF316">
            <v>0</v>
          </cell>
          <cell r="BG316">
            <v>0</v>
          </cell>
          <cell r="BH316">
            <v>0</v>
          </cell>
          <cell r="BI316">
            <v>0</v>
          </cell>
        </row>
        <row r="317">
          <cell r="A317" t="str">
            <v>30/06/2005</v>
          </cell>
          <cell r="B317" t="str">
            <v>711003</v>
          </cell>
          <cell r="C317" t="str">
            <v>0</v>
          </cell>
          <cell r="D317">
            <v>711942</v>
          </cell>
          <cell r="E317" t="str">
            <v>ITOCHU CORPORAT</v>
          </cell>
          <cell r="F317" t="str">
            <v>JAPAN</v>
          </cell>
          <cell r="G317" t="str">
            <v>SARANACENTRAL BAJATAMA</v>
          </cell>
          <cell r="H317" t="str">
            <v>30</v>
          </cell>
          <cell r="I317" t="str">
            <v>23/03/2000</v>
          </cell>
          <cell r="J317" t="str">
            <v>31/10/2008</v>
          </cell>
          <cell r="K317" t="str">
            <v>JPY</v>
          </cell>
          <cell r="L317" t="str">
            <v>JYLTP</v>
          </cell>
          <cell r="M317" t="str">
            <v>0.000000</v>
          </cell>
          <cell r="N317">
            <v>11770396.199999999</v>
          </cell>
          <cell r="O317">
            <v>0</v>
          </cell>
          <cell r="P317">
            <v>0</v>
          </cell>
          <cell r="Q317">
            <v>0</v>
          </cell>
          <cell r="R317">
            <v>0</v>
          </cell>
          <cell r="S317">
            <v>0</v>
          </cell>
          <cell r="T317">
            <v>0</v>
          </cell>
          <cell r="U317">
            <v>0</v>
          </cell>
          <cell r="V317">
            <v>0</v>
          </cell>
          <cell r="W317">
            <v>0</v>
          </cell>
          <cell r="X317">
            <v>0</v>
          </cell>
          <cell r="Y317">
            <v>0</v>
          </cell>
          <cell r="Z317">
            <v>0</v>
          </cell>
          <cell r="AA317">
            <v>980866.35</v>
          </cell>
          <cell r="AB317">
            <v>351128.36</v>
          </cell>
          <cell r="AC317">
            <v>0</v>
          </cell>
          <cell r="AD317">
            <v>0</v>
          </cell>
          <cell r="AE317">
            <v>0</v>
          </cell>
          <cell r="AF317">
            <v>0</v>
          </cell>
          <cell r="AG317">
            <v>0</v>
          </cell>
          <cell r="AH317">
            <v>0</v>
          </cell>
          <cell r="AI317">
            <v>0</v>
          </cell>
          <cell r="AJ317">
            <v>0</v>
          </cell>
          <cell r="AK317">
            <v>980866.35</v>
          </cell>
          <cell r="AL317">
            <v>351128.36</v>
          </cell>
          <cell r="AM317">
            <v>0</v>
          </cell>
          <cell r="AN317">
            <v>0</v>
          </cell>
          <cell r="AO317">
            <v>0</v>
          </cell>
          <cell r="AP317">
            <v>0</v>
          </cell>
          <cell r="AQ317">
            <v>0</v>
          </cell>
          <cell r="AR317">
            <v>0</v>
          </cell>
          <cell r="AS317">
            <v>0</v>
          </cell>
          <cell r="AT317">
            <v>0</v>
          </cell>
          <cell r="AU317">
            <v>0</v>
          </cell>
          <cell r="AV317">
            <v>0</v>
          </cell>
          <cell r="AW317">
            <v>1331994.71</v>
          </cell>
          <cell r="AX317">
            <v>0</v>
          </cell>
          <cell r="AY317">
            <v>0</v>
          </cell>
          <cell r="AZ317">
            <v>0</v>
          </cell>
          <cell r="BA317">
            <v>980866.35</v>
          </cell>
          <cell r="BB317">
            <v>312329.64</v>
          </cell>
          <cell r="BC317">
            <v>0</v>
          </cell>
          <cell r="BD317">
            <v>0</v>
          </cell>
          <cell r="BE317">
            <v>0</v>
          </cell>
          <cell r="BF317">
            <v>0</v>
          </cell>
          <cell r="BG317">
            <v>0</v>
          </cell>
          <cell r="BH317">
            <v>0</v>
          </cell>
          <cell r="BI317">
            <v>0</v>
          </cell>
        </row>
        <row r="318">
          <cell r="A318" t="str">
            <v>30/04/2005</v>
          </cell>
          <cell r="B318" t="str">
            <v>711005</v>
          </cell>
          <cell r="C318" t="str">
            <v>0</v>
          </cell>
          <cell r="D318">
            <v>711943</v>
          </cell>
          <cell r="E318" t="str">
            <v>JAPAN BK FOR IN</v>
          </cell>
          <cell r="F318" t="str">
            <v>JAPAN</v>
          </cell>
          <cell r="G318" t="str">
            <v>PAMINDO TIGA T</v>
          </cell>
          <cell r="H318" t="str">
            <v>30</v>
          </cell>
          <cell r="I318" t="str">
            <v>18/06/1999</v>
          </cell>
          <cell r="J318" t="str">
            <v>15/10/2006</v>
          </cell>
          <cell r="K318" t="str">
            <v>JPY</v>
          </cell>
          <cell r="L318" t="str">
            <v>F</v>
          </cell>
          <cell r="M318" t="str">
            <v>0.000000</v>
          </cell>
          <cell r="N318">
            <v>1522245.19</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0</v>
          </cell>
          <cell r="AS318">
            <v>0</v>
          </cell>
          <cell r="AT318">
            <v>0</v>
          </cell>
          <cell r="AU318">
            <v>0</v>
          </cell>
          <cell r="AV318">
            <v>0</v>
          </cell>
          <cell r="AW318">
            <v>0</v>
          </cell>
          <cell r="AX318">
            <v>0</v>
          </cell>
          <cell r="AY318">
            <v>0</v>
          </cell>
          <cell r="AZ318">
            <v>0</v>
          </cell>
          <cell r="BA318">
            <v>0</v>
          </cell>
          <cell r="BB318">
            <v>30867.75</v>
          </cell>
          <cell r="BC318">
            <v>0</v>
          </cell>
          <cell r="BD318">
            <v>0</v>
          </cell>
          <cell r="BE318">
            <v>0</v>
          </cell>
          <cell r="BF318">
            <v>0</v>
          </cell>
          <cell r="BG318">
            <v>0</v>
          </cell>
          <cell r="BH318">
            <v>0</v>
          </cell>
          <cell r="BI318">
            <v>0</v>
          </cell>
        </row>
        <row r="319">
          <cell r="A319" t="str">
            <v>10/03/2005</v>
          </cell>
          <cell r="B319" t="str">
            <v>711014</v>
          </cell>
          <cell r="C319" t="str">
            <v>0</v>
          </cell>
          <cell r="D319">
            <v>711965</v>
          </cell>
          <cell r="E319" t="str">
            <v>EXPORT IMPORT B</v>
          </cell>
          <cell r="F319" t="str">
            <v>JAPAN</v>
          </cell>
          <cell r="G319" t="str">
            <v>IND SYNTHETIC TEXTILE MILLS PT</v>
          </cell>
          <cell r="H319" t="str">
            <v>30</v>
          </cell>
          <cell r="I319" t="str">
            <v>25/03/1999</v>
          </cell>
          <cell r="J319" t="str">
            <v>20/06/2008</v>
          </cell>
          <cell r="K319" t="str">
            <v>USD</v>
          </cell>
          <cell r="L319" t="str">
            <v>UDLO6</v>
          </cell>
          <cell r="M319" t="str">
            <v>0.000000</v>
          </cell>
          <cell r="N319">
            <v>9000000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403846.15</v>
          </cell>
          <cell r="AH319">
            <v>85750</v>
          </cell>
          <cell r="AI319">
            <v>0</v>
          </cell>
          <cell r="AJ319">
            <v>0</v>
          </cell>
          <cell r="AK319">
            <v>403846.15</v>
          </cell>
          <cell r="AL319">
            <v>85750</v>
          </cell>
          <cell r="AM319">
            <v>0</v>
          </cell>
          <cell r="AN319">
            <v>0</v>
          </cell>
          <cell r="AO319">
            <v>0</v>
          </cell>
          <cell r="AP319">
            <v>0</v>
          </cell>
          <cell r="AQ319">
            <v>0</v>
          </cell>
          <cell r="AR319">
            <v>0</v>
          </cell>
          <cell r="AS319">
            <v>0</v>
          </cell>
          <cell r="AT319">
            <v>0</v>
          </cell>
          <cell r="AU319">
            <v>0</v>
          </cell>
          <cell r="AV319">
            <v>0</v>
          </cell>
          <cell r="AW319">
            <v>489596.15</v>
          </cell>
          <cell r="AX319">
            <v>0</v>
          </cell>
          <cell r="AY319">
            <v>0</v>
          </cell>
          <cell r="AZ319">
            <v>0</v>
          </cell>
          <cell r="BA319">
            <v>0</v>
          </cell>
          <cell r="BB319">
            <v>0</v>
          </cell>
          <cell r="BC319">
            <v>0</v>
          </cell>
          <cell r="BD319">
            <v>0</v>
          </cell>
          <cell r="BE319">
            <v>0</v>
          </cell>
          <cell r="BF319">
            <v>0</v>
          </cell>
          <cell r="BG319">
            <v>403846.15</v>
          </cell>
          <cell r="BH319">
            <v>73903.850000000006</v>
          </cell>
          <cell r="BI319">
            <v>0</v>
          </cell>
        </row>
        <row r="320">
          <cell r="A320" t="str">
            <v>10/03/2005</v>
          </cell>
          <cell r="B320" t="str">
            <v>711015</v>
          </cell>
          <cell r="C320" t="str">
            <v>0</v>
          </cell>
          <cell r="D320">
            <v>711999</v>
          </cell>
          <cell r="E320" t="str">
            <v>SUMITOMO CORP,</v>
          </cell>
          <cell r="F320" t="str">
            <v>JAPAN</v>
          </cell>
          <cell r="G320" t="str">
            <v>HINO INDONESIA MFG PT</v>
          </cell>
          <cell r="H320" t="str">
            <v>30</v>
          </cell>
          <cell r="I320" t="str">
            <v>01/02/1999</v>
          </cell>
          <cell r="J320" t="str">
            <v>30/04/2006</v>
          </cell>
          <cell r="K320" t="str">
            <v>JPY</v>
          </cell>
          <cell r="L320" t="str">
            <v>F</v>
          </cell>
          <cell r="M320" t="str">
            <v>0.000000</v>
          </cell>
          <cell r="N320">
            <v>3211937.35</v>
          </cell>
          <cell r="O320">
            <v>0</v>
          </cell>
          <cell r="P320">
            <v>0</v>
          </cell>
          <cell r="Q320">
            <v>0</v>
          </cell>
          <cell r="R320">
            <v>0</v>
          </cell>
          <cell r="S320">
            <v>0</v>
          </cell>
          <cell r="T320">
            <v>0</v>
          </cell>
          <cell r="U320">
            <v>0</v>
          </cell>
          <cell r="V320">
            <v>0</v>
          </cell>
          <cell r="W320">
            <v>0</v>
          </cell>
          <cell r="X320">
            <v>0</v>
          </cell>
          <cell r="Y320">
            <v>0</v>
          </cell>
          <cell r="Z320">
            <v>0</v>
          </cell>
          <cell r="AA320">
            <v>401492.17</v>
          </cell>
          <cell r="AB320">
            <v>6055.84</v>
          </cell>
          <cell r="AC320">
            <v>0</v>
          </cell>
          <cell r="AD320">
            <v>0</v>
          </cell>
          <cell r="AE320">
            <v>0</v>
          </cell>
          <cell r="AF320">
            <v>0</v>
          </cell>
          <cell r="AG320">
            <v>0</v>
          </cell>
          <cell r="AH320">
            <v>0</v>
          </cell>
          <cell r="AI320">
            <v>0</v>
          </cell>
          <cell r="AJ320">
            <v>0</v>
          </cell>
          <cell r="AK320">
            <v>401492.17</v>
          </cell>
          <cell r="AL320">
            <v>6055.84</v>
          </cell>
          <cell r="AM320">
            <v>0</v>
          </cell>
          <cell r="AN320">
            <v>0</v>
          </cell>
          <cell r="AO320">
            <v>0</v>
          </cell>
          <cell r="AP320">
            <v>0</v>
          </cell>
          <cell r="AQ320">
            <v>0</v>
          </cell>
          <cell r="AR320">
            <v>0</v>
          </cell>
          <cell r="AS320">
            <v>0</v>
          </cell>
          <cell r="AT320">
            <v>0</v>
          </cell>
          <cell r="AU320">
            <v>0</v>
          </cell>
          <cell r="AV320">
            <v>0</v>
          </cell>
          <cell r="AW320">
            <v>407548.01</v>
          </cell>
          <cell r="AX320">
            <v>0</v>
          </cell>
          <cell r="AY320">
            <v>0</v>
          </cell>
          <cell r="AZ320">
            <v>0</v>
          </cell>
          <cell r="BA320">
            <v>401492.17</v>
          </cell>
          <cell r="BB320">
            <v>4104.1400000000003</v>
          </cell>
          <cell r="BC320">
            <v>0</v>
          </cell>
          <cell r="BD320">
            <v>0</v>
          </cell>
          <cell r="BE320">
            <v>0</v>
          </cell>
          <cell r="BF320">
            <v>0</v>
          </cell>
          <cell r="BG320">
            <v>0</v>
          </cell>
          <cell r="BH320">
            <v>0</v>
          </cell>
          <cell r="BI320">
            <v>0</v>
          </cell>
        </row>
        <row r="321">
          <cell r="A321" t="str">
            <v>10/03/2005</v>
          </cell>
          <cell r="B321" t="str">
            <v>711016</v>
          </cell>
          <cell r="C321" t="str">
            <v>0</v>
          </cell>
          <cell r="D321">
            <v>712000</v>
          </cell>
          <cell r="E321" t="str">
            <v>HINO MOTORS LTD</v>
          </cell>
          <cell r="F321" t="str">
            <v>JAPAN</v>
          </cell>
          <cell r="G321" t="str">
            <v>HINO INDONESIA MFG PT</v>
          </cell>
          <cell r="H321" t="str">
            <v>30</v>
          </cell>
          <cell r="I321" t="str">
            <v>01/02/1999</v>
          </cell>
          <cell r="J321" t="str">
            <v>30/04/2006</v>
          </cell>
          <cell r="K321" t="str">
            <v>JPY</v>
          </cell>
          <cell r="L321" t="str">
            <v>F</v>
          </cell>
          <cell r="M321" t="str">
            <v>0.000000</v>
          </cell>
          <cell r="N321">
            <v>12535689.130000001</v>
          </cell>
          <cell r="O321">
            <v>0</v>
          </cell>
          <cell r="P321">
            <v>0</v>
          </cell>
          <cell r="Q321">
            <v>0</v>
          </cell>
          <cell r="R321">
            <v>0</v>
          </cell>
          <cell r="S321">
            <v>0</v>
          </cell>
          <cell r="T321">
            <v>0</v>
          </cell>
          <cell r="U321">
            <v>0</v>
          </cell>
          <cell r="V321">
            <v>0</v>
          </cell>
          <cell r="W321">
            <v>0</v>
          </cell>
          <cell r="X321">
            <v>0</v>
          </cell>
          <cell r="Y321">
            <v>0</v>
          </cell>
          <cell r="Z321">
            <v>0</v>
          </cell>
          <cell r="AA321">
            <v>1566961.14</v>
          </cell>
          <cell r="AB321">
            <v>23635</v>
          </cell>
          <cell r="AC321">
            <v>0</v>
          </cell>
          <cell r="AD321">
            <v>0</v>
          </cell>
          <cell r="AE321">
            <v>0</v>
          </cell>
          <cell r="AF321">
            <v>0</v>
          </cell>
          <cell r="AG321">
            <v>0</v>
          </cell>
          <cell r="AH321">
            <v>0</v>
          </cell>
          <cell r="AI321">
            <v>0</v>
          </cell>
          <cell r="AJ321">
            <v>0</v>
          </cell>
          <cell r="AK321">
            <v>1566961.14</v>
          </cell>
          <cell r="AL321">
            <v>23635</v>
          </cell>
          <cell r="AM321">
            <v>0</v>
          </cell>
          <cell r="AN321">
            <v>0</v>
          </cell>
          <cell r="AO321">
            <v>0</v>
          </cell>
          <cell r="AP321">
            <v>0</v>
          </cell>
          <cell r="AQ321">
            <v>0</v>
          </cell>
          <cell r="AR321">
            <v>0</v>
          </cell>
          <cell r="AS321">
            <v>0</v>
          </cell>
          <cell r="AT321">
            <v>0</v>
          </cell>
          <cell r="AU321">
            <v>0</v>
          </cell>
          <cell r="AV321">
            <v>0</v>
          </cell>
          <cell r="AW321">
            <v>1590596.14</v>
          </cell>
          <cell r="AX321">
            <v>0</v>
          </cell>
          <cell r="AY321">
            <v>0</v>
          </cell>
          <cell r="AZ321">
            <v>0</v>
          </cell>
          <cell r="BA321">
            <v>1566961.14</v>
          </cell>
          <cell r="BB321">
            <v>16017.83</v>
          </cell>
          <cell r="BC321">
            <v>0</v>
          </cell>
          <cell r="BD321">
            <v>0</v>
          </cell>
          <cell r="BE321">
            <v>0</v>
          </cell>
          <cell r="BF321">
            <v>0</v>
          </cell>
          <cell r="BG321">
            <v>0</v>
          </cell>
          <cell r="BH321">
            <v>0</v>
          </cell>
          <cell r="BI321">
            <v>0</v>
          </cell>
        </row>
        <row r="322">
          <cell r="A322" t="str">
            <v>30/06/2005</v>
          </cell>
          <cell r="B322" t="str">
            <v>711020</v>
          </cell>
          <cell r="C322" t="str">
            <v>0</v>
          </cell>
          <cell r="D322">
            <v>712001</v>
          </cell>
          <cell r="E322" t="str">
            <v>SUMITOMO SPECIA</v>
          </cell>
          <cell r="F322" t="str">
            <v>JAPAN</v>
          </cell>
          <cell r="G322" t="str">
            <v>SUMIMAGNE UTAMA PT</v>
          </cell>
          <cell r="H322" t="str">
            <v>30</v>
          </cell>
          <cell r="I322" t="str">
            <v>19/12/2000</v>
          </cell>
          <cell r="J322" t="str">
            <v>30/09/2010</v>
          </cell>
          <cell r="K322" t="str">
            <v>USD</v>
          </cell>
          <cell r="L322" t="str">
            <v>F</v>
          </cell>
          <cell r="M322" t="str">
            <v>0.000000</v>
          </cell>
          <cell r="N322">
            <v>1000000</v>
          </cell>
          <cell r="O322">
            <v>0</v>
          </cell>
          <cell r="P322">
            <v>0</v>
          </cell>
          <cell r="Q322">
            <v>0</v>
          </cell>
          <cell r="R322">
            <v>0</v>
          </cell>
          <cell r="S322">
            <v>0</v>
          </cell>
          <cell r="T322">
            <v>0</v>
          </cell>
          <cell r="U322">
            <v>16666.669999999998</v>
          </cell>
          <cell r="V322">
            <v>4250</v>
          </cell>
          <cell r="W322">
            <v>0</v>
          </cell>
          <cell r="X322">
            <v>16666.669999999998</v>
          </cell>
          <cell r="Y322">
            <v>4250</v>
          </cell>
          <cell r="Z322">
            <v>0</v>
          </cell>
          <cell r="AA322">
            <v>0</v>
          </cell>
          <cell r="AB322">
            <v>0</v>
          </cell>
          <cell r="AC322">
            <v>0</v>
          </cell>
          <cell r="AD322">
            <v>0</v>
          </cell>
          <cell r="AE322">
            <v>0</v>
          </cell>
          <cell r="AF322">
            <v>0</v>
          </cell>
          <cell r="AG322">
            <v>16666.669999999998</v>
          </cell>
          <cell r="AH322">
            <v>4044.44</v>
          </cell>
          <cell r="AI322">
            <v>0</v>
          </cell>
          <cell r="AJ322">
            <v>20916.669999999998</v>
          </cell>
          <cell r="AK322">
            <v>16666.669999999998</v>
          </cell>
          <cell r="AL322">
            <v>4044.44</v>
          </cell>
          <cell r="AM322">
            <v>0</v>
          </cell>
          <cell r="AN322">
            <v>0</v>
          </cell>
          <cell r="AO322">
            <v>0</v>
          </cell>
          <cell r="AP322">
            <v>0</v>
          </cell>
          <cell r="AQ322">
            <v>0</v>
          </cell>
          <cell r="AR322">
            <v>0</v>
          </cell>
          <cell r="AS322">
            <v>0</v>
          </cell>
          <cell r="AT322">
            <v>16666.669999999998</v>
          </cell>
          <cell r="AU322">
            <v>3875</v>
          </cell>
          <cell r="AV322">
            <v>0</v>
          </cell>
          <cell r="AW322">
            <v>41252.78</v>
          </cell>
          <cell r="AX322">
            <v>16666.669999999998</v>
          </cell>
          <cell r="AY322">
            <v>3875</v>
          </cell>
          <cell r="AZ322">
            <v>0</v>
          </cell>
          <cell r="BA322">
            <v>0</v>
          </cell>
          <cell r="BB322">
            <v>0</v>
          </cell>
          <cell r="BC322">
            <v>0</v>
          </cell>
          <cell r="BD322">
            <v>0</v>
          </cell>
          <cell r="BE322">
            <v>0</v>
          </cell>
          <cell r="BF322">
            <v>0</v>
          </cell>
          <cell r="BG322">
            <v>16666.669999999998</v>
          </cell>
          <cell r="BH322">
            <v>3538.89</v>
          </cell>
          <cell r="BI322">
            <v>0</v>
          </cell>
        </row>
        <row r="323">
          <cell r="A323" t="str">
            <v>17/04/2005</v>
          </cell>
          <cell r="B323" t="str">
            <v>711039</v>
          </cell>
          <cell r="C323" t="str">
            <v>0</v>
          </cell>
          <cell r="D323">
            <v>712004</v>
          </cell>
          <cell r="E323" t="str">
            <v>TOYO TRUST &amp; BA</v>
          </cell>
          <cell r="F323" t="str">
            <v>JAPAN</v>
          </cell>
          <cell r="G323" t="str">
            <v>BRANTA MULIA TEIJIN</v>
          </cell>
          <cell r="H323" t="str">
            <v>30</v>
          </cell>
          <cell r="I323" t="str">
            <v>21/12/2000</v>
          </cell>
          <cell r="J323" t="str">
            <v>29/07/2007</v>
          </cell>
          <cell r="K323" t="str">
            <v>USD</v>
          </cell>
          <cell r="L323" t="str">
            <v>UDSO3</v>
          </cell>
          <cell r="M323" t="str">
            <v>0.000000</v>
          </cell>
          <cell r="N323">
            <v>17857142.879999999</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1488095.24</v>
          </cell>
          <cell r="AH323">
            <v>312586.81</v>
          </cell>
          <cell r="AI323">
            <v>0</v>
          </cell>
          <cell r="AJ323">
            <v>0</v>
          </cell>
          <cell r="AK323">
            <v>1488095.24</v>
          </cell>
          <cell r="AL323">
            <v>312586.81</v>
          </cell>
          <cell r="AM323">
            <v>0</v>
          </cell>
          <cell r="AN323">
            <v>0</v>
          </cell>
          <cell r="AO323">
            <v>0</v>
          </cell>
          <cell r="AP323">
            <v>0</v>
          </cell>
          <cell r="AQ323">
            <v>0</v>
          </cell>
          <cell r="AR323">
            <v>0</v>
          </cell>
          <cell r="AS323">
            <v>0</v>
          </cell>
          <cell r="AT323">
            <v>0</v>
          </cell>
          <cell r="AU323">
            <v>0</v>
          </cell>
          <cell r="AV323">
            <v>0</v>
          </cell>
          <cell r="AW323">
            <v>1800682.05</v>
          </cell>
          <cell r="AX323">
            <v>0</v>
          </cell>
          <cell r="AY323">
            <v>0</v>
          </cell>
          <cell r="AZ323">
            <v>0</v>
          </cell>
          <cell r="BA323">
            <v>0</v>
          </cell>
          <cell r="BB323">
            <v>0</v>
          </cell>
          <cell r="BC323">
            <v>0</v>
          </cell>
          <cell r="BD323">
            <v>0</v>
          </cell>
          <cell r="BE323">
            <v>0</v>
          </cell>
          <cell r="BF323">
            <v>0</v>
          </cell>
          <cell r="BG323">
            <v>1488095.24</v>
          </cell>
          <cell r="BH323">
            <v>251443.45</v>
          </cell>
          <cell r="BI323">
            <v>0</v>
          </cell>
        </row>
        <row r="324">
          <cell r="A324" t="str">
            <v>10/03/2005</v>
          </cell>
          <cell r="B324" t="str">
            <v>711064</v>
          </cell>
          <cell r="C324" t="str">
            <v>0</v>
          </cell>
          <cell r="D324">
            <v>712009</v>
          </cell>
          <cell r="E324" t="str">
            <v>YAMATO RUBBER C</v>
          </cell>
          <cell r="F324" t="str">
            <v>JAPAN</v>
          </cell>
          <cell r="G324" t="str">
            <v>YAMATOGOMU INDONESIA PT</v>
          </cell>
          <cell r="H324" t="str">
            <v>30</v>
          </cell>
          <cell r="I324" t="str">
            <v>05/10/2000</v>
          </cell>
          <cell r="J324" t="str">
            <v>01/10/2011</v>
          </cell>
          <cell r="K324" t="str">
            <v>JPY</v>
          </cell>
          <cell r="L324" t="str">
            <v>F</v>
          </cell>
          <cell r="M324" t="str">
            <v>0.000000</v>
          </cell>
          <cell r="N324">
            <v>1141683.8899999999</v>
          </cell>
          <cell r="O324">
            <v>0</v>
          </cell>
          <cell r="P324">
            <v>0</v>
          </cell>
          <cell r="Q324">
            <v>0</v>
          </cell>
          <cell r="R324">
            <v>0</v>
          </cell>
          <cell r="S324">
            <v>0</v>
          </cell>
          <cell r="T324">
            <v>0</v>
          </cell>
          <cell r="U324">
            <v>0</v>
          </cell>
          <cell r="V324">
            <v>0</v>
          </cell>
          <cell r="W324">
            <v>0</v>
          </cell>
          <cell r="X324">
            <v>0</v>
          </cell>
          <cell r="Y324">
            <v>0</v>
          </cell>
          <cell r="Z324">
            <v>0</v>
          </cell>
          <cell r="AA324">
            <v>59349.440000000002</v>
          </cell>
          <cell r="AB324">
            <v>6975.69</v>
          </cell>
          <cell r="AC324">
            <v>0</v>
          </cell>
          <cell r="AD324">
            <v>0</v>
          </cell>
          <cell r="AE324">
            <v>0</v>
          </cell>
          <cell r="AF324">
            <v>0</v>
          </cell>
          <cell r="AG324">
            <v>0</v>
          </cell>
          <cell r="AH324">
            <v>0</v>
          </cell>
          <cell r="AI324">
            <v>0</v>
          </cell>
          <cell r="AJ324">
            <v>0</v>
          </cell>
          <cell r="AK324">
            <v>59349.440000000002</v>
          </cell>
          <cell r="AL324">
            <v>6975.69</v>
          </cell>
          <cell r="AM324">
            <v>0</v>
          </cell>
          <cell r="AN324">
            <v>0</v>
          </cell>
          <cell r="AO324">
            <v>0</v>
          </cell>
          <cell r="AP324">
            <v>0</v>
          </cell>
          <cell r="AQ324">
            <v>0</v>
          </cell>
          <cell r="AR324">
            <v>0</v>
          </cell>
          <cell r="AS324">
            <v>0</v>
          </cell>
          <cell r="AT324">
            <v>0</v>
          </cell>
          <cell r="AU324">
            <v>0</v>
          </cell>
          <cell r="AV324">
            <v>0</v>
          </cell>
          <cell r="AW324">
            <v>66325.13</v>
          </cell>
          <cell r="AX324">
            <v>0</v>
          </cell>
          <cell r="AY324">
            <v>0</v>
          </cell>
          <cell r="AZ324">
            <v>0</v>
          </cell>
          <cell r="BA324">
            <v>59349.440000000002</v>
          </cell>
          <cell r="BB324">
            <v>6470.97</v>
          </cell>
          <cell r="BC324">
            <v>0</v>
          </cell>
          <cell r="BD324">
            <v>0</v>
          </cell>
          <cell r="BE324">
            <v>0</v>
          </cell>
          <cell r="BF324">
            <v>0</v>
          </cell>
          <cell r="BG324">
            <v>0</v>
          </cell>
          <cell r="BH324">
            <v>0</v>
          </cell>
          <cell r="BI324">
            <v>0</v>
          </cell>
        </row>
        <row r="325">
          <cell r="A325" t="str">
            <v>10/09/2005</v>
          </cell>
          <cell r="B325" t="str">
            <v>711068</v>
          </cell>
          <cell r="C325" t="str">
            <v>0</v>
          </cell>
          <cell r="D325">
            <v>712027</v>
          </cell>
          <cell r="E325" t="str">
            <v>NORINCHUKIN BAN</v>
          </cell>
          <cell r="F325" t="str">
            <v>JAPAN</v>
          </cell>
          <cell r="G325" t="str">
            <v>EASTERNTEX PT</v>
          </cell>
          <cell r="H325" t="str">
            <v>30</v>
          </cell>
          <cell r="I325" t="str">
            <v>22/01/2001</v>
          </cell>
          <cell r="J325" t="str">
            <v>31/12/2006</v>
          </cell>
          <cell r="K325" t="str">
            <v>USD</v>
          </cell>
          <cell r="L325" t="str">
            <v>UDLO6</v>
          </cell>
          <cell r="M325" t="str">
            <v>0.000000</v>
          </cell>
          <cell r="N325">
            <v>5500000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1100000</v>
          </cell>
          <cell r="AH325">
            <v>66366.67</v>
          </cell>
          <cell r="AI325">
            <v>0</v>
          </cell>
          <cell r="AJ325">
            <v>0</v>
          </cell>
          <cell r="AK325">
            <v>1100000</v>
          </cell>
          <cell r="AL325">
            <v>66366.67</v>
          </cell>
          <cell r="AM325">
            <v>0</v>
          </cell>
          <cell r="AN325">
            <v>0</v>
          </cell>
          <cell r="AO325">
            <v>0</v>
          </cell>
          <cell r="AP325">
            <v>0</v>
          </cell>
          <cell r="AQ325">
            <v>0</v>
          </cell>
          <cell r="AR325">
            <v>0</v>
          </cell>
          <cell r="AS325">
            <v>0</v>
          </cell>
          <cell r="AT325">
            <v>0</v>
          </cell>
          <cell r="AU325">
            <v>0</v>
          </cell>
          <cell r="AV325">
            <v>0</v>
          </cell>
          <cell r="AW325">
            <v>1166366.67</v>
          </cell>
          <cell r="AX325">
            <v>0</v>
          </cell>
          <cell r="AY325">
            <v>0</v>
          </cell>
          <cell r="AZ325">
            <v>0</v>
          </cell>
          <cell r="BA325">
            <v>0</v>
          </cell>
          <cell r="BB325">
            <v>0</v>
          </cell>
          <cell r="BC325">
            <v>0</v>
          </cell>
          <cell r="BD325">
            <v>0</v>
          </cell>
          <cell r="BE325">
            <v>0</v>
          </cell>
          <cell r="BF325">
            <v>0</v>
          </cell>
          <cell r="BG325">
            <v>1100000</v>
          </cell>
          <cell r="BH325">
            <v>33733.33</v>
          </cell>
          <cell r="BI325">
            <v>0</v>
          </cell>
        </row>
        <row r="326">
          <cell r="A326" t="str">
            <v>10/09/2005</v>
          </cell>
          <cell r="B326" t="str">
            <v>711069</v>
          </cell>
          <cell r="C326" t="str">
            <v>0</v>
          </cell>
          <cell r="D326">
            <v>712036</v>
          </cell>
          <cell r="E326" t="str">
            <v>MITSUBISHI T &amp;</v>
          </cell>
          <cell r="F326" t="str">
            <v>JAPAN</v>
          </cell>
          <cell r="G326" t="str">
            <v>MEIJI INDONESIA PHARMACEUTICAL</v>
          </cell>
          <cell r="H326" t="str">
            <v>30</v>
          </cell>
          <cell r="I326" t="str">
            <v>17/01/2001</v>
          </cell>
          <cell r="J326" t="str">
            <v>19/01/2006</v>
          </cell>
          <cell r="K326" t="str">
            <v>JPY</v>
          </cell>
          <cell r="L326" t="str">
            <v>F</v>
          </cell>
          <cell r="M326" t="str">
            <v>0.000000</v>
          </cell>
          <cell r="N326">
            <v>761122.59</v>
          </cell>
          <cell r="O326">
            <v>190280.65</v>
          </cell>
          <cell r="P326">
            <v>3423.36</v>
          </cell>
          <cell r="Q326">
            <v>0</v>
          </cell>
          <cell r="R326">
            <v>0</v>
          </cell>
          <cell r="S326">
            <v>0</v>
          </cell>
          <cell r="T326">
            <v>0</v>
          </cell>
          <cell r="U326">
            <v>0</v>
          </cell>
          <cell r="V326">
            <v>0</v>
          </cell>
          <cell r="W326">
            <v>0</v>
          </cell>
          <cell r="X326">
            <v>190280.65</v>
          </cell>
          <cell r="Y326">
            <v>3423.36</v>
          </cell>
          <cell r="Z326">
            <v>0</v>
          </cell>
          <cell r="AA326">
            <v>0</v>
          </cell>
          <cell r="AB326">
            <v>0</v>
          </cell>
          <cell r="AC326">
            <v>0</v>
          </cell>
          <cell r="AD326">
            <v>0</v>
          </cell>
          <cell r="AE326">
            <v>0</v>
          </cell>
          <cell r="AF326">
            <v>0</v>
          </cell>
          <cell r="AG326">
            <v>0</v>
          </cell>
          <cell r="AH326">
            <v>0</v>
          </cell>
          <cell r="AI326">
            <v>0</v>
          </cell>
          <cell r="AJ326">
            <v>193704.00999999998</v>
          </cell>
          <cell r="AK326">
            <v>0</v>
          </cell>
          <cell r="AL326">
            <v>0</v>
          </cell>
          <cell r="AM326">
            <v>0</v>
          </cell>
          <cell r="AN326">
            <v>0</v>
          </cell>
          <cell r="AO326">
            <v>1683.77</v>
          </cell>
          <cell r="AP326">
            <v>0</v>
          </cell>
          <cell r="AQ326">
            <v>0</v>
          </cell>
          <cell r="AR326">
            <v>0</v>
          </cell>
          <cell r="AS326">
            <v>0</v>
          </cell>
          <cell r="AT326">
            <v>0</v>
          </cell>
          <cell r="AU326">
            <v>0</v>
          </cell>
          <cell r="AV326">
            <v>0</v>
          </cell>
          <cell r="AW326">
            <v>1683.77</v>
          </cell>
          <cell r="AX326">
            <v>0</v>
          </cell>
          <cell r="AY326">
            <v>1683.77</v>
          </cell>
          <cell r="AZ326">
            <v>0</v>
          </cell>
          <cell r="BA326">
            <v>0</v>
          </cell>
          <cell r="BB326">
            <v>0</v>
          </cell>
          <cell r="BC326">
            <v>0</v>
          </cell>
          <cell r="BD326">
            <v>0</v>
          </cell>
          <cell r="BE326">
            <v>0</v>
          </cell>
          <cell r="BF326">
            <v>0</v>
          </cell>
          <cell r="BG326">
            <v>0</v>
          </cell>
          <cell r="BH326">
            <v>0</v>
          </cell>
          <cell r="BI326">
            <v>0</v>
          </cell>
        </row>
        <row r="327">
          <cell r="A327" t="str">
            <v>24/03/2005</v>
          </cell>
          <cell r="B327" t="str">
            <v>711071</v>
          </cell>
          <cell r="C327" t="str">
            <v>0</v>
          </cell>
          <cell r="D327">
            <v>712067</v>
          </cell>
          <cell r="E327" t="str">
            <v>SB LEASING CO.,</v>
          </cell>
          <cell r="F327" t="str">
            <v>JAPAN</v>
          </cell>
          <cell r="G327" t="str">
            <v>EXIM SB LEASING</v>
          </cell>
          <cell r="H327" t="str">
            <v>30</v>
          </cell>
          <cell r="I327" t="str">
            <v>29/01/2001</v>
          </cell>
          <cell r="J327" t="str">
            <v>31/01/2005</v>
          </cell>
          <cell r="K327" t="str">
            <v>USD</v>
          </cell>
          <cell r="L327" t="str">
            <v>UDLO6</v>
          </cell>
          <cell r="M327" t="str">
            <v>0.000000</v>
          </cell>
          <cell r="N327">
            <v>2912000</v>
          </cell>
          <cell r="O327">
            <v>364000</v>
          </cell>
          <cell r="P327">
            <v>13674.27</v>
          </cell>
          <cell r="Q327">
            <v>0</v>
          </cell>
          <cell r="R327">
            <v>0</v>
          </cell>
          <cell r="S327">
            <v>0</v>
          </cell>
          <cell r="T327">
            <v>0</v>
          </cell>
          <cell r="U327">
            <v>0</v>
          </cell>
          <cell r="V327">
            <v>0</v>
          </cell>
          <cell r="W327">
            <v>0</v>
          </cell>
          <cell r="X327">
            <v>364000</v>
          </cell>
          <cell r="Y327">
            <v>13674.27</v>
          </cell>
          <cell r="Z327">
            <v>0</v>
          </cell>
          <cell r="AA327">
            <v>0</v>
          </cell>
          <cell r="AB327">
            <v>0</v>
          </cell>
          <cell r="AC327">
            <v>0</v>
          </cell>
          <cell r="AD327">
            <v>0</v>
          </cell>
          <cell r="AE327">
            <v>0</v>
          </cell>
          <cell r="AF327">
            <v>0</v>
          </cell>
          <cell r="AG327">
            <v>0</v>
          </cell>
          <cell r="AH327">
            <v>0</v>
          </cell>
          <cell r="AI327">
            <v>0</v>
          </cell>
          <cell r="AJ327">
            <v>377674.27</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cell r="BI327">
            <v>0</v>
          </cell>
        </row>
        <row r="328">
          <cell r="A328" t="str">
            <v>25/03/2005</v>
          </cell>
          <cell r="B328" t="str">
            <v>711073</v>
          </cell>
          <cell r="C328" t="str">
            <v>0</v>
          </cell>
          <cell r="D328">
            <v>712068</v>
          </cell>
          <cell r="E328" t="str">
            <v>SAKURA BANK LTD</v>
          </cell>
          <cell r="F328" t="str">
            <v>JAPAN</v>
          </cell>
          <cell r="G328" t="str">
            <v>MODERN PHOTO FILM PT</v>
          </cell>
          <cell r="H328" t="str">
            <v>30</v>
          </cell>
          <cell r="I328" t="str">
            <v>05/02/2001</v>
          </cell>
          <cell r="J328" t="str">
            <v>28/02/2006</v>
          </cell>
          <cell r="K328" t="str">
            <v>USD</v>
          </cell>
          <cell r="L328" t="str">
            <v>UDSO3</v>
          </cell>
          <cell r="M328" t="str">
            <v>0.000000</v>
          </cell>
          <cell r="N328">
            <v>29540000</v>
          </cell>
          <cell r="O328">
            <v>531994.96</v>
          </cell>
          <cell r="P328">
            <v>51722.55</v>
          </cell>
          <cell r="Q328">
            <v>0</v>
          </cell>
          <cell r="R328">
            <v>531994.96</v>
          </cell>
          <cell r="S328">
            <v>47743.89</v>
          </cell>
          <cell r="T328">
            <v>0</v>
          </cell>
          <cell r="U328">
            <v>531994.96</v>
          </cell>
          <cell r="V328">
            <v>39529.89</v>
          </cell>
          <cell r="W328">
            <v>0</v>
          </cell>
          <cell r="X328">
            <v>1595984.88</v>
          </cell>
          <cell r="Y328">
            <v>138996.33000000002</v>
          </cell>
          <cell r="Z328">
            <v>0</v>
          </cell>
          <cell r="AA328">
            <v>531994.96</v>
          </cell>
          <cell r="AB328">
            <v>39786.57</v>
          </cell>
          <cell r="AC328">
            <v>0</v>
          </cell>
          <cell r="AD328">
            <v>531994.96</v>
          </cell>
          <cell r="AE328">
            <v>34652.82</v>
          </cell>
          <cell r="AF328">
            <v>0</v>
          </cell>
          <cell r="AG328">
            <v>531994.96</v>
          </cell>
          <cell r="AH328">
            <v>31829.26</v>
          </cell>
          <cell r="AI328">
            <v>0</v>
          </cell>
          <cell r="AJ328">
            <v>1734981.21</v>
          </cell>
          <cell r="AK328">
            <v>1595984.88</v>
          </cell>
          <cell r="AL328">
            <v>106268.65</v>
          </cell>
          <cell r="AM328">
            <v>0</v>
          </cell>
          <cell r="AN328">
            <v>531994.96</v>
          </cell>
          <cell r="AO328">
            <v>26952.19</v>
          </cell>
          <cell r="AP328">
            <v>0</v>
          </cell>
          <cell r="AQ328">
            <v>531994.96</v>
          </cell>
          <cell r="AR328">
            <v>23871.94</v>
          </cell>
          <cell r="AS328">
            <v>0</v>
          </cell>
          <cell r="AT328">
            <v>531994.96</v>
          </cell>
          <cell r="AU328">
            <v>19893.29</v>
          </cell>
          <cell r="AV328">
            <v>0</v>
          </cell>
          <cell r="AW328">
            <v>3368955.8299999996</v>
          </cell>
          <cell r="AX328">
            <v>1595984.88</v>
          </cell>
          <cell r="AY328">
            <v>70717.42</v>
          </cell>
          <cell r="AZ328">
            <v>0</v>
          </cell>
          <cell r="BA328">
            <v>531994.96</v>
          </cell>
          <cell r="BB328">
            <v>15401.25</v>
          </cell>
          <cell r="BC328">
            <v>0</v>
          </cell>
          <cell r="BD328">
            <v>531994.96</v>
          </cell>
          <cell r="BE328">
            <v>11935.97</v>
          </cell>
          <cell r="BF328">
            <v>0</v>
          </cell>
          <cell r="BG328">
            <v>531994.96</v>
          </cell>
          <cell r="BH328">
            <v>7700.63</v>
          </cell>
          <cell r="BI328">
            <v>0</v>
          </cell>
        </row>
        <row r="329">
          <cell r="A329" t="str">
            <v>25/03/2005</v>
          </cell>
          <cell r="B329" t="str">
            <v>711075</v>
          </cell>
          <cell r="C329" t="str">
            <v>0</v>
          </cell>
          <cell r="D329">
            <v>712077</v>
          </cell>
          <cell r="E329" t="str">
            <v>KATOLEC CORPORA</v>
          </cell>
          <cell r="F329" t="str">
            <v>JAPAN</v>
          </cell>
          <cell r="G329" t="str">
            <v>KATOLEC INDONESIA</v>
          </cell>
          <cell r="H329" t="str">
            <v>30</v>
          </cell>
          <cell r="I329" t="str">
            <v>20/10/2000</v>
          </cell>
          <cell r="J329" t="str">
            <v>30/11/2005</v>
          </cell>
          <cell r="K329" t="str">
            <v>JPY</v>
          </cell>
          <cell r="L329" t="str">
            <v>F</v>
          </cell>
          <cell r="M329" t="str">
            <v>0.000000</v>
          </cell>
          <cell r="N329">
            <v>626023.32999999996</v>
          </cell>
          <cell r="O329">
            <v>10433.719999999999</v>
          </cell>
          <cell r="P329">
            <v>296.5</v>
          </cell>
          <cell r="Q329">
            <v>0</v>
          </cell>
          <cell r="R329">
            <v>10433.719999999999</v>
          </cell>
          <cell r="S329">
            <v>243.45</v>
          </cell>
          <cell r="T329">
            <v>0</v>
          </cell>
          <cell r="U329">
            <v>10433.719999999999</v>
          </cell>
          <cell r="V329">
            <v>242.58</v>
          </cell>
          <cell r="W329">
            <v>0</v>
          </cell>
          <cell r="X329">
            <v>31301.159999999996</v>
          </cell>
          <cell r="Y329">
            <v>782.53000000000009</v>
          </cell>
          <cell r="Z329">
            <v>0</v>
          </cell>
          <cell r="AA329">
            <v>10433.719999999999</v>
          </cell>
          <cell r="AB329">
            <v>208.68</v>
          </cell>
          <cell r="AC329">
            <v>0</v>
          </cell>
          <cell r="AD329">
            <v>10433.719999999999</v>
          </cell>
          <cell r="AE329">
            <v>188.67</v>
          </cell>
          <cell r="AF329">
            <v>0</v>
          </cell>
          <cell r="AG329">
            <v>10433.719999999999</v>
          </cell>
          <cell r="AH329">
            <v>156.51</v>
          </cell>
          <cell r="AI329">
            <v>0</v>
          </cell>
          <cell r="AJ329">
            <v>32083.689999999995</v>
          </cell>
          <cell r="AK329">
            <v>31301.159999999996</v>
          </cell>
          <cell r="AL329">
            <v>553.86</v>
          </cell>
          <cell r="AM329">
            <v>0</v>
          </cell>
          <cell r="AN329">
            <v>10433.719999999999</v>
          </cell>
          <cell r="AO329">
            <v>134.77000000000001</v>
          </cell>
          <cell r="AP329">
            <v>0</v>
          </cell>
          <cell r="AQ329">
            <v>10433.719999999999</v>
          </cell>
          <cell r="AR329">
            <v>104.33</v>
          </cell>
          <cell r="AS329">
            <v>0</v>
          </cell>
          <cell r="AT329">
            <v>10433.719999999999</v>
          </cell>
          <cell r="AU329">
            <v>80.86</v>
          </cell>
          <cell r="AV329">
            <v>0</v>
          </cell>
          <cell r="AW329">
            <v>63476.14</v>
          </cell>
          <cell r="AX329">
            <v>31301.159999999996</v>
          </cell>
          <cell r="AY329">
            <v>319.96000000000004</v>
          </cell>
          <cell r="AZ329">
            <v>0</v>
          </cell>
          <cell r="BA329">
            <v>10433.719999999999</v>
          </cell>
          <cell r="BB329">
            <v>53.91</v>
          </cell>
          <cell r="BC329">
            <v>0</v>
          </cell>
          <cell r="BD329">
            <v>10433.719999999999</v>
          </cell>
          <cell r="BE329">
            <v>26.08</v>
          </cell>
          <cell r="BF329">
            <v>0</v>
          </cell>
          <cell r="BG329">
            <v>0</v>
          </cell>
          <cell r="BH329">
            <v>0</v>
          </cell>
          <cell r="BI329">
            <v>0</v>
          </cell>
        </row>
        <row r="330">
          <cell r="A330" t="str">
            <v>10/03/2005</v>
          </cell>
          <cell r="B330" t="str">
            <v>711079</v>
          </cell>
          <cell r="C330" t="str">
            <v>0</v>
          </cell>
          <cell r="D330">
            <v>712087</v>
          </cell>
          <cell r="E330" t="str">
            <v>JAPAN BK FOR IN</v>
          </cell>
          <cell r="F330" t="str">
            <v>JAPAN</v>
          </cell>
          <cell r="G330" t="str">
            <v>EXIM SB LEASING</v>
          </cell>
          <cell r="H330" t="str">
            <v>30</v>
          </cell>
          <cell r="I330" t="str">
            <v>29/01/2001</v>
          </cell>
          <cell r="J330" t="str">
            <v>31/01/2005</v>
          </cell>
          <cell r="K330" t="str">
            <v>USD</v>
          </cell>
          <cell r="L330" t="str">
            <v>UDLO6</v>
          </cell>
          <cell r="M330" t="str">
            <v>0.000000</v>
          </cell>
          <cell r="N330">
            <v>4368000</v>
          </cell>
          <cell r="O330">
            <v>546000</v>
          </cell>
          <cell r="P330">
            <v>16046.33</v>
          </cell>
          <cell r="Q330">
            <v>0</v>
          </cell>
          <cell r="R330">
            <v>0</v>
          </cell>
          <cell r="S330">
            <v>0</v>
          </cell>
          <cell r="T330">
            <v>0</v>
          </cell>
          <cell r="U330">
            <v>0</v>
          </cell>
          <cell r="V330">
            <v>0</v>
          </cell>
          <cell r="W330">
            <v>0</v>
          </cell>
          <cell r="X330">
            <v>546000</v>
          </cell>
          <cell r="Y330">
            <v>16046.33</v>
          </cell>
          <cell r="Z330">
            <v>0</v>
          </cell>
          <cell r="AA330">
            <v>0</v>
          </cell>
          <cell r="AB330">
            <v>0</v>
          </cell>
          <cell r="AC330">
            <v>0</v>
          </cell>
          <cell r="AD330">
            <v>0</v>
          </cell>
          <cell r="AE330">
            <v>0</v>
          </cell>
          <cell r="AF330">
            <v>0</v>
          </cell>
          <cell r="AG330">
            <v>0</v>
          </cell>
          <cell r="AH330">
            <v>0</v>
          </cell>
          <cell r="AI330">
            <v>0</v>
          </cell>
          <cell r="AJ330">
            <v>562046.32999999996</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v>0</v>
          </cell>
        </row>
        <row r="331">
          <cell r="A331" t="str">
            <v>25/03/2005</v>
          </cell>
          <cell r="B331" t="str">
            <v>711082</v>
          </cell>
          <cell r="C331" t="str">
            <v>0</v>
          </cell>
          <cell r="D331">
            <v>712099</v>
          </cell>
          <cell r="E331" t="str">
            <v>SAKURA BANK LTD</v>
          </cell>
          <cell r="F331" t="str">
            <v>JAPAN</v>
          </cell>
          <cell r="G331" t="str">
            <v>PROINTAL</v>
          </cell>
          <cell r="H331" t="str">
            <v>30</v>
          </cell>
          <cell r="I331" t="str">
            <v>20/02/2001</v>
          </cell>
          <cell r="J331" t="str">
            <v>22/02/2005</v>
          </cell>
          <cell r="K331" t="str">
            <v>USD</v>
          </cell>
          <cell r="L331" t="str">
            <v>UDSO3</v>
          </cell>
          <cell r="M331" t="str">
            <v>0.000000</v>
          </cell>
          <cell r="N331">
            <v>1000000</v>
          </cell>
          <cell r="O331">
            <v>0</v>
          </cell>
          <cell r="P331">
            <v>0</v>
          </cell>
          <cell r="Q331">
            <v>0</v>
          </cell>
          <cell r="R331">
            <v>125000</v>
          </cell>
          <cell r="S331">
            <v>2335.14</v>
          </cell>
          <cell r="T331">
            <v>0</v>
          </cell>
          <cell r="U331">
            <v>0</v>
          </cell>
          <cell r="V331">
            <v>0</v>
          </cell>
          <cell r="W331">
            <v>0</v>
          </cell>
          <cell r="X331">
            <v>125000</v>
          </cell>
          <cell r="Y331">
            <v>2335.14</v>
          </cell>
          <cell r="Z331">
            <v>0</v>
          </cell>
          <cell r="AA331">
            <v>0</v>
          </cell>
          <cell r="AB331">
            <v>0</v>
          </cell>
          <cell r="AC331">
            <v>0</v>
          </cell>
          <cell r="AD331">
            <v>0</v>
          </cell>
          <cell r="AE331">
            <v>0</v>
          </cell>
          <cell r="AF331">
            <v>0</v>
          </cell>
          <cell r="AG331">
            <v>0</v>
          </cell>
          <cell r="AH331">
            <v>0</v>
          </cell>
          <cell r="AI331">
            <v>0</v>
          </cell>
          <cell r="AJ331">
            <v>127335.14</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row>
        <row r="332">
          <cell r="A332" t="str">
            <v>20/03/2005</v>
          </cell>
          <cell r="B332" t="str">
            <v>711087</v>
          </cell>
          <cell r="C332" t="str">
            <v>0</v>
          </cell>
          <cell r="D332">
            <v>712134</v>
          </cell>
          <cell r="E332" t="str">
            <v>SANYO SPECIAL S</v>
          </cell>
          <cell r="F332" t="str">
            <v>JAPAN</v>
          </cell>
          <cell r="G332" t="str">
            <v>SANYO SPECIAL STEEL</v>
          </cell>
          <cell r="H332" t="str">
            <v>30</v>
          </cell>
          <cell r="I332" t="str">
            <v>25/09/1998</v>
          </cell>
          <cell r="J332" t="str">
            <v>15/10/2006</v>
          </cell>
          <cell r="K332" t="str">
            <v>JPY</v>
          </cell>
          <cell r="L332" t="str">
            <v>F</v>
          </cell>
          <cell r="M332" t="str">
            <v>0.000000</v>
          </cell>
          <cell r="N332">
            <v>4155729.37</v>
          </cell>
          <cell r="O332">
            <v>0</v>
          </cell>
          <cell r="P332">
            <v>0</v>
          </cell>
          <cell r="Q332">
            <v>0</v>
          </cell>
          <cell r="R332">
            <v>0</v>
          </cell>
          <cell r="S332">
            <v>0</v>
          </cell>
          <cell r="T332">
            <v>0</v>
          </cell>
          <cell r="U332">
            <v>0</v>
          </cell>
          <cell r="V332">
            <v>0</v>
          </cell>
          <cell r="W332">
            <v>0</v>
          </cell>
          <cell r="X332">
            <v>0</v>
          </cell>
          <cell r="Y332">
            <v>0</v>
          </cell>
          <cell r="Z332">
            <v>0</v>
          </cell>
          <cell r="AA332">
            <v>415572.94</v>
          </cell>
          <cell r="AB332">
            <v>14286.48</v>
          </cell>
          <cell r="AC332">
            <v>0</v>
          </cell>
          <cell r="AD332">
            <v>0</v>
          </cell>
          <cell r="AE332">
            <v>0</v>
          </cell>
          <cell r="AF332">
            <v>0</v>
          </cell>
          <cell r="AG332">
            <v>0</v>
          </cell>
          <cell r="AH332">
            <v>0</v>
          </cell>
          <cell r="AI332">
            <v>0</v>
          </cell>
          <cell r="AJ332">
            <v>0</v>
          </cell>
          <cell r="AK332">
            <v>415572.94</v>
          </cell>
          <cell r="AL332">
            <v>14286.48</v>
          </cell>
          <cell r="AM332">
            <v>0</v>
          </cell>
          <cell r="AN332">
            <v>0</v>
          </cell>
          <cell r="AO332">
            <v>0</v>
          </cell>
          <cell r="AP332">
            <v>0</v>
          </cell>
          <cell r="AQ332">
            <v>0</v>
          </cell>
          <cell r="AR332">
            <v>0</v>
          </cell>
          <cell r="AS332">
            <v>0</v>
          </cell>
          <cell r="AT332">
            <v>0</v>
          </cell>
          <cell r="AU332">
            <v>0</v>
          </cell>
          <cell r="AV332">
            <v>0</v>
          </cell>
          <cell r="AW332">
            <v>429859.42</v>
          </cell>
          <cell r="AX332">
            <v>0</v>
          </cell>
          <cell r="AY332">
            <v>0</v>
          </cell>
          <cell r="AZ332">
            <v>0</v>
          </cell>
          <cell r="BA332">
            <v>415572.94</v>
          </cell>
          <cell r="BB332">
            <v>10773.73</v>
          </cell>
          <cell r="BC332">
            <v>0</v>
          </cell>
          <cell r="BD332">
            <v>0</v>
          </cell>
          <cell r="BE332">
            <v>0</v>
          </cell>
          <cell r="BF332">
            <v>0</v>
          </cell>
          <cell r="BG332">
            <v>0</v>
          </cell>
          <cell r="BH332">
            <v>0</v>
          </cell>
          <cell r="BI332">
            <v>0</v>
          </cell>
        </row>
        <row r="333">
          <cell r="A333" t="str">
            <v>27/03/2005</v>
          </cell>
          <cell r="B333" t="str">
            <v>711093</v>
          </cell>
          <cell r="C333" t="str">
            <v>0</v>
          </cell>
          <cell r="D333">
            <v>712141</v>
          </cell>
          <cell r="E333" t="str">
            <v>T &amp; K TOKA CO.L</v>
          </cell>
          <cell r="F333" t="str">
            <v>JAPAN</v>
          </cell>
          <cell r="G333" t="str">
            <v>CEMANI TOKA</v>
          </cell>
          <cell r="H333" t="str">
            <v>30</v>
          </cell>
          <cell r="I333" t="str">
            <v>07/10/2000</v>
          </cell>
          <cell r="J333" t="str">
            <v>07/10/2005</v>
          </cell>
          <cell r="K333" t="str">
            <v>JPY</v>
          </cell>
          <cell r="L333" t="str">
            <v>F</v>
          </cell>
          <cell r="M333" t="str">
            <v>0.000000</v>
          </cell>
          <cell r="N333">
            <v>2212192.25</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2212192.25</v>
          </cell>
          <cell r="BB333">
            <v>56072.93</v>
          </cell>
          <cell r="BC333">
            <v>0</v>
          </cell>
          <cell r="BD333">
            <v>0</v>
          </cell>
          <cell r="BE333">
            <v>0</v>
          </cell>
          <cell r="BF333">
            <v>0</v>
          </cell>
          <cell r="BG333">
            <v>0</v>
          </cell>
          <cell r="BH333">
            <v>0</v>
          </cell>
          <cell r="BI333">
            <v>0</v>
          </cell>
        </row>
        <row r="334">
          <cell r="A334" t="str">
            <v>20/06/2005</v>
          </cell>
          <cell r="B334" t="str">
            <v>711157</v>
          </cell>
          <cell r="C334" t="str">
            <v>0</v>
          </cell>
          <cell r="D334">
            <v>712161</v>
          </cell>
          <cell r="E334" t="str">
            <v>JAPAN BK FOR IN</v>
          </cell>
          <cell r="F334" t="str">
            <v>JAPAN</v>
          </cell>
          <cell r="G334" t="str">
            <v>SANYO JAYA COMPONENTS IND.</v>
          </cell>
          <cell r="H334" t="str">
            <v>30</v>
          </cell>
          <cell r="I334" t="str">
            <v>21/03/2001</v>
          </cell>
          <cell r="J334" t="str">
            <v>30/11/2009</v>
          </cell>
          <cell r="K334" t="str">
            <v>USD</v>
          </cell>
          <cell r="L334" t="str">
            <v>F</v>
          </cell>
          <cell r="M334" t="str">
            <v>0.000000</v>
          </cell>
          <cell r="N334">
            <v>12000000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1250000</v>
          </cell>
          <cell r="BE334">
            <v>0</v>
          </cell>
          <cell r="BF334">
            <v>0</v>
          </cell>
          <cell r="BG334">
            <v>0</v>
          </cell>
          <cell r="BH334">
            <v>0</v>
          </cell>
          <cell r="BI334">
            <v>0</v>
          </cell>
        </row>
        <row r="335">
          <cell r="A335" t="str">
            <v>21/02/2005</v>
          </cell>
          <cell r="B335" t="str">
            <v>711159</v>
          </cell>
          <cell r="C335" t="str">
            <v>0</v>
          </cell>
          <cell r="D335">
            <v>712162</v>
          </cell>
          <cell r="E335" t="str">
            <v>JAPAN BK FOR IN</v>
          </cell>
          <cell r="F335" t="str">
            <v>JAPAN</v>
          </cell>
          <cell r="G335" t="str">
            <v>SANYO JAYA COMPONENTS IND.</v>
          </cell>
          <cell r="H335" t="str">
            <v>30</v>
          </cell>
          <cell r="I335" t="str">
            <v>16/03/2001</v>
          </cell>
          <cell r="J335" t="str">
            <v>20/09/2007</v>
          </cell>
          <cell r="K335" t="str">
            <v>USD</v>
          </cell>
          <cell r="L335" t="str">
            <v>F</v>
          </cell>
          <cell r="M335" t="str">
            <v>0.000000</v>
          </cell>
          <cell r="N335">
            <v>29400000</v>
          </cell>
          <cell r="O335">
            <v>0</v>
          </cell>
          <cell r="P335">
            <v>0</v>
          </cell>
          <cell r="Q335">
            <v>0</v>
          </cell>
          <cell r="R335">
            <v>0</v>
          </cell>
          <cell r="S335">
            <v>0</v>
          </cell>
          <cell r="T335">
            <v>0</v>
          </cell>
          <cell r="U335">
            <v>2555555.56</v>
          </cell>
          <cell r="V335">
            <v>0</v>
          </cell>
          <cell r="W335">
            <v>0</v>
          </cell>
          <cell r="X335">
            <v>2555555.56</v>
          </cell>
          <cell r="Y335">
            <v>0</v>
          </cell>
          <cell r="Z335">
            <v>0</v>
          </cell>
          <cell r="AA335">
            <v>0</v>
          </cell>
          <cell r="AB335">
            <v>0</v>
          </cell>
          <cell r="AC335">
            <v>0</v>
          </cell>
          <cell r="AD335">
            <v>0</v>
          </cell>
          <cell r="AE335">
            <v>0</v>
          </cell>
          <cell r="AF335">
            <v>0</v>
          </cell>
          <cell r="AG335">
            <v>0</v>
          </cell>
          <cell r="AH335">
            <v>0</v>
          </cell>
          <cell r="AI335">
            <v>0</v>
          </cell>
          <cell r="AJ335">
            <v>2555555.56</v>
          </cell>
          <cell r="AK335">
            <v>0</v>
          </cell>
          <cell r="AL335">
            <v>0</v>
          </cell>
          <cell r="AM335">
            <v>0</v>
          </cell>
          <cell r="AN335">
            <v>0</v>
          </cell>
          <cell r="AO335">
            <v>0</v>
          </cell>
          <cell r="AP335">
            <v>0</v>
          </cell>
          <cell r="AQ335">
            <v>0</v>
          </cell>
          <cell r="AR335">
            <v>0</v>
          </cell>
          <cell r="AS335">
            <v>0</v>
          </cell>
          <cell r="AT335">
            <v>2555555.56</v>
          </cell>
          <cell r="AU335">
            <v>0</v>
          </cell>
          <cell r="AV335">
            <v>0</v>
          </cell>
          <cell r="AW335">
            <v>2555555.56</v>
          </cell>
          <cell r="AX335">
            <v>2555555.56</v>
          </cell>
          <cell r="AY335">
            <v>0</v>
          </cell>
          <cell r="AZ335">
            <v>0</v>
          </cell>
          <cell r="BA335">
            <v>0</v>
          </cell>
          <cell r="BB335">
            <v>0</v>
          </cell>
          <cell r="BC335">
            <v>0</v>
          </cell>
          <cell r="BD335">
            <v>0</v>
          </cell>
          <cell r="BE335">
            <v>0</v>
          </cell>
          <cell r="BF335">
            <v>0</v>
          </cell>
          <cell r="BG335">
            <v>0</v>
          </cell>
          <cell r="BH335">
            <v>0</v>
          </cell>
          <cell r="BI335">
            <v>0</v>
          </cell>
        </row>
        <row r="336">
          <cell r="A336" t="str">
            <v>23/06/2005</v>
          </cell>
          <cell r="B336" t="str">
            <v>711160</v>
          </cell>
          <cell r="C336" t="str">
            <v>0</v>
          </cell>
          <cell r="D336">
            <v>712176</v>
          </cell>
          <cell r="E336" t="str">
            <v>KATOLEC CORPORA</v>
          </cell>
          <cell r="F336" t="str">
            <v>JAPAN</v>
          </cell>
          <cell r="G336" t="str">
            <v>KATOLEC INDONESIA</v>
          </cell>
          <cell r="H336" t="str">
            <v>30</v>
          </cell>
          <cell r="I336" t="str">
            <v>07/09/1995</v>
          </cell>
          <cell r="J336" t="str">
            <v>30/11/2005</v>
          </cell>
          <cell r="K336" t="str">
            <v>USD</v>
          </cell>
          <cell r="L336" t="str">
            <v>F</v>
          </cell>
          <cell r="M336" t="str">
            <v>0.000000</v>
          </cell>
          <cell r="N336">
            <v>700000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17694.439999999999</v>
          </cell>
          <cell r="AC336">
            <v>0</v>
          </cell>
          <cell r="AD336">
            <v>0</v>
          </cell>
          <cell r="AE336">
            <v>0</v>
          </cell>
          <cell r="AF336">
            <v>0</v>
          </cell>
          <cell r="AG336">
            <v>0</v>
          </cell>
          <cell r="AH336">
            <v>0</v>
          </cell>
          <cell r="AI336">
            <v>0</v>
          </cell>
          <cell r="AJ336">
            <v>0</v>
          </cell>
          <cell r="AK336">
            <v>0</v>
          </cell>
          <cell r="AL336">
            <v>17694.439999999999</v>
          </cell>
          <cell r="AM336">
            <v>0</v>
          </cell>
          <cell r="AN336">
            <v>0</v>
          </cell>
          <cell r="AO336">
            <v>0</v>
          </cell>
          <cell r="AP336">
            <v>0</v>
          </cell>
          <cell r="AQ336">
            <v>0</v>
          </cell>
          <cell r="AR336">
            <v>0</v>
          </cell>
          <cell r="AS336">
            <v>0</v>
          </cell>
          <cell r="AT336">
            <v>0</v>
          </cell>
          <cell r="AU336">
            <v>0</v>
          </cell>
          <cell r="AV336">
            <v>0</v>
          </cell>
          <cell r="AW336">
            <v>17694.439999999999</v>
          </cell>
          <cell r="AX336">
            <v>0</v>
          </cell>
          <cell r="AY336">
            <v>0</v>
          </cell>
          <cell r="AZ336">
            <v>0</v>
          </cell>
          <cell r="BA336">
            <v>0</v>
          </cell>
          <cell r="BB336">
            <v>17791.669999999998</v>
          </cell>
          <cell r="BC336">
            <v>0</v>
          </cell>
          <cell r="BD336">
            <v>700000</v>
          </cell>
          <cell r="BE336">
            <v>3013.89</v>
          </cell>
          <cell r="BF336">
            <v>0</v>
          </cell>
          <cell r="BG336">
            <v>0</v>
          </cell>
          <cell r="BH336">
            <v>0</v>
          </cell>
          <cell r="BI336">
            <v>0</v>
          </cell>
        </row>
        <row r="337">
          <cell r="A337" t="str">
            <v>30/06/2005</v>
          </cell>
          <cell r="B337" t="str">
            <v>711177</v>
          </cell>
          <cell r="C337" t="str">
            <v>0</v>
          </cell>
          <cell r="D337">
            <v>712177</v>
          </cell>
          <cell r="E337" t="str">
            <v>KATOLEC CORPORA</v>
          </cell>
          <cell r="F337" t="str">
            <v>JAPAN</v>
          </cell>
          <cell r="G337" t="str">
            <v>KATOLEC INDONESIA</v>
          </cell>
          <cell r="H337" t="str">
            <v>30</v>
          </cell>
          <cell r="I337" t="str">
            <v>17/10/1995</v>
          </cell>
          <cell r="J337" t="str">
            <v>30/11/2005</v>
          </cell>
          <cell r="K337" t="str">
            <v>USD</v>
          </cell>
          <cell r="L337" t="str">
            <v>F</v>
          </cell>
          <cell r="M337" t="str">
            <v>0.000000</v>
          </cell>
          <cell r="N337">
            <v>700000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17694.439999999999</v>
          </cell>
          <cell r="AC337">
            <v>0</v>
          </cell>
          <cell r="AD337">
            <v>0</v>
          </cell>
          <cell r="AE337">
            <v>0</v>
          </cell>
          <cell r="AF337">
            <v>0</v>
          </cell>
          <cell r="AG337">
            <v>0</v>
          </cell>
          <cell r="AH337">
            <v>0</v>
          </cell>
          <cell r="AI337">
            <v>0</v>
          </cell>
          <cell r="AJ337">
            <v>0</v>
          </cell>
          <cell r="AK337">
            <v>0</v>
          </cell>
          <cell r="AL337">
            <v>17694.439999999999</v>
          </cell>
          <cell r="AM337">
            <v>0</v>
          </cell>
          <cell r="AN337">
            <v>0</v>
          </cell>
          <cell r="AO337">
            <v>0</v>
          </cell>
          <cell r="AP337">
            <v>0</v>
          </cell>
          <cell r="AQ337">
            <v>0</v>
          </cell>
          <cell r="AR337">
            <v>0</v>
          </cell>
          <cell r="AS337">
            <v>0</v>
          </cell>
          <cell r="AT337">
            <v>0</v>
          </cell>
          <cell r="AU337">
            <v>0</v>
          </cell>
          <cell r="AV337">
            <v>0</v>
          </cell>
          <cell r="AW337">
            <v>17694.439999999999</v>
          </cell>
          <cell r="AX337">
            <v>0</v>
          </cell>
          <cell r="AY337">
            <v>0</v>
          </cell>
          <cell r="AZ337">
            <v>0</v>
          </cell>
          <cell r="BA337">
            <v>0</v>
          </cell>
          <cell r="BB337">
            <v>17791.669999999998</v>
          </cell>
          <cell r="BC337">
            <v>0</v>
          </cell>
          <cell r="BD337">
            <v>700000</v>
          </cell>
          <cell r="BE337">
            <v>3013.89</v>
          </cell>
          <cell r="BF337">
            <v>0</v>
          </cell>
          <cell r="BG337">
            <v>0</v>
          </cell>
          <cell r="BH337">
            <v>0</v>
          </cell>
          <cell r="BI337">
            <v>0</v>
          </cell>
        </row>
        <row r="338">
          <cell r="A338" t="str">
            <v>30/06/2005</v>
          </cell>
          <cell r="B338" t="str">
            <v>711178</v>
          </cell>
          <cell r="C338" t="str">
            <v>0</v>
          </cell>
          <cell r="D338">
            <v>712179</v>
          </cell>
          <cell r="E338" t="str">
            <v>KATOLEC CORPORA</v>
          </cell>
          <cell r="F338" t="str">
            <v>JAPAN</v>
          </cell>
          <cell r="G338" t="str">
            <v>KATOLEC INDONESIA</v>
          </cell>
          <cell r="H338" t="str">
            <v>30</v>
          </cell>
          <cell r="I338" t="str">
            <v>27/12/1995</v>
          </cell>
          <cell r="J338" t="str">
            <v>30/11/2005</v>
          </cell>
          <cell r="K338" t="str">
            <v>USD</v>
          </cell>
          <cell r="L338" t="str">
            <v>F</v>
          </cell>
          <cell r="M338" t="str">
            <v>0.000000</v>
          </cell>
          <cell r="N338">
            <v>700000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17694.439999999999</v>
          </cell>
          <cell r="AC338">
            <v>0</v>
          </cell>
          <cell r="AD338">
            <v>0</v>
          </cell>
          <cell r="AE338">
            <v>0</v>
          </cell>
          <cell r="AF338">
            <v>0</v>
          </cell>
          <cell r="AG338">
            <v>0</v>
          </cell>
          <cell r="AH338">
            <v>0</v>
          </cell>
          <cell r="AI338">
            <v>0</v>
          </cell>
          <cell r="AJ338">
            <v>0</v>
          </cell>
          <cell r="AK338">
            <v>0</v>
          </cell>
          <cell r="AL338">
            <v>17694.439999999999</v>
          </cell>
          <cell r="AM338">
            <v>0</v>
          </cell>
          <cell r="AN338">
            <v>0</v>
          </cell>
          <cell r="AO338">
            <v>0</v>
          </cell>
          <cell r="AP338">
            <v>0</v>
          </cell>
          <cell r="AQ338">
            <v>0</v>
          </cell>
          <cell r="AR338">
            <v>0</v>
          </cell>
          <cell r="AS338">
            <v>0</v>
          </cell>
          <cell r="AT338">
            <v>0</v>
          </cell>
          <cell r="AU338">
            <v>0</v>
          </cell>
          <cell r="AV338">
            <v>0</v>
          </cell>
          <cell r="AW338">
            <v>17694.439999999999</v>
          </cell>
          <cell r="AX338">
            <v>0</v>
          </cell>
          <cell r="AY338">
            <v>0</v>
          </cell>
          <cell r="AZ338">
            <v>0</v>
          </cell>
          <cell r="BA338">
            <v>0</v>
          </cell>
          <cell r="BB338">
            <v>17791.669999999998</v>
          </cell>
          <cell r="BC338">
            <v>0</v>
          </cell>
          <cell r="BD338">
            <v>700000</v>
          </cell>
          <cell r="BE338">
            <v>3013.89</v>
          </cell>
          <cell r="BF338">
            <v>0</v>
          </cell>
          <cell r="BG338">
            <v>0</v>
          </cell>
          <cell r="BH338">
            <v>0</v>
          </cell>
          <cell r="BI338">
            <v>0</v>
          </cell>
        </row>
        <row r="339">
          <cell r="A339" t="str">
            <v>20/02/2005</v>
          </cell>
          <cell r="B339" t="str">
            <v>711193</v>
          </cell>
          <cell r="C339" t="str">
            <v>0</v>
          </cell>
          <cell r="D339">
            <v>712181</v>
          </cell>
          <cell r="E339" t="str">
            <v>KATOLEC CORPORA</v>
          </cell>
          <cell r="F339" t="str">
            <v>JAPAN</v>
          </cell>
          <cell r="G339" t="str">
            <v>KATOLEC INDONESIA</v>
          </cell>
          <cell r="H339" t="str">
            <v>30</v>
          </cell>
          <cell r="I339" t="str">
            <v>23/07/1997</v>
          </cell>
          <cell r="J339" t="str">
            <v>31/12/2005</v>
          </cell>
          <cell r="K339" t="str">
            <v>USD</v>
          </cell>
          <cell r="L339" t="str">
            <v>F</v>
          </cell>
          <cell r="M339" t="str">
            <v>0.000000</v>
          </cell>
          <cell r="N339">
            <v>1900000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48027.78</v>
          </cell>
          <cell r="AC339">
            <v>0</v>
          </cell>
          <cell r="AD339">
            <v>0</v>
          </cell>
          <cell r="AE339">
            <v>0</v>
          </cell>
          <cell r="AF339">
            <v>0</v>
          </cell>
          <cell r="AG339">
            <v>0</v>
          </cell>
          <cell r="AH339">
            <v>0</v>
          </cell>
          <cell r="AI339">
            <v>0</v>
          </cell>
          <cell r="AJ339">
            <v>0</v>
          </cell>
          <cell r="AK339">
            <v>0</v>
          </cell>
          <cell r="AL339">
            <v>48027.78</v>
          </cell>
          <cell r="AM339">
            <v>0</v>
          </cell>
          <cell r="AN339">
            <v>0</v>
          </cell>
          <cell r="AO339">
            <v>0</v>
          </cell>
          <cell r="AP339">
            <v>0</v>
          </cell>
          <cell r="AQ339">
            <v>0</v>
          </cell>
          <cell r="AR339">
            <v>0</v>
          </cell>
          <cell r="AS339">
            <v>0</v>
          </cell>
          <cell r="AT339">
            <v>0</v>
          </cell>
          <cell r="AU339">
            <v>0</v>
          </cell>
          <cell r="AV339">
            <v>0</v>
          </cell>
          <cell r="AW339">
            <v>48027.78</v>
          </cell>
          <cell r="AX339">
            <v>0</v>
          </cell>
          <cell r="AY339">
            <v>0</v>
          </cell>
          <cell r="AZ339">
            <v>0</v>
          </cell>
          <cell r="BA339">
            <v>0</v>
          </cell>
          <cell r="BB339">
            <v>48291.67</v>
          </cell>
          <cell r="BC339">
            <v>0</v>
          </cell>
          <cell r="BD339">
            <v>0</v>
          </cell>
          <cell r="BE339">
            <v>0</v>
          </cell>
          <cell r="BF339">
            <v>0</v>
          </cell>
          <cell r="BG339">
            <v>1900000</v>
          </cell>
          <cell r="BH339">
            <v>16361.11</v>
          </cell>
          <cell r="BI339">
            <v>0</v>
          </cell>
        </row>
        <row r="340">
          <cell r="A340" t="str">
            <v>14/04/2005</v>
          </cell>
          <cell r="B340" t="str">
            <v>711203</v>
          </cell>
          <cell r="C340" t="str">
            <v>0</v>
          </cell>
          <cell r="D340">
            <v>712184</v>
          </cell>
          <cell r="E340" t="str">
            <v>KATOLEC CORPORA</v>
          </cell>
          <cell r="F340" t="str">
            <v>JAPAN</v>
          </cell>
          <cell r="G340" t="str">
            <v>KATOLEC INDONESIA</v>
          </cell>
          <cell r="H340" t="str">
            <v>30</v>
          </cell>
          <cell r="I340" t="str">
            <v>17/01/2000</v>
          </cell>
          <cell r="J340" t="str">
            <v>31/01/2005</v>
          </cell>
          <cell r="K340" t="str">
            <v>USD</v>
          </cell>
          <cell r="L340" t="str">
            <v>F</v>
          </cell>
          <cell r="M340" t="str">
            <v>0.000000</v>
          </cell>
          <cell r="N340">
            <v>1450000</v>
          </cell>
          <cell r="O340">
            <v>1450000</v>
          </cell>
          <cell r="P340">
            <v>24770.83</v>
          </cell>
          <cell r="Q340">
            <v>0</v>
          </cell>
          <cell r="R340">
            <v>0</v>
          </cell>
          <cell r="S340">
            <v>0</v>
          </cell>
          <cell r="T340">
            <v>0</v>
          </cell>
          <cell r="U340">
            <v>0</v>
          </cell>
          <cell r="V340">
            <v>0</v>
          </cell>
          <cell r="W340">
            <v>0</v>
          </cell>
          <cell r="X340">
            <v>1450000</v>
          </cell>
          <cell r="Y340">
            <v>24770.83</v>
          </cell>
          <cell r="Z340">
            <v>0</v>
          </cell>
          <cell r="AA340">
            <v>0</v>
          </cell>
          <cell r="AB340">
            <v>0</v>
          </cell>
          <cell r="AC340">
            <v>0</v>
          </cell>
          <cell r="AD340">
            <v>0</v>
          </cell>
          <cell r="AE340">
            <v>0</v>
          </cell>
          <cell r="AF340">
            <v>0</v>
          </cell>
          <cell r="AG340">
            <v>0</v>
          </cell>
          <cell r="AH340">
            <v>0</v>
          </cell>
          <cell r="AI340">
            <v>0</v>
          </cell>
          <cell r="AJ340">
            <v>1474770.83</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row>
        <row r="341">
          <cell r="A341" t="str">
            <v>15/04/2005</v>
          </cell>
          <cell r="B341" t="str">
            <v>711204</v>
          </cell>
          <cell r="C341" t="str">
            <v>0</v>
          </cell>
          <cell r="D341">
            <v>712185</v>
          </cell>
          <cell r="E341" t="str">
            <v>KATOLEC CORPORA</v>
          </cell>
          <cell r="F341" t="str">
            <v>JAPAN</v>
          </cell>
          <cell r="G341" t="str">
            <v>KATOLEC INDONESIA</v>
          </cell>
          <cell r="H341" t="str">
            <v>30</v>
          </cell>
          <cell r="I341" t="str">
            <v>01/02/2000</v>
          </cell>
          <cell r="J341" t="str">
            <v>28/02/2005</v>
          </cell>
          <cell r="K341" t="str">
            <v>JPY</v>
          </cell>
          <cell r="L341" t="str">
            <v>F</v>
          </cell>
          <cell r="M341" t="str">
            <v>0.000000</v>
          </cell>
          <cell r="N341">
            <v>1216273.9099999999</v>
          </cell>
          <cell r="O341">
            <v>20271.23</v>
          </cell>
          <cell r="P341">
            <v>104.74</v>
          </cell>
          <cell r="Q341">
            <v>0</v>
          </cell>
          <cell r="R341">
            <v>20271.23</v>
          </cell>
          <cell r="S341">
            <v>47.3</v>
          </cell>
          <cell r="T341">
            <v>0</v>
          </cell>
          <cell r="U341">
            <v>0</v>
          </cell>
          <cell r="V341">
            <v>0</v>
          </cell>
          <cell r="W341">
            <v>0</v>
          </cell>
          <cell r="X341">
            <v>40542.46</v>
          </cell>
          <cell r="Y341">
            <v>152.04</v>
          </cell>
          <cell r="Z341">
            <v>0</v>
          </cell>
          <cell r="AA341">
            <v>0</v>
          </cell>
          <cell r="AB341">
            <v>0</v>
          </cell>
          <cell r="AC341">
            <v>0</v>
          </cell>
          <cell r="AD341">
            <v>0</v>
          </cell>
          <cell r="AE341">
            <v>0</v>
          </cell>
          <cell r="AF341">
            <v>0</v>
          </cell>
          <cell r="AG341">
            <v>0</v>
          </cell>
          <cell r="AH341">
            <v>0</v>
          </cell>
          <cell r="AI341">
            <v>0</v>
          </cell>
          <cell r="AJ341">
            <v>40694.5</v>
          </cell>
          <cell r="AK341">
            <v>0</v>
          </cell>
          <cell r="AL341">
            <v>0</v>
          </cell>
          <cell r="AM341">
            <v>0</v>
          </cell>
          <cell r="AN341">
            <v>0</v>
          </cell>
          <cell r="AO341">
            <v>0</v>
          </cell>
          <cell r="AP341">
            <v>0</v>
          </cell>
          <cell r="AQ341">
            <v>0</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0</v>
          </cell>
          <cell r="BH341">
            <v>0</v>
          </cell>
          <cell r="BI341">
            <v>0</v>
          </cell>
        </row>
        <row r="342">
          <cell r="A342" t="str">
            <v>18/06/2005</v>
          </cell>
          <cell r="B342" t="str">
            <v>711225</v>
          </cell>
          <cell r="C342" t="str">
            <v>0</v>
          </cell>
          <cell r="D342">
            <v>712186</v>
          </cell>
          <cell r="E342" t="str">
            <v>KATOLEC CORPORA</v>
          </cell>
          <cell r="F342" t="str">
            <v>JAPAN</v>
          </cell>
          <cell r="G342" t="str">
            <v>KATOLEC INDONESIA</v>
          </cell>
          <cell r="H342" t="str">
            <v>30</v>
          </cell>
          <cell r="I342" t="str">
            <v>01/04/2000</v>
          </cell>
          <cell r="J342" t="str">
            <v>30/04/2005</v>
          </cell>
          <cell r="K342" t="str">
            <v>USD</v>
          </cell>
          <cell r="L342" t="str">
            <v>F</v>
          </cell>
          <cell r="M342" t="str">
            <v>0.000000</v>
          </cell>
          <cell r="N342">
            <v>700000</v>
          </cell>
          <cell r="O342">
            <v>0</v>
          </cell>
          <cell r="P342">
            <v>0</v>
          </cell>
          <cell r="Q342">
            <v>0</v>
          </cell>
          <cell r="R342">
            <v>0</v>
          </cell>
          <cell r="S342">
            <v>0</v>
          </cell>
          <cell r="T342">
            <v>0</v>
          </cell>
          <cell r="U342">
            <v>0</v>
          </cell>
          <cell r="V342">
            <v>17597.22</v>
          </cell>
          <cell r="W342">
            <v>0</v>
          </cell>
          <cell r="X342">
            <v>0</v>
          </cell>
          <cell r="Y342">
            <v>17597.22</v>
          </cell>
          <cell r="Z342">
            <v>0</v>
          </cell>
          <cell r="AA342">
            <v>700000</v>
          </cell>
          <cell r="AB342">
            <v>3013.89</v>
          </cell>
          <cell r="AC342">
            <v>0</v>
          </cell>
          <cell r="AD342">
            <v>0</v>
          </cell>
          <cell r="AE342">
            <v>0</v>
          </cell>
          <cell r="AF342">
            <v>0</v>
          </cell>
          <cell r="AG342">
            <v>0</v>
          </cell>
          <cell r="AH342">
            <v>0</v>
          </cell>
          <cell r="AI342">
            <v>0</v>
          </cell>
          <cell r="AJ342">
            <v>17597.22</v>
          </cell>
          <cell r="AK342">
            <v>700000</v>
          </cell>
          <cell r="AL342">
            <v>3013.89</v>
          </cell>
          <cell r="AM342">
            <v>0</v>
          </cell>
          <cell r="AN342">
            <v>0</v>
          </cell>
          <cell r="AO342">
            <v>0</v>
          </cell>
          <cell r="AP342">
            <v>0</v>
          </cell>
          <cell r="AQ342">
            <v>0</v>
          </cell>
          <cell r="AR342">
            <v>0</v>
          </cell>
          <cell r="AS342">
            <v>0</v>
          </cell>
          <cell r="AT342">
            <v>0</v>
          </cell>
          <cell r="AU342">
            <v>0</v>
          </cell>
          <cell r="AV342">
            <v>0</v>
          </cell>
          <cell r="AW342">
            <v>703013.89</v>
          </cell>
          <cell r="AX342">
            <v>0</v>
          </cell>
          <cell r="AY342">
            <v>0</v>
          </cell>
          <cell r="AZ342">
            <v>0</v>
          </cell>
          <cell r="BA342">
            <v>0</v>
          </cell>
          <cell r="BB342">
            <v>0</v>
          </cell>
          <cell r="BC342">
            <v>0</v>
          </cell>
          <cell r="BD342">
            <v>0</v>
          </cell>
          <cell r="BE342">
            <v>0</v>
          </cell>
          <cell r="BF342">
            <v>0</v>
          </cell>
          <cell r="BG342">
            <v>0</v>
          </cell>
          <cell r="BH342">
            <v>0</v>
          </cell>
          <cell r="BI342">
            <v>0</v>
          </cell>
        </row>
        <row r="343">
          <cell r="A343" t="str">
            <v>10/05/2005</v>
          </cell>
          <cell r="B343" t="str">
            <v>711229</v>
          </cell>
          <cell r="C343" t="str">
            <v>0</v>
          </cell>
          <cell r="D343">
            <v>712187</v>
          </cell>
          <cell r="E343" t="str">
            <v>KATOLEC CORPORA</v>
          </cell>
          <cell r="F343" t="str">
            <v>JAPAN</v>
          </cell>
          <cell r="G343" t="str">
            <v>KATOLEC INDONESIA</v>
          </cell>
          <cell r="H343" t="str">
            <v>30</v>
          </cell>
          <cell r="I343" t="str">
            <v>01/05/2000</v>
          </cell>
          <cell r="J343" t="str">
            <v>31/05/2005</v>
          </cell>
          <cell r="K343" t="str">
            <v>JPY</v>
          </cell>
          <cell r="L343" t="str">
            <v>F</v>
          </cell>
          <cell r="M343" t="str">
            <v>0.000000</v>
          </cell>
          <cell r="N343">
            <v>401872.73</v>
          </cell>
          <cell r="O343">
            <v>6697.88</v>
          </cell>
          <cell r="P343">
            <v>86.52</v>
          </cell>
          <cell r="Q343">
            <v>0</v>
          </cell>
          <cell r="R343">
            <v>6697.88</v>
          </cell>
          <cell r="S343">
            <v>62.51</v>
          </cell>
          <cell r="T343">
            <v>0</v>
          </cell>
          <cell r="U343">
            <v>6697.88</v>
          </cell>
          <cell r="V343">
            <v>51.91</v>
          </cell>
          <cell r="W343">
            <v>0</v>
          </cell>
          <cell r="X343">
            <v>20093.64</v>
          </cell>
          <cell r="Y343">
            <v>200.94</v>
          </cell>
          <cell r="Z343">
            <v>0</v>
          </cell>
          <cell r="AA343">
            <v>6697.88</v>
          </cell>
          <cell r="AB343">
            <v>33.49</v>
          </cell>
          <cell r="AC343">
            <v>0</v>
          </cell>
          <cell r="AD343">
            <v>6697.88</v>
          </cell>
          <cell r="AE343">
            <v>17.3</v>
          </cell>
          <cell r="AF343">
            <v>0</v>
          </cell>
          <cell r="AG343">
            <v>0</v>
          </cell>
          <cell r="AH343">
            <v>0</v>
          </cell>
          <cell r="AI343">
            <v>0</v>
          </cell>
          <cell r="AJ343">
            <v>20294.579999999998</v>
          </cell>
          <cell r="AK343">
            <v>13395.76</v>
          </cell>
          <cell r="AL343">
            <v>50.790000000000006</v>
          </cell>
          <cell r="AM343">
            <v>0</v>
          </cell>
          <cell r="AN343">
            <v>0</v>
          </cell>
          <cell r="AO343">
            <v>0</v>
          </cell>
          <cell r="AP343">
            <v>0</v>
          </cell>
          <cell r="AQ343">
            <v>0</v>
          </cell>
          <cell r="AR343">
            <v>0</v>
          </cell>
          <cell r="AS343">
            <v>0</v>
          </cell>
          <cell r="AT343">
            <v>0</v>
          </cell>
          <cell r="AU343">
            <v>0</v>
          </cell>
          <cell r="AV343">
            <v>0</v>
          </cell>
          <cell r="AW343">
            <v>13446.550000000001</v>
          </cell>
          <cell r="AX343">
            <v>0</v>
          </cell>
          <cell r="AY343">
            <v>0</v>
          </cell>
          <cell r="AZ343">
            <v>0</v>
          </cell>
          <cell r="BA343">
            <v>0</v>
          </cell>
          <cell r="BB343">
            <v>0</v>
          </cell>
          <cell r="BC343">
            <v>0</v>
          </cell>
          <cell r="BD343">
            <v>0</v>
          </cell>
          <cell r="BE343">
            <v>0</v>
          </cell>
          <cell r="BF343">
            <v>0</v>
          </cell>
          <cell r="BG343">
            <v>0</v>
          </cell>
          <cell r="BH343">
            <v>0</v>
          </cell>
          <cell r="BI343">
            <v>0</v>
          </cell>
        </row>
        <row r="344">
          <cell r="A344" t="str">
            <v>30/06/2005</v>
          </cell>
          <cell r="B344" t="str">
            <v>711237</v>
          </cell>
          <cell r="C344" t="str">
            <v>0</v>
          </cell>
          <cell r="D344">
            <v>712188</v>
          </cell>
          <cell r="E344" t="str">
            <v>KATOLEC CORPORA</v>
          </cell>
          <cell r="F344" t="str">
            <v>JAPAN</v>
          </cell>
          <cell r="G344" t="str">
            <v>KATOLEC INDONESIA</v>
          </cell>
          <cell r="H344" t="str">
            <v>30</v>
          </cell>
          <cell r="I344" t="str">
            <v>01/10/1995</v>
          </cell>
          <cell r="J344" t="str">
            <v>25/03/2007</v>
          </cell>
          <cell r="K344" t="str">
            <v>USD</v>
          </cell>
          <cell r="L344" t="str">
            <v>F</v>
          </cell>
          <cell r="M344" t="str">
            <v>0.000000</v>
          </cell>
          <cell r="N344">
            <v>2684554</v>
          </cell>
          <cell r="O344">
            <v>19453.29</v>
          </cell>
          <cell r="P344">
            <v>1128.9100000000001</v>
          </cell>
          <cell r="Q344">
            <v>0</v>
          </cell>
          <cell r="R344">
            <v>19453.29</v>
          </cell>
          <cell r="S344">
            <v>1087.0999999999999</v>
          </cell>
          <cell r="T344">
            <v>0</v>
          </cell>
          <cell r="U344">
            <v>19453.29</v>
          </cell>
          <cell r="V344">
            <v>944.13</v>
          </cell>
          <cell r="W344">
            <v>0</v>
          </cell>
          <cell r="X344">
            <v>58359.87</v>
          </cell>
          <cell r="Y344">
            <v>3160.1400000000003</v>
          </cell>
          <cell r="Z344">
            <v>0</v>
          </cell>
          <cell r="AA344">
            <v>19453.29</v>
          </cell>
          <cell r="AB344">
            <v>1003.48</v>
          </cell>
          <cell r="AC344">
            <v>0</v>
          </cell>
          <cell r="AD344">
            <v>19453.29</v>
          </cell>
          <cell r="AE344">
            <v>930.65</v>
          </cell>
          <cell r="AF344">
            <v>0</v>
          </cell>
          <cell r="AG344">
            <v>19453.29</v>
          </cell>
          <cell r="AH344">
            <v>919.86</v>
          </cell>
          <cell r="AI344">
            <v>0</v>
          </cell>
          <cell r="AJ344">
            <v>61520.01</v>
          </cell>
          <cell r="AK344">
            <v>58359.87</v>
          </cell>
          <cell r="AL344">
            <v>2853.9900000000002</v>
          </cell>
          <cell r="AM344">
            <v>0</v>
          </cell>
          <cell r="AN344">
            <v>19453.29</v>
          </cell>
          <cell r="AO344">
            <v>849.72</v>
          </cell>
          <cell r="AP344">
            <v>0</v>
          </cell>
          <cell r="AQ344">
            <v>19453.29</v>
          </cell>
          <cell r="AR344">
            <v>836.23</v>
          </cell>
          <cell r="AS344">
            <v>0</v>
          </cell>
          <cell r="AT344">
            <v>19453.29</v>
          </cell>
          <cell r="AU344">
            <v>794.42</v>
          </cell>
          <cell r="AV344">
            <v>0</v>
          </cell>
          <cell r="AW344">
            <v>122054.09999999999</v>
          </cell>
          <cell r="AX344">
            <v>58359.87</v>
          </cell>
          <cell r="AY344">
            <v>2480.37</v>
          </cell>
          <cell r="AZ344">
            <v>0</v>
          </cell>
          <cell r="BA344">
            <v>19453.29</v>
          </cell>
          <cell r="BB344">
            <v>728.33</v>
          </cell>
          <cell r="BC344">
            <v>0</v>
          </cell>
          <cell r="BD344">
            <v>19453.29</v>
          </cell>
          <cell r="BE344">
            <v>710.8</v>
          </cell>
          <cell r="BF344">
            <v>0</v>
          </cell>
          <cell r="BG344">
            <v>19453.29</v>
          </cell>
          <cell r="BH344">
            <v>647.41</v>
          </cell>
          <cell r="BI344">
            <v>0</v>
          </cell>
        </row>
        <row r="345">
          <cell r="A345" t="str">
            <v>18/06/2005</v>
          </cell>
          <cell r="B345" t="str">
            <v>711248</v>
          </cell>
          <cell r="C345" t="str">
            <v>0</v>
          </cell>
          <cell r="D345">
            <v>712190</v>
          </cell>
          <cell r="E345" t="str">
            <v>KATOLEC CORPORA</v>
          </cell>
          <cell r="F345" t="str">
            <v>JAPAN</v>
          </cell>
          <cell r="G345" t="str">
            <v>KATOLEC INDONESIA</v>
          </cell>
          <cell r="H345" t="str">
            <v>30</v>
          </cell>
          <cell r="I345" t="str">
            <v>19/02/2001</v>
          </cell>
          <cell r="J345" t="str">
            <v>28/02/2006</v>
          </cell>
          <cell r="K345" t="str">
            <v>USD</v>
          </cell>
          <cell r="L345" t="str">
            <v>F</v>
          </cell>
          <cell r="M345" t="str">
            <v>0.000000</v>
          </cell>
          <cell r="N345">
            <v>700000</v>
          </cell>
          <cell r="O345">
            <v>0</v>
          </cell>
          <cell r="P345">
            <v>0</v>
          </cell>
          <cell r="Q345">
            <v>0</v>
          </cell>
          <cell r="R345">
            <v>0</v>
          </cell>
          <cell r="S345">
            <v>0</v>
          </cell>
          <cell r="T345">
            <v>0</v>
          </cell>
          <cell r="U345">
            <v>0</v>
          </cell>
          <cell r="V345">
            <v>8750</v>
          </cell>
          <cell r="W345">
            <v>0</v>
          </cell>
          <cell r="X345">
            <v>0</v>
          </cell>
          <cell r="Y345">
            <v>8750</v>
          </cell>
          <cell r="Z345">
            <v>0</v>
          </cell>
          <cell r="AA345">
            <v>0</v>
          </cell>
          <cell r="AB345">
            <v>0</v>
          </cell>
          <cell r="AC345">
            <v>0</v>
          </cell>
          <cell r="AD345">
            <v>0</v>
          </cell>
          <cell r="AE345">
            <v>0</v>
          </cell>
          <cell r="AF345">
            <v>0</v>
          </cell>
          <cell r="AG345">
            <v>0</v>
          </cell>
          <cell r="AH345">
            <v>8847.2199999999993</v>
          </cell>
          <cell r="AI345">
            <v>0</v>
          </cell>
          <cell r="AJ345">
            <v>8750</v>
          </cell>
          <cell r="AK345">
            <v>0</v>
          </cell>
          <cell r="AL345">
            <v>8847.2199999999993</v>
          </cell>
          <cell r="AM345">
            <v>0</v>
          </cell>
          <cell r="AN345">
            <v>0</v>
          </cell>
          <cell r="AO345">
            <v>0</v>
          </cell>
          <cell r="AP345">
            <v>0</v>
          </cell>
          <cell r="AQ345">
            <v>0</v>
          </cell>
          <cell r="AR345">
            <v>0</v>
          </cell>
          <cell r="AS345">
            <v>0</v>
          </cell>
          <cell r="AT345">
            <v>0</v>
          </cell>
          <cell r="AU345">
            <v>8944.44</v>
          </cell>
          <cell r="AV345">
            <v>0</v>
          </cell>
          <cell r="AW345">
            <v>17791.66</v>
          </cell>
          <cell r="AX345">
            <v>0</v>
          </cell>
          <cell r="AY345">
            <v>8944.44</v>
          </cell>
          <cell r="AZ345">
            <v>0</v>
          </cell>
          <cell r="BA345">
            <v>0</v>
          </cell>
          <cell r="BB345">
            <v>0</v>
          </cell>
          <cell r="BC345">
            <v>0</v>
          </cell>
          <cell r="BD345">
            <v>0</v>
          </cell>
          <cell r="BE345">
            <v>0</v>
          </cell>
          <cell r="BF345">
            <v>0</v>
          </cell>
          <cell r="BG345">
            <v>0</v>
          </cell>
          <cell r="BH345">
            <v>8944.44</v>
          </cell>
          <cell r="BI345">
            <v>0</v>
          </cell>
        </row>
        <row r="346">
          <cell r="A346" t="str">
            <v>04/03/2005</v>
          </cell>
          <cell r="B346" t="str">
            <v>711261</v>
          </cell>
          <cell r="C346" t="str">
            <v>0</v>
          </cell>
          <cell r="D346">
            <v>712216</v>
          </cell>
          <cell r="E346" t="str">
            <v>JAPAN BK FOR IN</v>
          </cell>
          <cell r="F346" t="str">
            <v>JAPAN</v>
          </cell>
          <cell r="G346" t="str">
            <v>GISTEX NISSHINBO INDONESIA PT</v>
          </cell>
          <cell r="H346" t="str">
            <v>30</v>
          </cell>
          <cell r="I346" t="str">
            <v>09/04/2001</v>
          </cell>
          <cell r="J346" t="str">
            <v>20/12/2008</v>
          </cell>
          <cell r="K346" t="str">
            <v>USD</v>
          </cell>
          <cell r="L346" t="str">
            <v>UDLO6</v>
          </cell>
          <cell r="M346" t="str">
            <v>0.000000</v>
          </cell>
          <cell r="N346">
            <v>3900000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113370.83</v>
          </cell>
          <cell r="AI346">
            <v>0</v>
          </cell>
          <cell r="AJ346">
            <v>0</v>
          </cell>
          <cell r="AK346">
            <v>0</v>
          </cell>
          <cell r="AL346">
            <v>113370.83</v>
          </cell>
          <cell r="AM346">
            <v>0</v>
          </cell>
          <cell r="AN346">
            <v>0</v>
          </cell>
          <cell r="AO346">
            <v>0</v>
          </cell>
          <cell r="AP346">
            <v>0</v>
          </cell>
          <cell r="AQ346">
            <v>0</v>
          </cell>
          <cell r="AR346">
            <v>0</v>
          </cell>
          <cell r="AS346">
            <v>0</v>
          </cell>
          <cell r="AT346">
            <v>0</v>
          </cell>
          <cell r="AU346">
            <v>0</v>
          </cell>
          <cell r="AV346">
            <v>0</v>
          </cell>
          <cell r="AW346">
            <v>113370.83</v>
          </cell>
          <cell r="AX346">
            <v>0</v>
          </cell>
          <cell r="AY346">
            <v>0</v>
          </cell>
          <cell r="AZ346">
            <v>0</v>
          </cell>
          <cell r="BA346">
            <v>0</v>
          </cell>
          <cell r="BB346">
            <v>0</v>
          </cell>
          <cell r="BC346">
            <v>0</v>
          </cell>
          <cell r="BD346">
            <v>0</v>
          </cell>
          <cell r="BE346">
            <v>0</v>
          </cell>
          <cell r="BF346">
            <v>0</v>
          </cell>
          <cell r="BG346">
            <v>0</v>
          </cell>
          <cell r="BH346">
            <v>113993.75</v>
          </cell>
          <cell r="BI346">
            <v>0</v>
          </cell>
        </row>
        <row r="347">
          <cell r="A347" t="str">
            <v>10/05/2005</v>
          </cell>
          <cell r="B347" t="str">
            <v>711266</v>
          </cell>
          <cell r="C347" t="str">
            <v>0</v>
          </cell>
          <cell r="D347">
            <v>712222</v>
          </cell>
          <cell r="E347" t="str">
            <v>KANEKO SANGYO C</v>
          </cell>
          <cell r="F347" t="str">
            <v>JAPAN</v>
          </cell>
          <cell r="G347" t="str">
            <v>MALUKU PEARL DEV. PT</v>
          </cell>
          <cell r="H347" t="str">
            <v>30</v>
          </cell>
          <cell r="I347" t="str">
            <v>16/04/2001</v>
          </cell>
          <cell r="J347" t="str">
            <v>16/04/2013</v>
          </cell>
          <cell r="K347" t="str">
            <v>USD</v>
          </cell>
          <cell r="L347" t="str">
            <v>F</v>
          </cell>
          <cell r="M347" t="str">
            <v>0.000000</v>
          </cell>
          <cell r="N347">
            <v>570000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40454.17</v>
          </cell>
          <cell r="AC347">
            <v>0</v>
          </cell>
          <cell r="AD347">
            <v>0</v>
          </cell>
          <cell r="AE347">
            <v>0</v>
          </cell>
          <cell r="AF347">
            <v>0</v>
          </cell>
          <cell r="AG347">
            <v>0</v>
          </cell>
          <cell r="AH347">
            <v>0</v>
          </cell>
          <cell r="AI347">
            <v>0</v>
          </cell>
          <cell r="AJ347">
            <v>0</v>
          </cell>
          <cell r="AK347">
            <v>0</v>
          </cell>
          <cell r="AL347">
            <v>40454.17</v>
          </cell>
          <cell r="AM347">
            <v>0</v>
          </cell>
          <cell r="AN347">
            <v>0</v>
          </cell>
          <cell r="AO347">
            <v>0</v>
          </cell>
          <cell r="AP347">
            <v>0</v>
          </cell>
          <cell r="AQ347">
            <v>0</v>
          </cell>
          <cell r="AR347">
            <v>0</v>
          </cell>
          <cell r="AS347">
            <v>0</v>
          </cell>
          <cell r="AT347">
            <v>0</v>
          </cell>
          <cell r="AU347">
            <v>0</v>
          </cell>
          <cell r="AV347">
            <v>0</v>
          </cell>
          <cell r="AW347">
            <v>40454.17</v>
          </cell>
          <cell r="AX347">
            <v>0</v>
          </cell>
          <cell r="AY347">
            <v>0</v>
          </cell>
          <cell r="AZ347">
            <v>0</v>
          </cell>
          <cell r="BA347">
            <v>0</v>
          </cell>
          <cell r="BB347">
            <v>0</v>
          </cell>
          <cell r="BC347">
            <v>0</v>
          </cell>
          <cell r="BD347">
            <v>0</v>
          </cell>
          <cell r="BE347">
            <v>0</v>
          </cell>
          <cell r="BF347">
            <v>0</v>
          </cell>
          <cell r="BG347">
            <v>0</v>
          </cell>
          <cell r="BH347">
            <v>0</v>
          </cell>
          <cell r="BI347">
            <v>0</v>
          </cell>
        </row>
        <row r="348">
          <cell r="A348" t="str">
            <v>31/08/2005</v>
          </cell>
          <cell r="B348" t="str">
            <v>711275</v>
          </cell>
          <cell r="C348" t="str">
            <v>0</v>
          </cell>
          <cell r="D348">
            <v>712223</v>
          </cell>
          <cell r="E348" t="str">
            <v>KANEKO SANGYO C</v>
          </cell>
          <cell r="F348" t="str">
            <v>JAPAN</v>
          </cell>
          <cell r="G348" t="str">
            <v>MALUKU PEARL DEV. PT</v>
          </cell>
          <cell r="H348" t="str">
            <v>30</v>
          </cell>
          <cell r="I348" t="str">
            <v>16/04/2001</v>
          </cell>
          <cell r="J348" t="str">
            <v>16/04/2013</v>
          </cell>
          <cell r="K348" t="str">
            <v>USD</v>
          </cell>
          <cell r="L348" t="str">
            <v>F</v>
          </cell>
          <cell r="M348" t="str">
            <v>0.000000</v>
          </cell>
          <cell r="N348">
            <v>600000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42583.33</v>
          </cell>
          <cell r="AC348">
            <v>0</v>
          </cell>
          <cell r="AD348">
            <v>0</v>
          </cell>
          <cell r="AE348">
            <v>0</v>
          </cell>
          <cell r="AF348">
            <v>0</v>
          </cell>
          <cell r="AG348">
            <v>0</v>
          </cell>
          <cell r="AH348">
            <v>0</v>
          </cell>
          <cell r="AI348">
            <v>0</v>
          </cell>
          <cell r="AJ348">
            <v>0</v>
          </cell>
          <cell r="AK348">
            <v>0</v>
          </cell>
          <cell r="AL348">
            <v>42583.33</v>
          </cell>
          <cell r="AM348">
            <v>0</v>
          </cell>
          <cell r="AN348">
            <v>0</v>
          </cell>
          <cell r="AO348">
            <v>0</v>
          </cell>
          <cell r="AP348">
            <v>0</v>
          </cell>
          <cell r="AQ348">
            <v>0</v>
          </cell>
          <cell r="AR348">
            <v>0</v>
          </cell>
          <cell r="AS348">
            <v>0</v>
          </cell>
          <cell r="AT348">
            <v>0</v>
          </cell>
          <cell r="AU348">
            <v>0</v>
          </cell>
          <cell r="AV348">
            <v>0</v>
          </cell>
          <cell r="AW348">
            <v>42583.33</v>
          </cell>
          <cell r="AX348">
            <v>0</v>
          </cell>
          <cell r="AY348">
            <v>0</v>
          </cell>
          <cell r="AZ348">
            <v>0</v>
          </cell>
          <cell r="BA348">
            <v>0</v>
          </cell>
          <cell r="BB348">
            <v>0</v>
          </cell>
          <cell r="BC348">
            <v>0</v>
          </cell>
          <cell r="BD348">
            <v>0</v>
          </cell>
          <cell r="BE348">
            <v>0</v>
          </cell>
          <cell r="BF348">
            <v>0</v>
          </cell>
          <cell r="BG348">
            <v>0</v>
          </cell>
          <cell r="BH348">
            <v>0</v>
          </cell>
          <cell r="BI348">
            <v>0</v>
          </cell>
        </row>
        <row r="349">
          <cell r="A349" t="str">
            <v>31/07/2005</v>
          </cell>
          <cell r="B349" t="str">
            <v>711281</v>
          </cell>
          <cell r="C349" t="str">
            <v>0</v>
          </cell>
          <cell r="D349">
            <v>712224</v>
          </cell>
          <cell r="E349" t="str">
            <v>KANEKO SANGYO C</v>
          </cell>
          <cell r="F349" t="str">
            <v>JAPAN</v>
          </cell>
          <cell r="G349" t="str">
            <v>MALUKU PEARL DEV. PT</v>
          </cell>
          <cell r="H349" t="str">
            <v>30</v>
          </cell>
          <cell r="I349" t="str">
            <v>16/04/2001</v>
          </cell>
          <cell r="J349" t="str">
            <v>16/04/2013</v>
          </cell>
          <cell r="K349" t="str">
            <v>USD</v>
          </cell>
          <cell r="L349" t="str">
            <v>F</v>
          </cell>
          <cell r="M349" t="str">
            <v>0.000000</v>
          </cell>
          <cell r="N349">
            <v>700000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49680.56</v>
          </cell>
          <cell r="AC349">
            <v>0</v>
          </cell>
          <cell r="AD349">
            <v>0</v>
          </cell>
          <cell r="AE349">
            <v>0</v>
          </cell>
          <cell r="AF349">
            <v>0</v>
          </cell>
          <cell r="AG349">
            <v>0</v>
          </cell>
          <cell r="AH349">
            <v>0</v>
          </cell>
          <cell r="AI349">
            <v>0</v>
          </cell>
          <cell r="AJ349">
            <v>0</v>
          </cell>
          <cell r="AK349">
            <v>0</v>
          </cell>
          <cell r="AL349">
            <v>49680.56</v>
          </cell>
          <cell r="AM349">
            <v>0</v>
          </cell>
          <cell r="AN349">
            <v>0</v>
          </cell>
          <cell r="AO349">
            <v>0</v>
          </cell>
          <cell r="AP349">
            <v>0</v>
          </cell>
          <cell r="AQ349">
            <v>0</v>
          </cell>
          <cell r="AR349">
            <v>0</v>
          </cell>
          <cell r="AS349">
            <v>0</v>
          </cell>
          <cell r="AT349">
            <v>0</v>
          </cell>
          <cell r="AU349">
            <v>0</v>
          </cell>
          <cell r="AV349">
            <v>0</v>
          </cell>
          <cell r="AW349">
            <v>49680.56</v>
          </cell>
          <cell r="AX349">
            <v>0</v>
          </cell>
          <cell r="AY349">
            <v>0</v>
          </cell>
          <cell r="AZ349">
            <v>0</v>
          </cell>
          <cell r="BA349">
            <v>0</v>
          </cell>
          <cell r="BB349">
            <v>0</v>
          </cell>
          <cell r="BC349">
            <v>0</v>
          </cell>
          <cell r="BD349">
            <v>0</v>
          </cell>
          <cell r="BE349">
            <v>0</v>
          </cell>
          <cell r="BF349">
            <v>0</v>
          </cell>
          <cell r="BG349">
            <v>0</v>
          </cell>
          <cell r="BH349">
            <v>0</v>
          </cell>
          <cell r="BI349">
            <v>0</v>
          </cell>
        </row>
        <row r="350">
          <cell r="A350" t="str">
            <v>20/02/2005</v>
          </cell>
          <cell r="B350" t="str">
            <v>711301</v>
          </cell>
          <cell r="C350" t="str">
            <v>0</v>
          </cell>
          <cell r="D350">
            <v>712237</v>
          </cell>
          <cell r="E350" t="str">
            <v>LINTEC CORPORAT</v>
          </cell>
          <cell r="F350" t="str">
            <v>JAPAN</v>
          </cell>
          <cell r="G350" t="str">
            <v>LINTEC INDONESIA PT</v>
          </cell>
          <cell r="H350" t="str">
            <v>30</v>
          </cell>
          <cell r="I350" t="str">
            <v>23/04/2001</v>
          </cell>
          <cell r="J350" t="str">
            <v>30/04/2012</v>
          </cell>
          <cell r="K350" t="str">
            <v>USD</v>
          </cell>
          <cell r="L350" t="str">
            <v>F</v>
          </cell>
          <cell r="M350" t="str">
            <v>0.000000</v>
          </cell>
          <cell r="N350">
            <v>800000</v>
          </cell>
          <cell r="O350">
            <v>19047.62</v>
          </cell>
          <cell r="P350">
            <v>7058.2</v>
          </cell>
          <cell r="Q350">
            <v>0</v>
          </cell>
          <cell r="R350">
            <v>0</v>
          </cell>
          <cell r="S350">
            <v>0</v>
          </cell>
          <cell r="T350">
            <v>0</v>
          </cell>
          <cell r="U350">
            <v>0</v>
          </cell>
          <cell r="V350">
            <v>0</v>
          </cell>
          <cell r="W350">
            <v>0</v>
          </cell>
          <cell r="X350">
            <v>19047.62</v>
          </cell>
          <cell r="Y350">
            <v>7058.2</v>
          </cell>
          <cell r="Z350">
            <v>0</v>
          </cell>
          <cell r="AA350">
            <v>19047.62</v>
          </cell>
          <cell r="AB350">
            <v>6592.59</v>
          </cell>
          <cell r="AC350">
            <v>0</v>
          </cell>
          <cell r="AD350">
            <v>0</v>
          </cell>
          <cell r="AE350">
            <v>0</v>
          </cell>
          <cell r="AF350">
            <v>0</v>
          </cell>
          <cell r="AG350">
            <v>0</v>
          </cell>
          <cell r="AH350">
            <v>0</v>
          </cell>
          <cell r="AI350">
            <v>0</v>
          </cell>
          <cell r="AJ350">
            <v>26105.82</v>
          </cell>
          <cell r="AK350">
            <v>19047.62</v>
          </cell>
          <cell r="AL350">
            <v>6592.59</v>
          </cell>
          <cell r="AM350">
            <v>0</v>
          </cell>
          <cell r="AN350">
            <v>19047.62</v>
          </cell>
          <cell r="AO350">
            <v>6571.43</v>
          </cell>
          <cell r="AP350">
            <v>0</v>
          </cell>
          <cell r="AQ350">
            <v>0</v>
          </cell>
          <cell r="AR350">
            <v>0</v>
          </cell>
          <cell r="AS350">
            <v>0</v>
          </cell>
          <cell r="AT350">
            <v>0</v>
          </cell>
          <cell r="AU350">
            <v>0</v>
          </cell>
          <cell r="AV350">
            <v>0</v>
          </cell>
          <cell r="AW350">
            <v>51259.26</v>
          </cell>
          <cell r="AX350">
            <v>19047.62</v>
          </cell>
          <cell r="AY350">
            <v>6571.43</v>
          </cell>
          <cell r="AZ350">
            <v>0</v>
          </cell>
          <cell r="BA350">
            <v>19047.62</v>
          </cell>
          <cell r="BB350">
            <v>6328.04</v>
          </cell>
          <cell r="BC350">
            <v>0</v>
          </cell>
          <cell r="BD350">
            <v>0</v>
          </cell>
          <cell r="BE350">
            <v>0</v>
          </cell>
          <cell r="BF350">
            <v>0</v>
          </cell>
          <cell r="BG350">
            <v>0</v>
          </cell>
          <cell r="BH350">
            <v>0</v>
          </cell>
          <cell r="BI350">
            <v>0</v>
          </cell>
        </row>
        <row r="351">
          <cell r="A351" t="str">
            <v>10/02/2005</v>
          </cell>
          <cell r="B351" t="str">
            <v>711321</v>
          </cell>
          <cell r="C351" t="str">
            <v>0</v>
          </cell>
          <cell r="D351">
            <v>712263</v>
          </cell>
          <cell r="E351" t="str">
            <v>RBC INVESTMENT</v>
          </cell>
          <cell r="F351" t="str">
            <v>JAPAN</v>
          </cell>
          <cell r="G351" t="str">
            <v>KARANG MAS SEJAHTERA PT</v>
          </cell>
          <cell r="H351" t="str">
            <v>30</v>
          </cell>
          <cell r="I351" t="str">
            <v>22/01/2001</v>
          </cell>
          <cell r="J351" t="str">
            <v>31/01/2006</v>
          </cell>
          <cell r="K351" t="str">
            <v>JPY</v>
          </cell>
          <cell r="L351" t="str">
            <v>F</v>
          </cell>
          <cell r="M351" t="str">
            <v>0.000000</v>
          </cell>
          <cell r="N351">
            <v>22833677.84</v>
          </cell>
          <cell r="O351">
            <v>0</v>
          </cell>
          <cell r="P351">
            <v>532075.43999999994</v>
          </cell>
          <cell r="Q351">
            <v>0</v>
          </cell>
          <cell r="R351">
            <v>0</v>
          </cell>
          <cell r="S351">
            <v>0</v>
          </cell>
          <cell r="T351">
            <v>0</v>
          </cell>
          <cell r="U351">
            <v>0</v>
          </cell>
          <cell r="V351">
            <v>0</v>
          </cell>
          <cell r="W351">
            <v>0</v>
          </cell>
          <cell r="X351">
            <v>0</v>
          </cell>
          <cell r="Y351">
            <v>532075.43999999994</v>
          </cell>
          <cell r="Z351">
            <v>0</v>
          </cell>
          <cell r="AA351">
            <v>0</v>
          </cell>
          <cell r="AB351">
            <v>0</v>
          </cell>
          <cell r="AC351">
            <v>0</v>
          </cell>
          <cell r="AD351">
            <v>0</v>
          </cell>
          <cell r="AE351">
            <v>0</v>
          </cell>
          <cell r="AF351">
            <v>0</v>
          </cell>
          <cell r="AG351">
            <v>0</v>
          </cell>
          <cell r="AH351">
            <v>0</v>
          </cell>
          <cell r="AI351">
            <v>0</v>
          </cell>
          <cell r="AJ351">
            <v>532075.43999999994</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11416838.92</v>
          </cell>
          <cell r="BB351">
            <v>1449634.09</v>
          </cell>
          <cell r="BC351">
            <v>0</v>
          </cell>
          <cell r="BD351">
            <v>0</v>
          </cell>
          <cell r="BE351">
            <v>0</v>
          </cell>
          <cell r="BF351">
            <v>0</v>
          </cell>
          <cell r="BG351">
            <v>0</v>
          </cell>
          <cell r="BH351">
            <v>0</v>
          </cell>
          <cell r="BI351">
            <v>0</v>
          </cell>
        </row>
        <row r="352">
          <cell r="A352" t="str">
            <v>15/03/2005</v>
          </cell>
          <cell r="B352" t="str">
            <v>711330</v>
          </cell>
          <cell r="C352" t="str">
            <v>0</v>
          </cell>
          <cell r="D352">
            <v>712332</v>
          </cell>
          <cell r="E352" t="str">
            <v>TOYOTA TSUSHO C</v>
          </cell>
          <cell r="F352" t="str">
            <v>JAPAN</v>
          </cell>
          <cell r="G352" t="str">
            <v>GISTEX PT</v>
          </cell>
          <cell r="H352" t="str">
            <v>30</v>
          </cell>
          <cell r="I352" t="str">
            <v>07/11/2000</v>
          </cell>
          <cell r="J352" t="str">
            <v>12/10/2005</v>
          </cell>
          <cell r="K352" t="str">
            <v>JPY</v>
          </cell>
          <cell r="L352" t="str">
            <v>UDLO6</v>
          </cell>
          <cell r="M352" t="str">
            <v>0.000000</v>
          </cell>
          <cell r="N352">
            <v>3213554.59</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3213554.59</v>
          </cell>
          <cell r="BB352">
            <v>236218.58</v>
          </cell>
          <cell r="BC352">
            <v>0</v>
          </cell>
          <cell r="BD352">
            <v>0</v>
          </cell>
          <cell r="BE352">
            <v>0</v>
          </cell>
          <cell r="BF352">
            <v>0</v>
          </cell>
          <cell r="BG352">
            <v>0</v>
          </cell>
          <cell r="BH352">
            <v>0</v>
          </cell>
          <cell r="BI352">
            <v>0</v>
          </cell>
        </row>
        <row r="353">
          <cell r="A353" t="str">
            <v>15/03/2005</v>
          </cell>
          <cell r="B353" t="str">
            <v>711331</v>
          </cell>
          <cell r="C353" t="str">
            <v>0</v>
          </cell>
          <cell r="D353">
            <v>712399</v>
          </cell>
          <cell r="E353" t="str">
            <v>DAINDO METAL CO</v>
          </cell>
          <cell r="F353" t="str">
            <v>JAPAN</v>
          </cell>
          <cell r="G353" t="str">
            <v>DAINDO METAL INDONESIA PT</v>
          </cell>
          <cell r="H353" t="str">
            <v>30</v>
          </cell>
          <cell r="I353" t="str">
            <v>17/06/1998</v>
          </cell>
          <cell r="J353" t="str">
            <v>17/06/2005</v>
          </cell>
          <cell r="K353" t="str">
            <v>JPY</v>
          </cell>
          <cell r="L353" t="str">
            <v>F</v>
          </cell>
          <cell r="M353" t="str">
            <v>0.000000</v>
          </cell>
          <cell r="N353">
            <v>791567.5</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159835.74</v>
          </cell>
          <cell r="AH353">
            <v>4278.2700000000004</v>
          </cell>
          <cell r="AI353">
            <v>0</v>
          </cell>
          <cell r="AJ353">
            <v>0</v>
          </cell>
          <cell r="AK353">
            <v>159835.74</v>
          </cell>
          <cell r="AL353">
            <v>4278.2700000000004</v>
          </cell>
          <cell r="AM353">
            <v>0</v>
          </cell>
          <cell r="AN353">
            <v>0</v>
          </cell>
          <cell r="AO353">
            <v>0</v>
          </cell>
          <cell r="AP353">
            <v>0</v>
          </cell>
          <cell r="AQ353">
            <v>0</v>
          </cell>
          <cell r="AR353">
            <v>0</v>
          </cell>
          <cell r="AS353">
            <v>0</v>
          </cell>
          <cell r="AT353">
            <v>0</v>
          </cell>
          <cell r="AU353">
            <v>0</v>
          </cell>
          <cell r="AV353">
            <v>0</v>
          </cell>
          <cell r="AW353">
            <v>164114.00999999998</v>
          </cell>
          <cell r="AX353">
            <v>0</v>
          </cell>
          <cell r="AY353">
            <v>0</v>
          </cell>
          <cell r="AZ353">
            <v>0</v>
          </cell>
          <cell r="BA353">
            <v>0</v>
          </cell>
          <cell r="BB353">
            <v>0</v>
          </cell>
          <cell r="BC353">
            <v>0</v>
          </cell>
          <cell r="BD353">
            <v>0</v>
          </cell>
          <cell r="BE353">
            <v>0</v>
          </cell>
          <cell r="BF353">
            <v>0</v>
          </cell>
          <cell r="BG353">
            <v>0</v>
          </cell>
          <cell r="BH353">
            <v>0</v>
          </cell>
          <cell r="BI353">
            <v>0</v>
          </cell>
        </row>
        <row r="354">
          <cell r="A354" t="str">
            <v>15/04/2005</v>
          </cell>
          <cell r="B354" t="str">
            <v>711332</v>
          </cell>
          <cell r="C354" t="str">
            <v>0</v>
          </cell>
          <cell r="D354">
            <v>712401</v>
          </cell>
          <cell r="E354" t="str">
            <v>OPTEC DAI-ICHI</v>
          </cell>
          <cell r="F354" t="str">
            <v>JAPAN</v>
          </cell>
          <cell r="G354" t="str">
            <v>OPTEC D.D.(IND.) PT</v>
          </cell>
          <cell r="H354" t="str">
            <v>30</v>
          </cell>
          <cell r="I354" t="str">
            <v>01/04/2000</v>
          </cell>
          <cell r="J354" t="str">
            <v>01/04/2005</v>
          </cell>
          <cell r="K354" t="str">
            <v>JPY</v>
          </cell>
          <cell r="L354" t="str">
            <v>F</v>
          </cell>
          <cell r="M354" t="str">
            <v>0.000000</v>
          </cell>
          <cell r="N354">
            <v>6627862.0599999996</v>
          </cell>
          <cell r="O354">
            <v>0</v>
          </cell>
          <cell r="P354">
            <v>0</v>
          </cell>
          <cell r="Q354">
            <v>0</v>
          </cell>
          <cell r="R354">
            <v>0</v>
          </cell>
          <cell r="S354">
            <v>0</v>
          </cell>
          <cell r="T354">
            <v>0</v>
          </cell>
          <cell r="U354">
            <v>0</v>
          </cell>
          <cell r="V354">
            <v>0</v>
          </cell>
          <cell r="W354">
            <v>0</v>
          </cell>
          <cell r="X354">
            <v>0</v>
          </cell>
          <cell r="Y354">
            <v>0</v>
          </cell>
          <cell r="Z354">
            <v>0</v>
          </cell>
          <cell r="AA354">
            <v>6627862.0599999996</v>
          </cell>
          <cell r="AB354">
            <v>167997.89</v>
          </cell>
          <cell r="AC354">
            <v>0</v>
          </cell>
          <cell r="AD354">
            <v>0</v>
          </cell>
          <cell r="AE354">
            <v>0</v>
          </cell>
          <cell r="AF354">
            <v>0</v>
          </cell>
          <cell r="AG354">
            <v>0</v>
          </cell>
          <cell r="AH354">
            <v>0</v>
          </cell>
          <cell r="AI354">
            <v>0</v>
          </cell>
          <cell r="AJ354">
            <v>0</v>
          </cell>
          <cell r="AK354">
            <v>6627862.0599999996</v>
          </cell>
          <cell r="AL354">
            <v>167997.89</v>
          </cell>
          <cell r="AM354">
            <v>0</v>
          </cell>
          <cell r="AN354">
            <v>0</v>
          </cell>
          <cell r="AO354">
            <v>0</v>
          </cell>
          <cell r="AP354">
            <v>0</v>
          </cell>
          <cell r="AQ354">
            <v>0</v>
          </cell>
          <cell r="AR354">
            <v>0</v>
          </cell>
          <cell r="AS354">
            <v>0</v>
          </cell>
          <cell r="AT354">
            <v>0</v>
          </cell>
          <cell r="AU354">
            <v>0</v>
          </cell>
          <cell r="AV354">
            <v>0</v>
          </cell>
          <cell r="AW354">
            <v>6795859.9499999993</v>
          </cell>
          <cell r="AX354">
            <v>0</v>
          </cell>
          <cell r="AY354">
            <v>0</v>
          </cell>
          <cell r="AZ354">
            <v>0</v>
          </cell>
          <cell r="BA354">
            <v>0</v>
          </cell>
          <cell r="BB354">
            <v>0</v>
          </cell>
          <cell r="BC354">
            <v>0</v>
          </cell>
          <cell r="BD354">
            <v>0</v>
          </cell>
          <cell r="BE354">
            <v>0</v>
          </cell>
          <cell r="BF354">
            <v>0</v>
          </cell>
          <cell r="BG354">
            <v>0</v>
          </cell>
          <cell r="BH354">
            <v>0</v>
          </cell>
          <cell r="BI354">
            <v>0</v>
          </cell>
        </row>
        <row r="355">
          <cell r="A355" t="str">
            <v>15/03/2005</v>
          </cell>
          <cell r="B355" t="str">
            <v>711333</v>
          </cell>
          <cell r="C355" t="str">
            <v>0</v>
          </cell>
          <cell r="D355">
            <v>712416</v>
          </cell>
          <cell r="E355" t="str">
            <v>KING JIM CO., L</v>
          </cell>
          <cell r="F355" t="str">
            <v>JAPAN</v>
          </cell>
          <cell r="G355" t="str">
            <v>KING JIM INDONESIA</v>
          </cell>
          <cell r="H355" t="str">
            <v>30</v>
          </cell>
          <cell r="I355" t="str">
            <v>01/06/2001</v>
          </cell>
          <cell r="J355" t="str">
            <v>01/12/2011</v>
          </cell>
          <cell r="K355" t="str">
            <v>JPY</v>
          </cell>
          <cell r="L355" t="str">
            <v>F</v>
          </cell>
          <cell r="M355" t="str">
            <v>0.000000</v>
          </cell>
          <cell r="N355">
            <v>4947296.87</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241180.72</v>
          </cell>
          <cell r="AH355">
            <v>34140.47</v>
          </cell>
          <cell r="AI355">
            <v>0</v>
          </cell>
          <cell r="AJ355">
            <v>0</v>
          </cell>
          <cell r="AK355">
            <v>241180.72</v>
          </cell>
          <cell r="AL355">
            <v>34140.47</v>
          </cell>
          <cell r="AM355">
            <v>0</v>
          </cell>
          <cell r="AN355">
            <v>0</v>
          </cell>
          <cell r="AO355">
            <v>0</v>
          </cell>
          <cell r="AP355">
            <v>0</v>
          </cell>
          <cell r="AQ355">
            <v>0</v>
          </cell>
          <cell r="AR355">
            <v>0</v>
          </cell>
          <cell r="AS355">
            <v>0</v>
          </cell>
          <cell r="AT355">
            <v>0</v>
          </cell>
          <cell r="AU355">
            <v>0</v>
          </cell>
          <cell r="AV355">
            <v>0</v>
          </cell>
          <cell r="AW355">
            <v>275321.19</v>
          </cell>
          <cell r="AX355">
            <v>0</v>
          </cell>
          <cell r="AY355">
            <v>0</v>
          </cell>
          <cell r="AZ355">
            <v>0</v>
          </cell>
          <cell r="BA355">
            <v>0</v>
          </cell>
          <cell r="BB355">
            <v>0</v>
          </cell>
          <cell r="BC355">
            <v>0</v>
          </cell>
          <cell r="BD355">
            <v>0</v>
          </cell>
          <cell r="BE355">
            <v>0</v>
          </cell>
          <cell r="BF355">
            <v>0</v>
          </cell>
          <cell r="BG355">
            <v>241180.72</v>
          </cell>
          <cell r="BH355">
            <v>31876.05</v>
          </cell>
          <cell r="BI355">
            <v>0</v>
          </cell>
        </row>
        <row r="356">
          <cell r="A356" t="str">
            <v>30/06/2005</v>
          </cell>
          <cell r="B356" t="str">
            <v>711348</v>
          </cell>
          <cell r="C356" t="str">
            <v>0</v>
          </cell>
          <cell r="D356">
            <v>712419</v>
          </cell>
          <cell r="E356" t="str">
            <v>TOKAI BANK, SIN</v>
          </cell>
          <cell r="F356" t="str">
            <v>JAPAN</v>
          </cell>
          <cell r="G356" t="str">
            <v>ASTRA DAIHATSU MOTOR PT</v>
          </cell>
          <cell r="H356" t="str">
            <v>30</v>
          </cell>
          <cell r="I356" t="str">
            <v>11/06/2001</v>
          </cell>
          <cell r="J356" t="str">
            <v>15/06/2006</v>
          </cell>
          <cell r="K356" t="str">
            <v>JPY</v>
          </cell>
          <cell r="L356" t="str">
            <v>UDLO6</v>
          </cell>
          <cell r="M356" t="str">
            <v>0.000000</v>
          </cell>
          <cell r="N356">
            <v>6088980.7599999998</v>
          </cell>
          <cell r="O356">
            <v>548008.27</v>
          </cell>
          <cell r="P356">
            <v>87955.33</v>
          </cell>
          <cell r="Q356">
            <v>0</v>
          </cell>
          <cell r="R356">
            <v>0</v>
          </cell>
          <cell r="S356">
            <v>0</v>
          </cell>
          <cell r="T356">
            <v>0</v>
          </cell>
          <cell r="U356">
            <v>0</v>
          </cell>
          <cell r="V356">
            <v>0</v>
          </cell>
          <cell r="W356">
            <v>0</v>
          </cell>
          <cell r="X356">
            <v>548008.27</v>
          </cell>
          <cell r="Y356">
            <v>87955.33</v>
          </cell>
          <cell r="Z356">
            <v>0</v>
          </cell>
          <cell r="AA356">
            <v>0</v>
          </cell>
          <cell r="AB356">
            <v>0</v>
          </cell>
          <cell r="AC356">
            <v>0</v>
          </cell>
          <cell r="AD356">
            <v>0</v>
          </cell>
          <cell r="AE356">
            <v>0</v>
          </cell>
          <cell r="AF356">
            <v>0</v>
          </cell>
          <cell r="AG356">
            <v>548008.27</v>
          </cell>
          <cell r="AH356">
            <v>46546.45</v>
          </cell>
          <cell r="AI356">
            <v>0</v>
          </cell>
          <cell r="AJ356">
            <v>635963.6</v>
          </cell>
          <cell r="AK356">
            <v>548008.27</v>
          </cell>
          <cell r="AL356">
            <v>46546.45</v>
          </cell>
          <cell r="AM356">
            <v>0</v>
          </cell>
          <cell r="AN356">
            <v>0</v>
          </cell>
          <cell r="AO356">
            <v>0</v>
          </cell>
          <cell r="AP356">
            <v>0</v>
          </cell>
          <cell r="AQ356">
            <v>0</v>
          </cell>
          <cell r="AR356">
            <v>0</v>
          </cell>
          <cell r="AS356">
            <v>0</v>
          </cell>
          <cell r="AT356">
            <v>0</v>
          </cell>
          <cell r="AU356">
            <v>0</v>
          </cell>
          <cell r="AV356">
            <v>0</v>
          </cell>
          <cell r="AW356">
            <v>594554.72</v>
          </cell>
          <cell r="AX356">
            <v>0</v>
          </cell>
          <cell r="AY356">
            <v>0</v>
          </cell>
          <cell r="AZ356">
            <v>0</v>
          </cell>
          <cell r="BA356">
            <v>0</v>
          </cell>
          <cell r="BB356">
            <v>0</v>
          </cell>
          <cell r="BC356">
            <v>0</v>
          </cell>
          <cell r="BD356">
            <v>0</v>
          </cell>
          <cell r="BE356">
            <v>0</v>
          </cell>
          <cell r="BF356">
            <v>0</v>
          </cell>
          <cell r="BG356">
            <v>0</v>
          </cell>
          <cell r="BH356">
            <v>0</v>
          </cell>
          <cell r="BI356">
            <v>0</v>
          </cell>
        </row>
        <row r="357">
          <cell r="A357" t="str">
            <v>22/03/2005</v>
          </cell>
          <cell r="B357" t="str">
            <v>711356</v>
          </cell>
          <cell r="C357" t="str">
            <v>0</v>
          </cell>
          <cell r="D357">
            <v>712426</v>
          </cell>
          <cell r="E357" t="str">
            <v>INDUSTRIAL BK O</v>
          </cell>
          <cell r="F357" t="str">
            <v>JAPAN</v>
          </cell>
          <cell r="G357" t="str">
            <v>NUSADUA GRAHA INT PT</v>
          </cell>
          <cell r="H357" t="str">
            <v>31</v>
          </cell>
          <cell r="I357" t="str">
            <v>30/03/2001</v>
          </cell>
          <cell r="J357" t="str">
            <v>15/12/2006</v>
          </cell>
          <cell r="K357" t="str">
            <v>USD</v>
          </cell>
          <cell r="L357" t="str">
            <v>UDSO6</v>
          </cell>
          <cell r="M357" t="str">
            <v>0.000000</v>
          </cell>
          <cell r="N357">
            <v>20301440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2030144</v>
          </cell>
          <cell r="AH357">
            <v>410540.23</v>
          </cell>
          <cell r="AI357">
            <v>0</v>
          </cell>
          <cell r="AJ357">
            <v>0</v>
          </cell>
          <cell r="AK357">
            <v>2030144</v>
          </cell>
          <cell r="AL357">
            <v>410540.23</v>
          </cell>
          <cell r="AM357">
            <v>0</v>
          </cell>
          <cell r="AN357">
            <v>0</v>
          </cell>
          <cell r="AO357">
            <v>0</v>
          </cell>
          <cell r="AP357">
            <v>0</v>
          </cell>
          <cell r="AQ357">
            <v>0</v>
          </cell>
          <cell r="AR357">
            <v>0</v>
          </cell>
          <cell r="AS357">
            <v>0</v>
          </cell>
          <cell r="AT357">
            <v>0</v>
          </cell>
          <cell r="AU357">
            <v>0</v>
          </cell>
          <cell r="AV357">
            <v>0</v>
          </cell>
          <cell r="AW357">
            <v>2440684.23</v>
          </cell>
          <cell r="AX357">
            <v>0</v>
          </cell>
          <cell r="AY357">
            <v>0</v>
          </cell>
          <cell r="AZ357">
            <v>0</v>
          </cell>
          <cell r="BA357">
            <v>0</v>
          </cell>
          <cell r="BB357">
            <v>0</v>
          </cell>
          <cell r="BC357">
            <v>0</v>
          </cell>
          <cell r="BD357">
            <v>0</v>
          </cell>
          <cell r="BE357">
            <v>0</v>
          </cell>
          <cell r="BF357">
            <v>0</v>
          </cell>
          <cell r="BG357">
            <v>2030144</v>
          </cell>
          <cell r="BH357">
            <v>309596.96000000002</v>
          </cell>
          <cell r="BI357">
            <v>0</v>
          </cell>
        </row>
        <row r="358">
          <cell r="A358" t="str">
            <v>30/03/2005</v>
          </cell>
          <cell r="B358" t="str">
            <v>711360</v>
          </cell>
          <cell r="C358" t="str">
            <v>0</v>
          </cell>
          <cell r="D358">
            <v>712436</v>
          </cell>
          <cell r="E358" t="str">
            <v>LEHMAN BROTHER</v>
          </cell>
          <cell r="F358" t="str">
            <v>JAPAN</v>
          </cell>
          <cell r="G358" t="str">
            <v>BAKRIE PIPE INDUSTRIES PT</v>
          </cell>
          <cell r="H358" t="str">
            <v>30</v>
          </cell>
          <cell r="I358" t="str">
            <v>19/09/1997</v>
          </cell>
          <cell r="J358" t="str">
            <v>31/12/2009</v>
          </cell>
          <cell r="K358" t="str">
            <v>USD</v>
          </cell>
          <cell r="L358" t="str">
            <v>UDLO3</v>
          </cell>
          <cell r="M358" t="str">
            <v>0.000000</v>
          </cell>
          <cell r="N358">
            <v>17255587.710000001</v>
          </cell>
          <cell r="O358">
            <v>0</v>
          </cell>
          <cell r="P358">
            <v>0</v>
          </cell>
          <cell r="Q358">
            <v>0</v>
          </cell>
          <cell r="R358">
            <v>0</v>
          </cell>
          <cell r="S358">
            <v>0</v>
          </cell>
          <cell r="T358">
            <v>0</v>
          </cell>
          <cell r="U358">
            <v>539237.12</v>
          </cell>
          <cell r="V358">
            <v>210572.09</v>
          </cell>
          <cell r="W358">
            <v>0</v>
          </cell>
          <cell r="X358">
            <v>539237.12</v>
          </cell>
          <cell r="Y358">
            <v>210572.09</v>
          </cell>
          <cell r="Z358">
            <v>0</v>
          </cell>
          <cell r="AA358">
            <v>0</v>
          </cell>
          <cell r="AB358">
            <v>0</v>
          </cell>
          <cell r="AC358">
            <v>0</v>
          </cell>
          <cell r="AD358">
            <v>0</v>
          </cell>
          <cell r="AE358">
            <v>0</v>
          </cell>
          <cell r="AF358">
            <v>0</v>
          </cell>
          <cell r="AG358">
            <v>539237.12</v>
          </cell>
          <cell r="AH358">
            <v>202266.19</v>
          </cell>
          <cell r="AI358">
            <v>0</v>
          </cell>
          <cell r="AJ358">
            <v>749809.21</v>
          </cell>
          <cell r="AK358">
            <v>539237.12</v>
          </cell>
          <cell r="AL358">
            <v>202266.19</v>
          </cell>
          <cell r="AM358">
            <v>0</v>
          </cell>
          <cell r="AN358">
            <v>0</v>
          </cell>
          <cell r="AO358">
            <v>0</v>
          </cell>
          <cell r="AP358">
            <v>0</v>
          </cell>
          <cell r="AQ358">
            <v>0</v>
          </cell>
          <cell r="AR358">
            <v>0</v>
          </cell>
          <cell r="AS358">
            <v>0</v>
          </cell>
          <cell r="AT358">
            <v>539237.12</v>
          </cell>
          <cell r="AU358">
            <v>193726.33</v>
          </cell>
          <cell r="AV358">
            <v>0</v>
          </cell>
          <cell r="AW358">
            <v>1474466.7600000002</v>
          </cell>
          <cell r="AX358">
            <v>539237.12</v>
          </cell>
          <cell r="AY358">
            <v>193726.33</v>
          </cell>
          <cell r="AZ358">
            <v>0</v>
          </cell>
          <cell r="BA358">
            <v>0</v>
          </cell>
          <cell r="BB358">
            <v>0</v>
          </cell>
          <cell r="BC358">
            <v>0</v>
          </cell>
          <cell r="BD358">
            <v>0</v>
          </cell>
          <cell r="BE358">
            <v>0</v>
          </cell>
          <cell r="BF358">
            <v>0</v>
          </cell>
          <cell r="BG358">
            <v>539237.12</v>
          </cell>
          <cell r="BH358">
            <v>182963.75</v>
          </cell>
          <cell r="BI358">
            <v>0</v>
          </cell>
        </row>
        <row r="359">
          <cell r="A359" t="str">
            <v>30/06/2005</v>
          </cell>
          <cell r="B359" t="str">
            <v>711362</v>
          </cell>
          <cell r="C359" t="str">
            <v>0</v>
          </cell>
          <cell r="D359">
            <v>712437</v>
          </cell>
          <cell r="E359" t="str">
            <v>ITOCHU CORPORAT</v>
          </cell>
          <cell r="F359" t="str">
            <v>JAPAN</v>
          </cell>
          <cell r="G359" t="str">
            <v>BAKRIE PIPE INDUSTRIES PT</v>
          </cell>
          <cell r="H359" t="str">
            <v>30</v>
          </cell>
          <cell r="I359" t="str">
            <v>12/04/2001</v>
          </cell>
          <cell r="J359" t="str">
            <v>31/12/2009</v>
          </cell>
          <cell r="K359" t="str">
            <v>USD</v>
          </cell>
          <cell r="L359" t="str">
            <v>UDLO3</v>
          </cell>
          <cell r="M359" t="str">
            <v>0.000000</v>
          </cell>
          <cell r="N359">
            <v>27514068.050000001</v>
          </cell>
          <cell r="O359">
            <v>0</v>
          </cell>
          <cell r="P359">
            <v>0</v>
          </cell>
          <cell r="Q359">
            <v>0</v>
          </cell>
          <cell r="R359">
            <v>0</v>
          </cell>
          <cell r="S359">
            <v>0</v>
          </cell>
          <cell r="T359">
            <v>0</v>
          </cell>
          <cell r="U359">
            <v>1122618.75</v>
          </cell>
          <cell r="V359">
            <v>372625.23</v>
          </cell>
          <cell r="W359">
            <v>0</v>
          </cell>
          <cell r="X359">
            <v>1122618.75</v>
          </cell>
          <cell r="Y359">
            <v>372625.23</v>
          </cell>
          <cell r="Z359">
            <v>0</v>
          </cell>
          <cell r="AA359">
            <v>0</v>
          </cell>
          <cell r="AB359">
            <v>0</v>
          </cell>
          <cell r="AC359">
            <v>0</v>
          </cell>
          <cell r="AD359">
            <v>0</v>
          </cell>
          <cell r="AE359">
            <v>0</v>
          </cell>
          <cell r="AF359">
            <v>0</v>
          </cell>
          <cell r="AG359">
            <v>1122618.75</v>
          </cell>
          <cell r="AH359">
            <v>354602.83</v>
          </cell>
          <cell r="AI359">
            <v>0</v>
          </cell>
          <cell r="AJ359">
            <v>1495243.98</v>
          </cell>
          <cell r="AK359">
            <v>1122618.75</v>
          </cell>
          <cell r="AL359">
            <v>354602.83</v>
          </cell>
          <cell r="AM359">
            <v>0</v>
          </cell>
          <cell r="AN359">
            <v>0</v>
          </cell>
          <cell r="AO359">
            <v>0</v>
          </cell>
          <cell r="AP359">
            <v>0</v>
          </cell>
          <cell r="AQ359">
            <v>0</v>
          </cell>
          <cell r="AR359">
            <v>0</v>
          </cell>
          <cell r="AS359">
            <v>0</v>
          </cell>
          <cell r="AT359">
            <v>1122618.75</v>
          </cell>
          <cell r="AU359">
            <v>336093.34</v>
          </cell>
          <cell r="AV359">
            <v>0</v>
          </cell>
          <cell r="AW359">
            <v>2935933.67</v>
          </cell>
          <cell r="AX359">
            <v>1122618.75</v>
          </cell>
          <cell r="AY359">
            <v>336093.34</v>
          </cell>
          <cell r="AZ359">
            <v>0</v>
          </cell>
          <cell r="BA359">
            <v>0</v>
          </cell>
          <cell r="BB359">
            <v>0</v>
          </cell>
          <cell r="BC359">
            <v>0</v>
          </cell>
          <cell r="BD359">
            <v>0</v>
          </cell>
          <cell r="BE359">
            <v>0</v>
          </cell>
          <cell r="BF359">
            <v>0</v>
          </cell>
          <cell r="BG359">
            <v>1122618.75</v>
          </cell>
          <cell r="BH359">
            <v>313687.12</v>
          </cell>
          <cell r="BI359">
            <v>0</v>
          </cell>
        </row>
        <row r="360">
          <cell r="A360" t="str">
            <v>30/04/2005</v>
          </cell>
          <cell r="B360" t="str">
            <v>711374</v>
          </cell>
          <cell r="C360" t="str">
            <v>0</v>
          </cell>
          <cell r="D360">
            <v>712440</v>
          </cell>
          <cell r="E360" t="str">
            <v>JAPAN BK FOR IN</v>
          </cell>
          <cell r="F360" t="str">
            <v>JAPAN</v>
          </cell>
          <cell r="G360" t="str">
            <v>PETNESIA RESINDO</v>
          </cell>
          <cell r="H360" t="str">
            <v>30</v>
          </cell>
          <cell r="I360" t="str">
            <v>25/06/2001</v>
          </cell>
          <cell r="J360" t="str">
            <v>20/06/2007</v>
          </cell>
          <cell r="K360" t="str">
            <v>USD</v>
          </cell>
          <cell r="L360" t="str">
            <v>F</v>
          </cell>
          <cell r="M360" t="str">
            <v>0.000000</v>
          </cell>
          <cell r="N360">
            <v>9250000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1541666.67</v>
          </cell>
          <cell r="AH360">
            <v>0</v>
          </cell>
          <cell r="AI360">
            <v>0</v>
          </cell>
          <cell r="AJ360">
            <v>0</v>
          </cell>
          <cell r="AK360">
            <v>1541666.67</v>
          </cell>
          <cell r="AL360">
            <v>0</v>
          </cell>
          <cell r="AM360">
            <v>0</v>
          </cell>
          <cell r="AN360">
            <v>0</v>
          </cell>
          <cell r="AO360">
            <v>0</v>
          </cell>
          <cell r="AP360">
            <v>0</v>
          </cell>
          <cell r="AQ360">
            <v>0</v>
          </cell>
          <cell r="AR360">
            <v>0</v>
          </cell>
          <cell r="AS360">
            <v>0</v>
          </cell>
          <cell r="AT360">
            <v>0</v>
          </cell>
          <cell r="AU360">
            <v>0</v>
          </cell>
          <cell r="AV360">
            <v>0</v>
          </cell>
          <cell r="AW360">
            <v>1541666.67</v>
          </cell>
          <cell r="AX360">
            <v>0</v>
          </cell>
          <cell r="AY360">
            <v>0</v>
          </cell>
          <cell r="AZ360">
            <v>0</v>
          </cell>
          <cell r="BA360">
            <v>0</v>
          </cell>
          <cell r="BB360">
            <v>0</v>
          </cell>
          <cell r="BC360">
            <v>0</v>
          </cell>
          <cell r="BD360">
            <v>0</v>
          </cell>
          <cell r="BE360">
            <v>0</v>
          </cell>
          <cell r="BF360">
            <v>0</v>
          </cell>
          <cell r="BG360">
            <v>1541666.67</v>
          </cell>
          <cell r="BH360">
            <v>0</v>
          </cell>
          <cell r="BI360">
            <v>0</v>
          </cell>
        </row>
        <row r="361">
          <cell r="A361" t="str">
            <v>25/01/2005</v>
          </cell>
          <cell r="B361" t="str">
            <v>711375</v>
          </cell>
          <cell r="C361" t="str">
            <v>0</v>
          </cell>
          <cell r="D361">
            <v>712449</v>
          </cell>
          <cell r="E361" t="str">
            <v>JAPAN FOR BANK</v>
          </cell>
          <cell r="F361" t="str">
            <v>JAPAN</v>
          </cell>
          <cell r="G361" t="str">
            <v>NITTO ALAM IND. PT</v>
          </cell>
          <cell r="H361" t="str">
            <v>30</v>
          </cell>
          <cell r="I361" t="str">
            <v>23/03/1999</v>
          </cell>
          <cell r="J361" t="str">
            <v>20/08/2006</v>
          </cell>
          <cell r="K361" t="str">
            <v>JPY</v>
          </cell>
          <cell r="L361" t="str">
            <v>F</v>
          </cell>
          <cell r="M361" t="str">
            <v>0.000000</v>
          </cell>
          <cell r="N361">
            <v>2283367.7799999998</v>
          </cell>
          <cell r="O361">
            <v>0</v>
          </cell>
          <cell r="P361">
            <v>0</v>
          </cell>
          <cell r="Q361">
            <v>0</v>
          </cell>
          <cell r="R361">
            <v>228336.78</v>
          </cell>
          <cell r="S361">
            <v>9803.26</v>
          </cell>
          <cell r="T361">
            <v>0</v>
          </cell>
          <cell r="U361">
            <v>0</v>
          </cell>
          <cell r="V361">
            <v>0</v>
          </cell>
          <cell r="W361">
            <v>0</v>
          </cell>
          <cell r="X361">
            <v>228336.78</v>
          </cell>
          <cell r="Y361">
            <v>9803.26</v>
          </cell>
          <cell r="Z361">
            <v>0</v>
          </cell>
          <cell r="AA361">
            <v>0</v>
          </cell>
          <cell r="AB361">
            <v>0</v>
          </cell>
          <cell r="AC361">
            <v>0</v>
          </cell>
          <cell r="AD361">
            <v>0</v>
          </cell>
          <cell r="AE361">
            <v>0</v>
          </cell>
          <cell r="AF361">
            <v>0</v>
          </cell>
          <cell r="AG361">
            <v>0</v>
          </cell>
          <cell r="AH361">
            <v>0</v>
          </cell>
          <cell r="AI361">
            <v>0</v>
          </cell>
          <cell r="AJ361">
            <v>238140.04</v>
          </cell>
          <cell r="AK361">
            <v>0</v>
          </cell>
          <cell r="AL361">
            <v>0</v>
          </cell>
          <cell r="AM361">
            <v>0</v>
          </cell>
          <cell r="AN361">
            <v>0</v>
          </cell>
          <cell r="AO361">
            <v>0</v>
          </cell>
          <cell r="AP361">
            <v>0</v>
          </cell>
          <cell r="AQ361">
            <v>228336.78</v>
          </cell>
          <cell r="AR361">
            <v>7232.57</v>
          </cell>
          <cell r="AS361">
            <v>0</v>
          </cell>
          <cell r="AT361">
            <v>0</v>
          </cell>
          <cell r="AU361">
            <v>0</v>
          </cell>
          <cell r="AV361">
            <v>0</v>
          </cell>
          <cell r="AW361">
            <v>235569.35</v>
          </cell>
          <cell r="AX361">
            <v>228336.78</v>
          </cell>
          <cell r="AY361">
            <v>7232.57</v>
          </cell>
          <cell r="AZ361">
            <v>0</v>
          </cell>
          <cell r="BA361">
            <v>0</v>
          </cell>
          <cell r="BB361">
            <v>0</v>
          </cell>
          <cell r="BC361">
            <v>0</v>
          </cell>
          <cell r="BD361">
            <v>0</v>
          </cell>
          <cell r="BE361">
            <v>0</v>
          </cell>
          <cell r="BF361">
            <v>0</v>
          </cell>
          <cell r="BG361">
            <v>0</v>
          </cell>
          <cell r="BH361">
            <v>0</v>
          </cell>
          <cell r="BI361">
            <v>0</v>
          </cell>
        </row>
        <row r="362">
          <cell r="A362" t="str">
            <v>31/01/2005</v>
          </cell>
          <cell r="B362" t="str">
            <v>711389</v>
          </cell>
          <cell r="C362" t="str">
            <v>0</v>
          </cell>
          <cell r="D362">
            <v>712458</v>
          </cell>
          <cell r="E362" t="str">
            <v>JAPAN FOR BANK</v>
          </cell>
          <cell r="F362" t="str">
            <v>JAPAN</v>
          </cell>
          <cell r="G362" t="str">
            <v>TEIJIN IND. FIBER CO</v>
          </cell>
          <cell r="H362" t="str">
            <v>30</v>
          </cell>
          <cell r="I362" t="str">
            <v>19/07/2001</v>
          </cell>
          <cell r="J362" t="str">
            <v>25/03/2006</v>
          </cell>
          <cell r="K362" t="str">
            <v>USD</v>
          </cell>
          <cell r="L362" t="str">
            <v>F</v>
          </cell>
          <cell r="M362" t="str">
            <v>0.000000</v>
          </cell>
          <cell r="N362">
            <v>15000000</v>
          </cell>
          <cell r="O362">
            <v>0</v>
          </cell>
          <cell r="P362">
            <v>0</v>
          </cell>
          <cell r="Q362">
            <v>0</v>
          </cell>
          <cell r="R362">
            <v>0</v>
          </cell>
          <cell r="S362">
            <v>0</v>
          </cell>
          <cell r="T362">
            <v>0</v>
          </cell>
          <cell r="U362">
            <v>2500000</v>
          </cell>
          <cell r="V362">
            <v>0</v>
          </cell>
          <cell r="W362">
            <v>0</v>
          </cell>
          <cell r="X362">
            <v>2500000</v>
          </cell>
          <cell r="Y362">
            <v>0</v>
          </cell>
          <cell r="Z362">
            <v>0</v>
          </cell>
          <cell r="AA362">
            <v>0</v>
          </cell>
          <cell r="AB362">
            <v>0</v>
          </cell>
          <cell r="AC362">
            <v>0</v>
          </cell>
          <cell r="AD362">
            <v>0</v>
          </cell>
          <cell r="AE362">
            <v>0</v>
          </cell>
          <cell r="AF362">
            <v>0</v>
          </cell>
          <cell r="AG362">
            <v>0</v>
          </cell>
          <cell r="AH362">
            <v>0</v>
          </cell>
          <cell r="AI362">
            <v>0</v>
          </cell>
          <cell r="AJ362">
            <v>2500000</v>
          </cell>
          <cell r="AK362">
            <v>0</v>
          </cell>
          <cell r="AL362">
            <v>0</v>
          </cell>
          <cell r="AM362">
            <v>0</v>
          </cell>
          <cell r="AN362">
            <v>0</v>
          </cell>
          <cell r="AO362">
            <v>0</v>
          </cell>
          <cell r="AP362">
            <v>0</v>
          </cell>
          <cell r="AQ362">
            <v>0</v>
          </cell>
          <cell r="AR362">
            <v>0</v>
          </cell>
          <cell r="AS362">
            <v>0</v>
          </cell>
          <cell r="AT362">
            <v>2500000</v>
          </cell>
          <cell r="AU362">
            <v>0</v>
          </cell>
          <cell r="AV362">
            <v>0</v>
          </cell>
          <cell r="AW362">
            <v>2500000</v>
          </cell>
          <cell r="AX362">
            <v>2500000</v>
          </cell>
          <cell r="AY362">
            <v>0</v>
          </cell>
          <cell r="AZ362">
            <v>0</v>
          </cell>
          <cell r="BA362">
            <v>0</v>
          </cell>
          <cell r="BB362">
            <v>0</v>
          </cell>
          <cell r="BC362">
            <v>0</v>
          </cell>
          <cell r="BD362">
            <v>0</v>
          </cell>
          <cell r="BE362">
            <v>0</v>
          </cell>
          <cell r="BF362">
            <v>0</v>
          </cell>
          <cell r="BG362">
            <v>0</v>
          </cell>
          <cell r="BH362">
            <v>0</v>
          </cell>
          <cell r="BI362">
            <v>0</v>
          </cell>
        </row>
        <row r="363">
          <cell r="A363" t="str">
            <v>15/05/2005</v>
          </cell>
          <cell r="B363" t="str">
            <v>711424</v>
          </cell>
          <cell r="C363" t="str">
            <v>0</v>
          </cell>
          <cell r="D363">
            <v>712466</v>
          </cell>
          <cell r="E363" t="str">
            <v>DAI-ICHI KANGYO</v>
          </cell>
          <cell r="F363" t="str">
            <v>JAPAN</v>
          </cell>
          <cell r="G363" t="str">
            <v>MEIJI INDONESIA PHARMACEUTICAL</v>
          </cell>
          <cell r="H363" t="str">
            <v>30</v>
          </cell>
          <cell r="I363" t="str">
            <v>23/07/2001</v>
          </cell>
          <cell r="J363" t="str">
            <v>23/07/2006</v>
          </cell>
          <cell r="K363" t="str">
            <v>USD</v>
          </cell>
          <cell r="L363" t="str">
            <v>F</v>
          </cell>
          <cell r="M363" t="str">
            <v>0.000000</v>
          </cell>
          <cell r="N363">
            <v>100000000</v>
          </cell>
          <cell r="O363">
            <v>0</v>
          </cell>
          <cell r="P363">
            <v>829111.11</v>
          </cell>
          <cell r="Q363">
            <v>0</v>
          </cell>
          <cell r="R363">
            <v>0</v>
          </cell>
          <cell r="S363">
            <v>0</v>
          </cell>
          <cell r="T363">
            <v>0</v>
          </cell>
          <cell r="U363">
            <v>0</v>
          </cell>
          <cell r="V363">
            <v>0</v>
          </cell>
          <cell r="W363">
            <v>0</v>
          </cell>
          <cell r="X363">
            <v>0</v>
          </cell>
          <cell r="Y363">
            <v>829111.11</v>
          </cell>
          <cell r="Z363">
            <v>0</v>
          </cell>
          <cell r="AA363">
            <v>0</v>
          </cell>
          <cell r="AB363">
            <v>0</v>
          </cell>
          <cell r="AC363">
            <v>0</v>
          </cell>
          <cell r="AD363">
            <v>0</v>
          </cell>
          <cell r="AE363">
            <v>0</v>
          </cell>
          <cell r="AF363">
            <v>0</v>
          </cell>
          <cell r="AG363">
            <v>0</v>
          </cell>
          <cell r="AH363">
            <v>0</v>
          </cell>
          <cell r="AI363">
            <v>0</v>
          </cell>
          <cell r="AJ363">
            <v>829111.11</v>
          </cell>
          <cell r="AK363">
            <v>0</v>
          </cell>
          <cell r="AL363">
            <v>0</v>
          </cell>
          <cell r="AM363">
            <v>0</v>
          </cell>
          <cell r="AN363">
            <v>0</v>
          </cell>
          <cell r="AO363">
            <v>833666.67</v>
          </cell>
          <cell r="AP363">
            <v>0</v>
          </cell>
          <cell r="AQ363">
            <v>0</v>
          </cell>
          <cell r="AR363">
            <v>0</v>
          </cell>
          <cell r="AS363">
            <v>0</v>
          </cell>
          <cell r="AT363">
            <v>0</v>
          </cell>
          <cell r="AU363">
            <v>0</v>
          </cell>
          <cell r="AV363">
            <v>0</v>
          </cell>
          <cell r="AW363">
            <v>833666.67</v>
          </cell>
          <cell r="AX363">
            <v>0</v>
          </cell>
          <cell r="AY363">
            <v>833666.67</v>
          </cell>
          <cell r="AZ363">
            <v>0</v>
          </cell>
          <cell r="BA363">
            <v>0</v>
          </cell>
          <cell r="BB363">
            <v>0</v>
          </cell>
          <cell r="BC363">
            <v>0</v>
          </cell>
          <cell r="BD363">
            <v>0</v>
          </cell>
          <cell r="BE363">
            <v>0</v>
          </cell>
          <cell r="BF363">
            <v>0</v>
          </cell>
          <cell r="BG363">
            <v>0</v>
          </cell>
          <cell r="BH363">
            <v>0</v>
          </cell>
          <cell r="BI363">
            <v>0</v>
          </cell>
        </row>
        <row r="364">
          <cell r="A364" t="str">
            <v>15/06/2005</v>
          </cell>
          <cell r="B364" t="str">
            <v>711425</v>
          </cell>
          <cell r="C364" t="str">
            <v>0</v>
          </cell>
          <cell r="D364">
            <v>712504</v>
          </cell>
          <cell r="E364" t="str">
            <v>SANWA BANK, SIN</v>
          </cell>
          <cell r="F364" t="str">
            <v>JAPAN</v>
          </cell>
          <cell r="G364" t="str">
            <v>LANGGENG MAKMUR INDUSTRY TBK</v>
          </cell>
          <cell r="H364" t="str">
            <v>30</v>
          </cell>
          <cell r="I364" t="str">
            <v>10/11/2000</v>
          </cell>
          <cell r="J364" t="str">
            <v>22/12/2006</v>
          </cell>
          <cell r="K364" t="str">
            <v>USD</v>
          </cell>
          <cell r="L364" t="str">
            <v>F</v>
          </cell>
          <cell r="M364" t="str">
            <v>0.000000</v>
          </cell>
          <cell r="N364">
            <v>2890964</v>
          </cell>
          <cell r="O364">
            <v>0</v>
          </cell>
          <cell r="P364">
            <v>0</v>
          </cell>
          <cell r="Q364">
            <v>0</v>
          </cell>
          <cell r="R364">
            <v>0</v>
          </cell>
          <cell r="S364">
            <v>0</v>
          </cell>
          <cell r="T364">
            <v>0</v>
          </cell>
          <cell r="U364">
            <v>137664.95999999999</v>
          </cell>
          <cell r="V364">
            <v>0</v>
          </cell>
          <cell r="W364">
            <v>0</v>
          </cell>
          <cell r="X364">
            <v>137664.95999999999</v>
          </cell>
          <cell r="Y364">
            <v>0</v>
          </cell>
          <cell r="Z364">
            <v>0</v>
          </cell>
          <cell r="AA364">
            <v>0</v>
          </cell>
          <cell r="AB364">
            <v>0</v>
          </cell>
          <cell r="AC364">
            <v>0</v>
          </cell>
          <cell r="AD364">
            <v>0</v>
          </cell>
          <cell r="AE364">
            <v>0</v>
          </cell>
          <cell r="AF364">
            <v>0</v>
          </cell>
          <cell r="AG364">
            <v>137664.95999999999</v>
          </cell>
          <cell r="AH364">
            <v>0</v>
          </cell>
          <cell r="AI364">
            <v>0</v>
          </cell>
          <cell r="AJ364">
            <v>137664.95999999999</v>
          </cell>
          <cell r="AK364">
            <v>137664.95999999999</v>
          </cell>
          <cell r="AL364">
            <v>0</v>
          </cell>
          <cell r="AM364">
            <v>0</v>
          </cell>
          <cell r="AN364">
            <v>0</v>
          </cell>
          <cell r="AO364">
            <v>0</v>
          </cell>
          <cell r="AP364">
            <v>0</v>
          </cell>
          <cell r="AQ364">
            <v>0</v>
          </cell>
          <cell r="AR364">
            <v>0</v>
          </cell>
          <cell r="AS364">
            <v>0</v>
          </cell>
          <cell r="AT364">
            <v>137664.95999999999</v>
          </cell>
          <cell r="AU364">
            <v>0</v>
          </cell>
          <cell r="AV364">
            <v>0</v>
          </cell>
          <cell r="AW364">
            <v>275329.91999999998</v>
          </cell>
          <cell r="AX364">
            <v>137664.95999999999</v>
          </cell>
          <cell r="AY364">
            <v>0</v>
          </cell>
          <cell r="AZ364">
            <v>0</v>
          </cell>
          <cell r="BA364">
            <v>0</v>
          </cell>
          <cell r="BB364">
            <v>0</v>
          </cell>
          <cell r="BC364">
            <v>0</v>
          </cell>
          <cell r="BD364">
            <v>0</v>
          </cell>
          <cell r="BE364">
            <v>0</v>
          </cell>
          <cell r="BF364">
            <v>0</v>
          </cell>
          <cell r="BG364">
            <v>137664.95999999999</v>
          </cell>
          <cell r="BH364">
            <v>0</v>
          </cell>
          <cell r="BI364">
            <v>0</v>
          </cell>
        </row>
        <row r="365">
          <cell r="A365" t="str">
            <v>17/01/2005</v>
          </cell>
          <cell r="B365" t="str">
            <v>711437</v>
          </cell>
          <cell r="C365" t="str">
            <v>0</v>
          </cell>
          <cell r="D365">
            <v>712514</v>
          </cell>
          <cell r="E365" t="str">
            <v>DAIWA BANK, OSA</v>
          </cell>
          <cell r="F365" t="str">
            <v>JAPAN</v>
          </cell>
          <cell r="G365" t="str">
            <v>SURYA TOTO INDONESIA PT</v>
          </cell>
          <cell r="H365" t="str">
            <v>30</v>
          </cell>
          <cell r="I365" t="str">
            <v>16/04/2001</v>
          </cell>
          <cell r="J365" t="str">
            <v>31/03/2009</v>
          </cell>
          <cell r="K365" t="str">
            <v>JPY</v>
          </cell>
          <cell r="L365" t="str">
            <v>UDSO6</v>
          </cell>
          <cell r="M365" t="str">
            <v>0.000000</v>
          </cell>
          <cell r="N365">
            <v>5343080.6100000003</v>
          </cell>
          <cell r="O365">
            <v>0</v>
          </cell>
          <cell r="P365">
            <v>0</v>
          </cell>
          <cell r="Q365">
            <v>0</v>
          </cell>
          <cell r="R365">
            <v>0</v>
          </cell>
          <cell r="S365">
            <v>0</v>
          </cell>
          <cell r="T365">
            <v>0</v>
          </cell>
          <cell r="U365">
            <v>890513.44</v>
          </cell>
          <cell r="V365">
            <v>158696.92000000001</v>
          </cell>
          <cell r="W365">
            <v>0</v>
          </cell>
          <cell r="X365">
            <v>890513.44</v>
          </cell>
          <cell r="Y365">
            <v>158696.92000000001</v>
          </cell>
          <cell r="Z365">
            <v>0</v>
          </cell>
          <cell r="AA365">
            <v>0</v>
          </cell>
          <cell r="AB365">
            <v>0</v>
          </cell>
          <cell r="AC365">
            <v>0</v>
          </cell>
          <cell r="AD365">
            <v>0</v>
          </cell>
          <cell r="AE365">
            <v>0</v>
          </cell>
          <cell r="AF365">
            <v>0</v>
          </cell>
          <cell r="AG365">
            <v>0</v>
          </cell>
          <cell r="AH365">
            <v>0</v>
          </cell>
          <cell r="AI365">
            <v>0</v>
          </cell>
          <cell r="AJ365">
            <v>1049210.3599999999</v>
          </cell>
          <cell r="AK365">
            <v>0</v>
          </cell>
          <cell r="AL365">
            <v>0</v>
          </cell>
          <cell r="AM365">
            <v>0</v>
          </cell>
          <cell r="AN365">
            <v>0</v>
          </cell>
          <cell r="AO365">
            <v>0</v>
          </cell>
          <cell r="AP365">
            <v>0</v>
          </cell>
          <cell r="AQ365">
            <v>0</v>
          </cell>
          <cell r="AR365">
            <v>0</v>
          </cell>
          <cell r="AS365">
            <v>0</v>
          </cell>
          <cell r="AT365">
            <v>0</v>
          </cell>
          <cell r="AU365">
            <v>127655.1</v>
          </cell>
          <cell r="AV365">
            <v>0</v>
          </cell>
          <cell r="AW365">
            <v>127655.1</v>
          </cell>
          <cell r="AX365">
            <v>0</v>
          </cell>
          <cell r="AY365">
            <v>127655.1</v>
          </cell>
          <cell r="AZ365">
            <v>0</v>
          </cell>
          <cell r="BA365">
            <v>0</v>
          </cell>
          <cell r="BB365">
            <v>0</v>
          </cell>
          <cell r="BC365">
            <v>0</v>
          </cell>
          <cell r="BD365">
            <v>0</v>
          </cell>
          <cell r="BE365">
            <v>0</v>
          </cell>
          <cell r="BF365">
            <v>0</v>
          </cell>
          <cell r="BG365">
            <v>0</v>
          </cell>
          <cell r="BH365">
            <v>0</v>
          </cell>
          <cell r="BI365">
            <v>0</v>
          </cell>
        </row>
        <row r="366">
          <cell r="A366" t="str">
            <v>31/01/2005</v>
          </cell>
          <cell r="B366" t="str">
            <v>711443</v>
          </cell>
          <cell r="C366" t="str">
            <v>0</v>
          </cell>
          <cell r="D366">
            <v>712515</v>
          </cell>
          <cell r="E366" t="str">
            <v>DAI-ICHI KANGYO</v>
          </cell>
          <cell r="F366" t="str">
            <v>JAPAN</v>
          </cell>
          <cell r="G366" t="str">
            <v>SURYA TOTO INDONESIA PT</v>
          </cell>
          <cell r="H366" t="str">
            <v>30</v>
          </cell>
          <cell r="I366" t="str">
            <v>23/08/2001</v>
          </cell>
          <cell r="J366" t="str">
            <v>27/08/2009</v>
          </cell>
          <cell r="K366" t="str">
            <v>JPY</v>
          </cell>
          <cell r="L366" t="str">
            <v>UDSO6</v>
          </cell>
          <cell r="M366" t="str">
            <v>0.000000</v>
          </cell>
          <cell r="N366">
            <v>3051721.04</v>
          </cell>
          <cell r="O366">
            <v>0</v>
          </cell>
          <cell r="P366">
            <v>0</v>
          </cell>
          <cell r="Q366">
            <v>0</v>
          </cell>
          <cell r="R366">
            <v>277429.19</v>
          </cell>
          <cell r="S366">
            <v>95713.07</v>
          </cell>
          <cell r="T366">
            <v>0</v>
          </cell>
          <cell r="U366">
            <v>0</v>
          </cell>
          <cell r="V366">
            <v>0</v>
          </cell>
          <cell r="W366">
            <v>0</v>
          </cell>
          <cell r="X366">
            <v>277429.19</v>
          </cell>
          <cell r="Y366">
            <v>95713.07</v>
          </cell>
          <cell r="Z366">
            <v>0</v>
          </cell>
          <cell r="AA366">
            <v>0</v>
          </cell>
          <cell r="AB366">
            <v>0</v>
          </cell>
          <cell r="AC366">
            <v>0</v>
          </cell>
          <cell r="AD366">
            <v>0</v>
          </cell>
          <cell r="AE366">
            <v>0</v>
          </cell>
          <cell r="AF366">
            <v>0</v>
          </cell>
          <cell r="AG366">
            <v>0</v>
          </cell>
          <cell r="AH366">
            <v>0</v>
          </cell>
          <cell r="AI366">
            <v>0</v>
          </cell>
          <cell r="AJ366">
            <v>373142.26</v>
          </cell>
          <cell r="AK366">
            <v>0</v>
          </cell>
          <cell r="AL366">
            <v>0</v>
          </cell>
          <cell r="AM366">
            <v>0</v>
          </cell>
          <cell r="AN366">
            <v>0</v>
          </cell>
          <cell r="AO366">
            <v>0</v>
          </cell>
          <cell r="AP366">
            <v>0</v>
          </cell>
          <cell r="AQ366">
            <v>277429.19</v>
          </cell>
          <cell r="AR366">
            <v>84737.279999999999</v>
          </cell>
          <cell r="AS366">
            <v>0</v>
          </cell>
          <cell r="AT366">
            <v>0</v>
          </cell>
          <cell r="AU366">
            <v>0</v>
          </cell>
          <cell r="AV366">
            <v>0</v>
          </cell>
          <cell r="AW366">
            <v>362166.47</v>
          </cell>
          <cell r="AX366">
            <v>277429.19</v>
          </cell>
          <cell r="AY366">
            <v>84737.279999999999</v>
          </cell>
          <cell r="AZ366">
            <v>0</v>
          </cell>
          <cell r="BA366">
            <v>0</v>
          </cell>
          <cell r="BB366">
            <v>0</v>
          </cell>
          <cell r="BC366">
            <v>0</v>
          </cell>
          <cell r="BD366">
            <v>0</v>
          </cell>
          <cell r="BE366">
            <v>0</v>
          </cell>
          <cell r="BF366">
            <v>0</v>
          </cell>
          <cell r="BG366">
            <v>0</v>
          </cell>
          <cell r="BH366">
            <v>0</v>
          </cell>
          <cell r="BI366">
            <v>0</v>
          </cell>
        </row>
        <row r="367">
          <cell r="A367" t="str">
            <v>31/03/2005</v>
          </cell>
          <cell r="B367" t="str">
            <v>711447</v>
          </cell>
          <cell r="C367" t="str">
            <v>0</v>
          </cell>
          <cell r="D367">
            <v>712525</v>
          </cell>
          <cell r="E367" t="str">
            <v>FUJI BANK LTD,</v>
          </cell>
          <cell r="F367" t="str">
            <v>JAPAN</v>
          </cell>
          <cell r="G367" t="str">
            <v>ASAHIMAS CHEMICAL PT</v>
          </cell>
          <cell r="H367" t="str">
            <v>30</v>
          </cell>
          <cell r="I367" t="str">
            <v>20/08/2001</v>
          </cell>
          <cell r="J367" t="str">
            <v>27/02/2006</v>
          </cell>
          <cell r="K367" t="str">
            <v>USD</v>
          </cell>
          <cell r="L367" t="str">
            <v>UDCOF</v>
          </cell>
          <cell r="M367" t="str">
            <v>0.000000</v>
          </cell>
          <cell r="N367">
            <v>1250000</v>
          </cell>
          <cell r="O367">
            <v>0</v>
          </cell>
          <cell r="P367">
            <v>0</v>
          </cell>
          <cell r="Q367">
            <v>0</v>
          </cell>
          <cell r="R367">
            <v>250000</v>
          </cell>
          <cell r="S367">
            <v>22041.67</v>
          </cell>
          <cell r="T367">
            <v>0</v>
          </cell>
          <cell r="U367">
            <v>0</v>
          </cell>
          <cell r="V367">
            <v>0</v>
          </cell>
          <cell r="W367">
            <v>0</v>
          </cell>
          <cell r="X367">
            <v>250000</v>
          </cell>
          <cell r="Y367">
            <v>22041.67</v>
          </cell>
          <cell r="Z367">
            <v>0</v>
          </cell>
          <cell r="AA367">
            <v>0</v>
          </cell>
          <cell r="AB367">
            <v>0</v>
          </cell>
          <cell r="AC367">
            <v>0</v>
          </cell>
          <cell r="AD367">
            <v>0</v>
          </cell>
          <cell r="AE367">
            <v>0</v>
          </cell>
          <cell r="AF367">
            <v>0</v>
          </cell>
          <cell r="AG367">
            <v>0</v>
          </cell>
          <cell r="AH367">
            <v>0</v>
          </cell>
          <cell r="AI367">
            <v>0</v>
          </cell>
          <cell r="AJ367">
            <v>272041.67</v>
          </cell>
          <cell r="AK367">
            <v>0</v>
          </cell>
          <cell r="AL367">
            <v>0</v>
          </cell>
          <cell r="AM367">
            <v>0</v>
          </cell>
          <cell r="AN367">
            <v>0</v>
          </cell>
          <cell r="AO367">
            <v>0</v>
          </cell>
          <cell r="AP367">
            <v>0</v>
          </cell>
          <cell r="AQ367">
            <v>250000</v>
          </cell>
          <cell r="AR367">
            <v>14454.86</v>
          </cell>
          <cell r="AS367">
            <v>0</v>
          </cell>
          <cell r="AT367">
            <v>0</v>
          </cell>
          <cell r="AU367">
            <v>0</v>
          </cell>
          <cell r="AV367">
            <v>0</v>
          </cell>
          <cell r="AW367">
            <v>264454.86</v>
          </cell>
          <cell r="AX367">
            <v>250000</v>
          </cell>
          <cell r="AY367">
            <v>14454.86</v>
          </cell>
          <cell r="AZ367">
            <v>0</v>
          </cell>
          <cell r="BA367">
            <v>0</v>
          </cell>
          <cell r="BB367">
            <v>0</v>
          </cell>
          <cell r="BC367">
            <v>0</v>
          </cell>
          <cell r="BD367">
            <v>0</v>
          </cell>
          <cell r="BE367">
            <v>0</v>
          </cell>
          <cell r="BF367">
            <v>0</v>
          </cell>
          <cell r="BG367">
            <v>0</v>
          </cell>
          <cell r="BH367">
            <v>0</v>
          </cell>
          <cell r="BI367">
            <v>0</v>
          </cell>
        </row>
        <row r="368">
          <cell r="A368" t="str">
            <v>31/01/2005</v>
          </cell>
          <cell r="B368" t="str">
            <v>711460</v>
          </cell>
          <cell r="C368" t="str">
            <v>0</v>
          </cell>
          <cell r="D368">
            <v>712526</v>
          </cell>
          <cell r="E368" t="str">
            <v>INDUSTRIAL BK O</v>
          </cell>
          <cell r="F368" t="str">
            <v>JAPAN</v>
          </cell>
          <cell r="G368" t="str">
            <v>ASAHIMAS CHEMICAL PT</v>
          </cell>
          <cell r="H368" t="str">
            <v>30</v>
          </cell>
          <cell r="I368" t="str">
            <v>20/08/2001</v>
          </cell>
          <cell r="J368" t="str">
            <v>27/02/2006</v>
          </cell>
          <cell r="K368" t="str">
            <v>USD</v>
          </cell>
          <cell r="L368" t="str">
            <v>UDCOF</v>
          </cell>
          <cell r="M368" t="str">
            <v>0.000000</v>
          </cell>
          <cell r="N368">
            <v>1000000</v>
          </cell>
          <cell r="O368">
            <v>0</v>
          </cell>
          <cell r="P368">
            <v>0</v>
          </cell>
          <cell r="Q368">
            <v>0</v>
          </cell>
          <cell r="R368">
            <v>200000</v>
          </cell>
          <cell r="S368">
            <v>17633.330000000002</v>
          </cell>
          <cell r="T368">
            <v>0</v>
          </cell>
          <cell r="U368">
            <v>0</v>
          </cell>
          <cell r="V368">
            <v>0</v>
          </cell>
          <cell r="W368">
            <v>0</v>
          </cell>
          <cell r="X368">
            <v>200000</v>
          </cell>
          <cell r="Y368">
            <v>17633.330000000002</v>
          </cell>
          <cell r="Z368">
            <v>0</v>
          </cell>
          <cell r="AA368">
            <v>0</v>
          </cell>
          <cell r="AB368">
            <v>0</v>
          </cell>
          <cell r="AC368">
            <v>0</v>
          </cell>
          <cell r="AD368">
            <v>0</v>
          </cell>
          <cell r="AE368">
            <v>0</v>
          </cell>
          <cell r="AF368">
            <v>0</v>
          </cell>
          <cell r="AG368">
            <v>0</v>
          </cell>
          <cell r="AH368">
            <v>0</v>
          </cell>
          <cell r="AI368">
            <v>0</v>
          </cell>
          <cell r="AJ368">
            <v>217633.33000000002</v>
          </cell>
          <cell r="AK368">
            <v>0</v>
          </cell>
          <cell r="AL368">
            <v>0</v>
          </cell>
          <cell r="AM368">
            <v>0</v>
          </cell>
          <cell r="AN368">
            <v>0</v>
          </cell>
          <cell r="AO368">
            <v>0</v>
          </cell>
          <cell r="AP368">
            <v>0</v>
          </cell>
          <cell r="AQ368">
            <v>200000</v>
          </cell>
          <cell r="AR368">
            <v>11563.89</v>
          </cell>
          <cell r="AS368">
            <v>0</v>
          </cell>
          <cell r="AT368">
            <v>0</v>
          </cell>
          <cell r="AU368">
            <v>0</v>
          </cell>
          <cell r="AV368">
            <v>0</v>
          </cell>
          <cell r="AW368">
            <v>211563.89</v>
          </cell>
          <cell r="AX368">
            <v>200000</v>
          </cell>
          <cell r="AY368">
            <v>11563.89</v>
          </cell>
          <cell r="AZ368">
            <v>0</v>
          </cell>
          <cell r="BA368">
            <v>0</v>
          </cell>
          <cell r="BB368">
            <v>0</v>
          </cell>
          <cell r="BC368">
            <v>0</v>
          </cell>
          <cell r="BD368">
            <v>0</v>
          </cell>
          <cell r="BE368">
            <v>0</v>
          </cell>
          <cell r="BF368">
            <v>0</v>
          </cell>
          <cell r="BG368">
            <v>0</v>
          </cell>
          <cell r="BH368">
            <v>0</v>
          </cell>
          <cell r="BI368">
            <v>0</v>
          </cell>
        </row>
        <row r="369">
          <cell r="A369" t="str">
            <v>31/01/2005</v>
          </cell>
          <cell r="B369" t="str">
            <v>711461</v>
          </cell>
          <cell r="C369" t="str">
            <v>0</v>
          </cell>
          <cell r="D369">
            <v>712527</v>
          </cell>
          <cell r="E369" t="str">
            <v>DAI-ICHI KANGYO</v>
          </cell>
          <cell r="F369" t="str">
            <v>JAPAN</v>
          </cell>
          <cell r="G369" t="str">
            <v>ASAHIMAS CHEMICAL PT</v>
          </cell>
          <cell r="H369" t="str">
            <v>30</v>
          </cell>
          <cell r="I369" t="str">
            <v>20/08/2001</v>
          </cell>
          <cell r="J369" t="str">
            <v>27/02/2006</v>
          </cell>
          <cell r="K369" t="str">
            <v>USD</v>
          </cell>
          <cell r="L369" t="str">
            <v>UDCOF</v>
          </cell>
          <cell r="M369" t="str">
            <v>0.000000</v>
          </cell>
          <cell r="N369">
            <v>2250000</v>
          </cell>
          <cell r="O369">
            <v>0</v>
          </cell>
          <cell r="P369">
            <v>0</v>
          </cell>
          <cell r="Q369">
            <v>0</v>
          </cell>
          <cell r="R369">
            <v>450000</v>
          </cell>
          <cell r="S369">
            <v>39675</v>
          </cell>
          <cell r="T369">
            <v>0</v>
          </cell>
          <cell r="U369">
            <v>0</v>
          </cell>
          <cell r="V369">
            <v>0</v>
          </cell>
          <cell r="W369">
            <v>0</v>
          </cell>
          <cell r="X369">
            <v>450000</v>
          </cell>
          <cell r="Y369">
            <v>39675</v>
          </cell>
          <cell r="Z369">
            <v>0</v>
          </cell>
          <cell r="AA369">
            <v>0</v>
          </cell>
          <cell r="AB369">
            <v>0</v>
          </cell>
          <cell r="AC369">
            <v>0</v>
          </cell>
          <cell r="AD369">
            <v>0</v>
          </cell>
          <cell r="AE369">
            <v>0</v>
          </cell>
          <cell r="AF369">
            <v>0</v>
          </cell>
          <cell r="AG369">
            <v>0</v>
          </cell>
          <cell r="AH369">
            <v>0</v>
          </cell>
          <cell r="AI369">
            <v>0</v>
          </cell>
          <cell r="AJ369">
            <v>489675</v>
          </cell>
          <cell r="AK369">
            <v>0</v>
          </cell>
          <cell r="AL369">
            <v>0</v>
          </cell>
          <cell r="AM369">
            <v>0</v>
          </cell>
          <cell r="AN369">
            <v>0</v>
          </cell>
          <cell r="AO369">
            <v>0</v>
          </cell>
          <cell r="AP369">
            <v>0</v>
          </cell>
          <cell r="AQ369">
            <v>450000</v>
          </cell>
          <cell r="AR369">
            <v>26018.75</v>
          </cell>
          <cell r="AS369">
            <v>0</v>
          </cell>
          <cell r="AT369">
            <v>0</v>
          </cell>
          <cell r="AU369">
            <v>0</v>
          </cell>
          <cell r="AV369">
            <v>0</v>
          </cell>
          <cell r="AW369">
            <v>476018.75</v>
          </cell>
          <cell r="AX369">
            <v>450000</v>
          </cell>
          <cell r="AY369">
            <v>26018.75</v>
          </cell>
          <cell r="AZ369">
            <v>0</v>
          </cell>
          <cell r="BA369">
            <v>0</v>
          </cell>
          <cell r="BB369">
            <v>0</v>
          </cell>
          <cell r="BC369">
            <v>0</v>
          </cell>
          <cell r="BD369">
            <v>0</v>
          </cell>
          <cell r="BE369">
            <v>0</v>
          </cell>
          <cell r="BF369">
            <v>0</v>
          </cell>
          <cell r="BG369">
            <v>0</v>
          </cell>
          <cell r="BH369">
            <v>0</v>
          </cell>
          <cell r="BI369">
            <v>0</v>
          </cell>
        </row>
        <row r="370">
          <cell r="A370" t="str">
            <v>30/04/2005</v>
          </cell>
          <cell r="B370" t="str">
            <v>711465</v>
          </cell>
          <cell r="C370" t="str">
            <v>0</v>
          </cell>
          <cell r="D370">
            <v>712528</v>
          </cell>
          <cell r="E370" t="str">
            <v>MITSUBISHI T &amp;</v>
          </cell>
          <cell r="F370" t="str">
            <v>JAPAN</v>
          </cell>
          <cell r="G370" t="str">
            <v>ASAHIMAS CHEMICAL PT</v>
          </cell>
          <cell r="H370" t="str">
            <v>30</v>
          </cell>
          <cell r="I370" t="str">
            <v>13/08/2001</v>
          </cell>
          <cell r="J370" t="str">
            <v>31/03/2006</v>
          </cell>
          <cell r="K370" t="str">
            <v>USD</v>
          </cell>
          <cell r="L370" t="str">
            <v>UDSO6</v>
          </cell>
          <cell r="M370" t="str">
            <v>0.000000</v>
          </cell>
          <cell r="N370">
            <v>1350000</v>
          </cell>
          <cell r="O370">
            <v>0</v>
          </cell>
          <cell r="P370">
            <v>0</v>
          </cell>
          <cell r="Q370">
            <v>0</v>
          </cell>
          <cell r="R370">
            <v>0</v>
          </cell>
          <cell r="S370">
            <v>0</v>
          </cell>
          <cell r="T370">
            <v>0</v>
          </cell>
          <cell r="U370">
            <v>270000</v>
          </cell>
          <cell r="V370">
            <v>28665</v>
          </cell>
          <cell r="W370">
            <v>0</v>
          </cell>
          <cell r="X370">
            <v>270000</v>
          </cell>
          <cell r="Y370">
            <v>28665</v>
          </cell>
          <cell r="Z370">
            <v>0</v>
          </cell>
          <cell r="AA370">
            <v>0</v>
          </cell>
          <cell r="AB370">
            <v>0</v>
          </cell>
          <cell r="AC370">
            <v>0</v>
          </cell>
          <cell r="AD370">
            <v>0</v>
          </cell>
          <cell r="AE370">
            <v>0</v>
          </cell>
          <cell r="AF370">
            <v>0</v>
          </cell>
          <cell r="AG370">
            <v>0</v>
          </cell>
          <cell r="AH370">
            <v>0</v>
          </cell>
          <cell r="AI370">
            <v>0</v>
          </cell>
          <cell r="AJ370">
            <v>298665</v>
          </cell>
          <cell r="AK370">
            <v>0</v>
          </cell>
          <cell r="AL370">
            <v>0</v>
          </cell>
          <cell r="AM370">
            <v>0</v>
          </cell>
          <cell r="AN370">
            <v>0</v>
          </cell>
          <cell r="AO370">
            <v>0</v>
          </cell>
          <cell r="AP370">
            <v>0</v>
          </cell>
          <cell r="AQ370">
            <v>0</v>
          </cell>
          <cell r="AR370">
            <v>0</v>
          </cell>
          <cell r="AS370">
            <v>0</v>
          </cell>
          <cell r="AT370">
            <v>270000</v>
          </cell>
          <cell r="AU370">
            <v>19215</v>
          </cell>
          <cell r="AV370">
            <v>0</v>
          </cell>
          <cell r="AW370">
            <v>289215</v>
          </cell>
          <cell r="AX370">
            <v>270000</v>
          </cell>
          <cell r="AY370">
            <v>19215</v>
          </cell>
          <cell r="AZ370">
            <v>0</v>
          </cell>
          <cell r="BA370">
            <v>0</v>
          </cell>
          <cell r="BB370">
            <v>0</v>
          </cell>
          <cell r="BC370">
            <v>0</v>
          </cell>
          <cell r="BD370">
            <v>0</v>
          </cell>
          <cell r="BE370">
            <v>0</v>
          </cell>
          <cell r="BF370">
            <v>0</v>
          </cell>
          <cell r="BG370">
            <v>0</v>
          </cell>
          <cell r="BH370">
            <v>0</v>
          </cell>
          <cell r="BI370">
            <v>0</v>
          </cell>
        </row>
        <row r="371">
          <cell r="A371" t="str">
            <v>30/06/2005</v>
          </cell>
          <cell r="B371" t="str">
            <v>711478</v>
          </cell>
          <cell r="C371" t="str">
            <v>0</v>
          </cell>
          <cell r="D371">
            <v>712536</v>
          </cell>
          <cell r="E371" t="str">
            <v>DAI-ICHI MUTUAL</v>
          </cell>
          <cell r="F371" t="str">
            <v>JAPAN</v>
          </cell>
          <cell r="G371" t="str">
            <v>INDONESIA TORAY SYNTHETICS</v>
          </cell>
          <cell r="H371" t="str">
            <v>30</v>
          </cell>
          <cell r="I371" t="str">
            <v>20/09/2001</v>
          </cell>
          <cell r="J371" t="str">
            <v>29/09/2006</v>
          </cell>
          <cell r="K371" t="str">
            <v>JPY</v>
          </cell>
          <cell r="L371" t="str">
            <v>F</v>
          </cell>
          <cell r="M371" t="str">
            <v>0.000000</v>
          </cell>
          <cell r="N371">
            <v>27172076.629999999</v>
          </cell>
          <cell r="O371">
            <v>0</v>
          </cell>
          <cell r="P371">
            <v>0</v>
          </cell>
          <cell r="Q371">
            <v>0</v>
          </cell>
          <cell r="R371">
            <v>0</v>
          </cell>
          <cell r="S371">
            <v>0</v>
          </cell>
          <cell r="T371">
            <v>0</v>
          </cell>
          <cell r="U371">
            <v>2717207.66</v>
          </cell>
          <cell r="V371">
            <v>27715.52</v>
          </cell>
          <cell r="W371">
            <v>0</v>
          </cell>
          <cell r="X371">
            <v>2717207.66</v>
          </cell>
          <cell r="Y371">
            <v>27715.52</v>
          </cell>
          <cell r="Z371">
            <v>0</v>
          </cell>
          <cell r="AA371">
            <v>0</v>
          </cell>
          <cell r="AB371">
            <v>0</v>
          </cell>
          <cell r="AC371">
            <v>0</v>
          </cell>
          <cell r="AD371">
            <v>0</v>
          </cell>
          <cell r="AE371">
            <v>0</v>
          </cell>
          <cell r="AF371">
            <v>0</v>
          </cell>
          <cell r="AG371">
            <v>0</v>
          </cell>
          <cell r="AH371">
            <v>0</v>
          </cell>
          <cell r="AI371">
            <v>0</v>
          </cell>
          <cell r="AJ371">
            <v>2744923.18</v>
          </cell>
          <cell r="AK371">
            <v>0</v>
          </cell>
          <cell r="AL371">
            <v>0</v>
          </cell>
          <cell r="AM371">
            <v>0</v>
          </cell>
          <cell r="AN371">
            <v>0</v>
          </cell>
          <cell r="AO371">
            <v>0</v>
          </cell>
          <cell r="AP371">
            <v>0</v>
          </cell>
          <cell r="AQ371">
            <v>0</v>
          </cell>
          <cell r="AR371">
            <v>0</v>
          </cell>
          <cell r="AS371">
            <v>0</v>
          </cell>
          <cell r="AT371">
            <v>2717207.66</v>
          </cell>
          <cell r="AU371">
            <v>21364.05</v>
          </cell>
          <cell r="AV371">
            <v>0</v>
          </cell>
          <cell r="AW371">
            <v>2738571.71</v>
          </cell>
          <cell r="AX371">
            <v>2717207.66</v>
          </cell>
          <cell r="AY371">
            <v>21364.05</v>
          </cell>
          <cell r="AZ371">
            <v>0</v>
          </cell>
          <cell r="BA371">
            <v>0</v>
          </cell>
          <cell r="BB371">
            <v>0</v>
          </cell>
          <cell r="BC371">
            <v>0</v>
          </cell>
          <cell r="BD371">
            <v>0</v>
          </cell>
          <cell r="BE371">
            <v>0</v>
          </cell>
          <cell r="BF371">
            <v>0</v>
          </cell>
          <cell r="BG371">
            <v>0</v>
          </cell>
          <cell r="BH371">
            <v>0</v>
          </cell>
          <cell r="BI371">
            <v>0</v>
          </cell>
        </row>
        <row r="372">
          <cell r="A372" t="str">
            <v>30/04/2005</v>
          </cell>
          <cell r="B372" t="str">
            <v>711488</v>
          </cell>
          <cell r="C372" t="str">
            <v>0</v>
          </cell>
          <cell r="D372">
            <v>712537</v>
          </cell>
          <cell r="E372" t="str">
            <v>JAPAN FOR BANK</v>
          </cell>
          <cell r="F372" t="str">
            <v>JAPAN</v>
          </cell>
          <cell r="G372" t="str">
            <v>INDONESIA TORAY SYNTHETICS</v>
          </cell>
          <cell r="H372" t="str">
            <v>30</v>
          </cell>
          <cell r="I372" t="str">
            <v>18/09/2001</v>
          </cell>
          <cell r="J372" t="str">
            <v>20/09/2006</v>
          </cell>
          <cell r="K372" t="str">
            <v>USD</v>
          </cell>
          <cell r="L372" t="str">
            <v>UDLO6</v>
          </cell>
          <cell r="M372" t="str">
            <v>0.000000</v>
          </cell>
          <cell r="N372">
            <v>10000000</v>
          </cell>
          <cell r="O372">
            <v>0</v>
          </cell>
          <cell r="P372">
            <v>0</v>
          </cell>
          <cell r="Q372">
            <v>0</v>
          </cell>
          <cell r="R372">
            <v>0</v>
          </cell>
          <cell r="S372">
            <v>0</v>
          </cell>
          <cell r="T372">
            <v>0</v>
          </cell>
          <cell r="U372">
            <v>1000000</v>
          </cell>
          <cell r="V372">
            <v>125694.44</v>
          </cell>
          <cell r="W372">
            <v>0</v>
          </cell>
          <cell r="X372">
            <v>1000000</v>
          </cell>
          <cell r="Y372">
            <v>125694.44</v>
          </cell>
          <cell r="Z372">
            <v>0</v>
          </cell>
          <cell r="AA372">
            <v>0</v>
          </cell>
          <cell r="AB372">
            <v>0</v>
          </cell>
          <cell r="AC372">
            <v>0</v>
          </cell>
          <cell r="AD372">
            <v>0</v>
          </cell>
          <cell r="AE372">
            <v>0</v>
          </cell>
          <cell r="AF372">
            <v>0</v>
          </cell>
          <cell r="AG372">
            <v>0</v>
          </cell>
          <cell r="AH372">
            <v>0</v>
          </cell>
          <cell r="AI372">
            <v>0</v>
          </cell>
          <cell r="AJ372">
            <v>1125694.44</v>
          </cell>
          <cell r="AK372">
            <v>0</v>
          </cell>
          <cell r="AL372">
            <v>0</v>
          </cell>
          <cell r="AM372">
            <v>0</v>
          </cell>
          <cell r="AN372">
            <v>0</v>
          </cell>
          <cell r="AO372">
            <v>0</v>
          </cell>
          <cell r="AP372">
            <v>0</v>
          </cell>
          <cell r="AQ372">
            <v>0</v>
          </cell>
          <cell r="AR372">
            <v>0</v>
          </cell>
          <cell r="AS372">
            <v>0</v>
          </cell>
          <cell r="AT372">
            <v>1000000</v>
          </cell>
          <cell r="AU372">
            <v>95833.33</v>
          </cell>
          <cell r="AV372">
            <v>0</v>
          </cell>
          <cell r="AW372">
            <v>1095833.33</v>
          </cell>
          <cell r="AX372">
            <v>1000000</v>
          </cell>
          <cell r="AY372">
            <v>95833.33</v>
          </cell>
          <cell r="AZ372">
            <v>0</v>
          </cell>
          <cell r="BA372">
            <v>0</v>
          </cell>
          <cell r="BB372">
            <v>0</v>
          </cell>
          <cell r="BC372">
            <v>0</v>
          </cell>
          <cell r="BD372">
            <v>0</v>
          </cell>
          <cell r="BE372">
            <v>0</v>
          </cell>
          <cell r="BF372">
            <v>0</v>
          </cell>
          <cell r="BG372">
            <v>0</v>
          </cell>
          <cell r="BH372">
            <v>0</v>
          </cell>
          <cell r="BI372">
            <v>0</v>
          </cell>
        </row>
        <row r="373">
          <cell r="A373" t="str">
            <v>31/10/2005</v>
          </cell>
          <cell r="B373" t="str">
            <v>711492</v>
          </cell>
          <cell r="C373" t="str">
            <v>0</v>
          </cell>
          <cell r="D373">
            <v>712549</v>
          </cell>
          <cell r="E373" t="str">
            <v>JAPAN FOR BANK</v>
          </cell>
          <cell r="F373" t="str">
            <v>JAPAN</v>
          </cell>
          <cell r="G373" t="str">
            <v>ORIX INDONESIA FIN.</v>
          </cell>
          <cell r="H373" t="str">
            <v>30</v>
          </cell>
          <cell r="I373" t="str">
            <v>19/09/2001</v>
          </cell>
          <cell r="J373" t="str">
            <v>27/09/2006</v>
          </cell>
          <cell r="K373" t="str">
            <v>USD</v>
          </cell>
          <cell r="L373" t="str">
            <v>UDLO6</v>
          </cell>
          <cell r="M373" t="str">
            <v>0.000000</v>
          </cell>
          <cell r="N373">
            <v>90000000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0</v>
          </cell>
          <cell r="AS373">
            <v>0</v>
          </cell>
          <cell r="AT373">
            <v>0</v>
          </cell>
          <cell r="AU373">
            <v>3871788.19</v>
          </cell>
          <cell r="AV373">
            <v>0</v>
          </cell>
          <cell r="AW373">
            <v>3871788.19</v>
          </cell>
          <cell r="AX373">
            <v>0</v>
          </cell>
          <cell r="AY373">
            <v>3871788.19</v>
          </cell>
          <cell r="AZ373">
            <v>0</v>
          </cell>
          <cell r="BA373">
            <v>0</v>
          </cell>
          <cell r="BB373">
            <v>0</v>
          </cell>
          <cell r="BC373">
            <v>0</v>
          </cell>
          <cell r="BD373">
            <v>0</v>
          </cell>
          <cell r="BE373">
            <v>0</v>
          </cell>
          <cell r="BF373">
            <v>0</v>
          </cell>
          <cell r="BG373">
            <v>0</v>
          </cell>
          <cell r="BH373">
            <v>0</v>
          </cell>
          <cell r="BI373">
            <v>0</v>
          </cell>
        </row>
        <row r="374">
          <cell r="A374" t="str">
            <v>28/02/2005</v>
          </cell>
          <cell r="B374" t="str">
            <v>711499</v>
          </cell>
          <cell r="C374" t="str">
            <v>0</v>
          </cell>
          <cell r="D374">
            <v>712561</v>
          </cell>
          <cell r="E374" t="str">
            <v>CHUO SPRING CO</v>
          </cell>
          <cell r="F374" t="str">
            <v>JAPAN</v>
          </cell>
          <cell r="G374" t="str">
            <v>CHUHATSU INDONESIA PT</v>
          </cell>
          <cell r="H374" t="str">
            <v>30</v>
          </cell>
          <cell r="I374" t="str">
            <v>19/10/2001</v>
          </cell>
          <cell r="J374" t="str">
            <v>30/06/2011</v>
          </cell>
          <cell r="K374" t="str">
            <v>USD</v>
          </cell>
          <cell r="L374" t="str">
            <v>F</v>
          </cell>
          <cell r="M374" t="str">
            <v>0.000000</v>
          </cell>
          <cell r="N374">
            <v>3700000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cell r="AF374">
            <v>0</v>
          </cell>
          <cell r="AG374">
            <v>0</v>
          </cell>
          <cell r="AH374">
            <v>262597.21999999997</v>
          </cell>
          <cell r="AI374">
            <v>0</v>
          </cell>
          <cell r="AJ374">
            <v>0</v>
          </cell>
          <cell r="AK374">
            <v>0</v>
          </cell>
          <cell r="AL374">
            <v>262597.21999999997</v>
          </cell>
          <cell r="AM374">
            <v>0</v>
          </cell>
          <cell r="AN374">
            <v>0</v>
          </cell>
          <cell r="AO374">
            <v>0</v>
          </cell>
          <cell r="AP374">
            <v>0</v>
          </cell>
          <cell r="AQ374">
            <v>0</v>
          </cell>
          <cell r="AR374">
            <v>0</v>
          </cell>
          <cell r="AS374">
            <v>0</v>
          </cell>
          <cell r="AT374">
            <v>0</v>
          </cell>
          <cell r="AU374">
            <v>0</v>
          </cell>
          <cell r="AV374">
            <v>0</v>
          </cell>
          <cell r="AW374">
            <v>262597.21999999997</v>
          </cell>
          <cell r="AX374">
            <v>0</v>
          </cell>
          <cell r="AY374">
            <v>0</v>
          </cell>
          <cell r="AZ374">
            <v>0</v>
          </cell>
          <cell r="BA374">
            <v>0</v>
          </cell>
          <cell r="BB374">
            <v>0</v>
          </cell>
          <cell r="BC374">
            <v>0</v>
          </cell>
          <cell r="BD374">
            <v>0</v>
          </cell>
          <cell r="BE374">
            <v>0</v>
          </cell>
          <cell r="BF374">
            <v>0</v>
          </cell>
          <cell r="BG374">
            <v>0</v>
          </cell>
          <cell r="BH374">
            <v>0</v>
          </cell>
          <cell r="BI374">
            <v>0</v>
          </cell>
        </row>
        <row r="375">
          <cell r="A375" t="str">
            <v>28/02/2005</v>
          </cell>
          <cell r="B375" t="str">
            <v>711500</v>
          </cell>
          <cell r="C375" t="str">
            <v>0</v>
          </cell>
          <cell r="D375">
            <v>712572</v>
          </cell>
          <cell r="E375" t="str">
            <v>NISSHO IWAI COR</v>
          </cell>
          <cell r="F375" t="str">
            <v>JAPAN</v>
          </cell>
          <cell r="G375" t="str">
            <v>HENRISON IRIANA PT</v>
          </cell>
          <cell r="H375" t="str">
            <v>30</v>
          </cell>
          <cell r="I375" t="str">
            <v>06/02/1990</v>
          </cell>
          <cell r="J375" t="str">
            <v>06/02/2009</v>
          </cell>
          <cell r="K375" t="str">
            <v>JPY</v>
          </cell>
          <cell r="L375" t="str">
            <v>UDLO6</v>
          </cell>
          <cell r="M375" t="str">
            <v>0.000000</v>
          </cell>
          <cell r="N375">
            <v>37869035.899999999</v>
          </cell>
          <cell r="O375">
            <v>0</v>
          </cell>
          <cell r="P375">
            <v>0</v>
          </cell>
          <cell r="Q375">
            <v>0</v>
          </cell>
          <cell r="R375">
            <v>0</v>
          </cell>
          <cell r="S375">
            <v>1500034.59</v>
          </cell>
          <cell r="T375">
            <v>0</v>
          </cell>
          <cell r="U375">
            <v>0</v>
          </cell>
          <cell r="V375">
            <v>0</v>
          </cell>
          <cell r="W375">
            <v>0</v>
          </cell>
          <cell r="X375">
            <v>0</v>
          </cell>
          <cell r="Y375">
            <v>1500034.59</v>
          </cell>
          <cell r="Z375">
            <v>0</v>
          </cell>
          <cell r="AA375">
            <v>0</v>
          </cell>
          <cell r="AB375">
            <v>0</v>
          </cell>
          <cell r="AC375">
            <v>0</v>
          </cell>
          <cell r="AD375">
            <v>0</v>
          </cell>
          <cell r="AE375">
            <v>0</v>
          </cell>
          <cell r="AF375">
            <v>0</v>
          </cell>
          <cell r="AG375">
            <v>0</v>
          </cell>
          <cell r="AH375">
            <v>0</v>
          </cell>
          <cell r="AI375">
            <v>0</v>
          </cell>
          <cell r="AJ375">
            <v>1500034.59</v>
          </cell>
          <cell r="AK375">
            <v>0</v>
          </cell>
          <cell r="AL375">
            <v>0</v>
          </cell>
          <cell r="AM375">
            <v>0</v>
          </cell>
          <cell r="AN375">
            <v>0</v>
          </cell>
          <cell r="AO375">
            <v>0</v>
          </cell>
          <cell r="AP375">
            <v>0</v>
          </cell>
          <cell r="AQ375">
            <v>0</v>
          </cell>
          <cell r="AR375">
            <v>1475577.51</v>
          </cell>
          <cell r="AS375">
            <v>0</v>
          </cell>
          <cell r="AT375">
            <v>0</v>
          </cell>
          <cell r="AU375">
            <v>0</v>
          </cell>
          <cell r="AV375">
            <v>0</v>
          </cell>
          <cell r="AW375">
            <v>1475577.51</v>
          </cell>
          <cell r="AX375">
            <v>0</v>
          </cell>
          <cell r="AY375">
            <v>1475577.51</v>
          </cell>
          <cell r="AZ375">
            <v>0</v>
          </cell>
          <cell r="BA375">
            <v>0</v>
          </cell>
          <cell r="BB375">
            <v>0</v>
          </cell>
          <cell r="BC375">
            <v>0</v>
          </cell>
          <cell r="BD375">
            <v>0</v>
          </cell>
          <cell r="BE375">
            <v>0</v>
          </cell>
          <cell r="BF375">
            <v>0</v>
          </cell>
          <cell r="BG375">
            <v>0</v>
          </cell>
          <cell r="BH375">
            <v>0</v>
          </cell>
          <cell r="BI375">
            <v>0</v>
          </cell>
        </row>
        <row r="376">
          <cell r="A376" t="str">
            <v>30/06/2005</v>
          </cell>
          <cell r="B376" t="str">
            <v>711507</v>
          </cell>
          <cell r="C376" t="str">
            <v>0</v>
          </cell>
          <cell r="D376">
            <v>712584</v>
          </cell>
          <cell r="E376" t="str">
            <v>JAPAN FOR BANK</v>
          </cell>
          <cell r="F376" t="str">
            <v>JAPAN</v>
          </cell>
          <cell r="G376" t="str">
            <v>SUMI RUBBER IND. PT.</v>
          </cell>
          <cell r="H376" t="str">
            <v>30</v>
          </cell>
          <cell r="I376" t="str">
            <v>02/11/2001</v>
          </cell>
          <cell r="J376" t="str">
            <v>21/11/2005</v>
          </cell>
          <cell r="K376" t="str">
            <v>USD</v>
          </cell>
          <cell r="L376" t="str">
            <v>UDLO6</v>
          </cell>
          <cell r="M376" t="str">
            <v>0.000000</v>
          </cell>
          <cell r="N376">
            <v>27000000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9000000</v>
          </cell>
          <cell r="AE376">
            <v>520375</v>
          </cell>
          <cell r="AF376">
            <v>0</v>
          </cell>
          <cell r="AG376">
            <v>0</v>
          </cell>
          <cell r="AH376">
            <v>0</v>
          </cell>
          <cell r="AI376">
            <v>0</v>
          </cell>
          <cell r="AJ376">
            <v>0</v>
          </cell>
          <cell r="AK376">
            <v>9000000</v>
          </cell>
          <cell r="AL376">
            <v>520375</v>
          </cell>
          <cell r="AM376">
            <v>0</v>
          </cell>
          <cell r="AN376">
            <v>0</v>
          </cell>
          <cell r="AO376">
            <v>0</v>
          </cell>
          <cell r="AP376">
            <v>0</v>
          </cell>
          <cell r="AQ376">
            <v>0</v>
          </cell>
          <cell r="AR376">
            <v>0</v>
          </cell>
          <cell r="AS376">
            <v>0</v>
          </cell>
          <cell r="AT376">
            <v>0</v>
          </cell>
          <cell r="AU376">
            <v>0</v>
          </cell>
          <cell r="AV376">
            <v>0</v>
          </cell>
          <cell r="AW376">
            <v>9520375</v>
          </cell>
          <cell r="AX376">
            <v>0</v>
          </cell>
          <cell r="AY376">
            <v>0</v>
          </cell>
          <cell r="AZ376">
            <v>0</v>
          </cell>
          <cell r="BA376">
            <v>0</v>
          </cell>
          <cell r="BB376">
            <v>0</v>
          </cell>
          <cell r="BC376">
            <v>0</v>
          </cell>
          <cell r="BD376">
            <v>9000000</v>
          </cell>
          <cell r="BE376">
            <v>264500</v>
          </cell>
          <cell r="BF376">
            <v>0</v>
          </cell>
          <cell r="BG376">
            <v>0</v>
          </cell>
          <cell r="BH376">
            <v>0</v>
          </cell>
          <cell r="BI376">
            <v>0</v>
          </cell>
        </row>
        <row r="377">
          <cell r="A377" t="str">
            <v>06/06/2005</v>
          </cell>
          <cell r="B377" t="str">
            <v>711508</v>
          </cell>
          <cell r="C377" t="str">
            <v>0</v>
          </cell>
          <cell r="D377">
            <v>712598</v>
          </cell>
          <cell r="E377" t="str">
            <v>KANEBO SPINNING</v>
          </cell>
          <cell r="F377" t="str">
            <v>JAPAN</v>
          </cell>
          <cell r="G377" t="str">
            <v>KANEBO TOMEN SANDANG SYNTHETIC</v>
          </cell>
          <cell r="H377" t="str">
            <v>30</v>
          </cell>
          <cell r="I377" t="str">
            <v>01/10/2001</v>
          </cell>
          <cell r="J377" t="str">
            <v>25/10/2006</v>
          </cell>
          <cell r="K377" t="str">
            <v>JPY</v>
          </cell>
          <cell r="L377" t="str">
            <v>F</v>
          </cell>
          <cell r="M377" t="str">
            <v>0.000000</v>
          </cell>
          <cell r="N377">
            <v>456673.56</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91334.71</v>
          </cell>
          <cell r="BB377">
            <v>4630.16</v>
          </cell>
          <cell r="BC377">
            <v>0</v>
          </cell>
          <cell r="BD377">
            <v>0</v>
          </cell>
          <cell r="BE377">
            <v>0</v>
          </cell>
          <cell r="BF377">
            <v>0</v>
          </cell>
          <cell r="BG377">
            <v>0</v>
          </cell>
          <cell r="BH377">
            <v>0</v>
          </cell>
          <cell r="BI377">
            <v>0</v>
          </cell>
        </row>
        <row r="378">
          <cell r="A378" t="str">
            <v>28/02/2005</v>
          </cell>
          <cell r="B378" t="str">
            <v>711510</v>
          </cell>
          <cell r="C378" t="str">
            <v>0</v>
          </cell>
          <cell r="D378">
            <v>712612</v>
          </cell>
          <cell r="E378" t="str">
            <v>JAPAN FOR BANK</v>
          </cell>
          <cell r="F378" t="str">
            <v>JAPAN</v>
          </cell>
          <cell r="G378" t="str">
            <v>ASAHIMAS CHEMICAL PT</v>
          </cell>
          <cell r="H378" t="str">
            <v>30</v>
          </cell>
          <cell r="I378" t="str">
            <v>20/11/2001</v>
          </cell>
          <cell r="J378" t="str">
            <v>23/09/2006</v>
          </cell>
          <cell r="K378" t="str">
            <v>USD</v>
          </cell>
          <cell r="L378" t="str">
            <v>UDLO6</v>
          </cell>
          <cell r="M378" t="str">
            <v>0.000000</v>
          </cell>
          <cell r="N378">
            <v>20400000</v>
          </cell>
          <cell r="O378">
            <v>0</v>
          </cell>
          <cell r="P378">
            <v>0</v>
          </cell>
          <cell r="Q378">
            <v>0</v>
          </cell>
          <cell r="R378">
            <v>0</v>
          </cell>
          <cell r="S378">
            <v>0</v>
          </cell>
          <cell r="T378">
            <v>0</v>
          </cell>
          <cell r="U378">
            <v>3400000</v>
          </cell>
          <cell r="V378">
            <v>393172.22</v>
          </cell>
          <cell r="W378">
            <v>0</v>
          </cell>
          <cell r="X378">
            <v>3400000</v>
          </cell>
          <cell r="Y378">
            <v>393172.22</v>
          </cell>
          <cell r="Z378">
            <v>0</v>
          </cell>
          <cell r="AA378">
            <v>0</v>
          </cell>
          <cell r="AB378">
            <v>0</v>
          </cell>
          <cell r="AC378">
            <v>0</v>
          </cell>
          <cell r="AD378">
            <v>0</v>
          </cell>
          <cell r="AE378">
            <v>0</v>
          </cell>
          <cell r="AF378">
            <v>0</v>
          </cell>
          <cell r="AG378">
            <v>0</v>
          </cell>
          <cell r="AH378">
            <v>0</v>
          </cell>
          <cell r="AI378">
            <v>0</v>
          </cell>
          <cell r="AJ378">
            <v>3793172.2199999997</v>
          </cell>
          <cell r="AK378">
            <v>0</v>
          </cell>
          <cell r="AL378">
            <v>0</v>
          </cell>
          <cell r="AM378">
            <v>0</v>
          </cell>
          <cell r="AN378">
            <v>0</v>
          </cell>
          <cell r="AO378">
            <v>0</v>
          </cell>
          <cell r="AP378">
            <v>0</v>
          </cell>
          <cell r="AQ378">
            <v>0</v>
          </cell>
          <cell r="AR378">
            <v>0</v>
          </cell>
          <cell r="AS378">
            <v>0</v>
          </cell>
          <cell r="AT378">
            <v>3400000</v>
          </cell>
          <cell r="AU378">
            <v>299766.67</v>
          </cell>
          <cell r="AV378">
            <v>0</v>
          </cell>
          <cell r="AW378">
            <v>3699766.67</v>
          </cell>
          <cell r="AX378">
            <v>3400000</v>
          </cell>
          <cell r="AY378">
            <v>299766.67</v>
          </cell>
          <cell r="AZ378">
            <v>0</v>
          </cell>
          <cell r="BA378">
            <v>0</v>
          </cell>
          <cell r="BB378">
            <v>0</v>
          </cell>
          <cell r="BC378">
            <v>0</v>
          </cell>
          <cell r="BD378">
            <v>0</v>
          </cell>
          <cell r="BE378">
            <v>0</v>
          </cell>
          <cell r="BF378">
            <v>0</v>
          </cell>
          <cell r="BG378">
            <v>0</v>
          </cell>
          <cell r="BH378">
            <v>0</v>
          </cell>
          <cell r="BI378">
            <v>0</v>
          </cell>
        </row>
        <row r="379">
          <cell r="A379" t="str">
            <v>28/02/2005</v>
          </cell>
          <cell r="B379" t="str">
            <v>711511</v>
          </cell>
          <cell r="C379" t="str">
            <v>0</v>
          </cell>
          <cell r="D379">
            <v>712615</v>
          </cell>
          <cell r="E379" t="str">
            <v>BOT-MITSUBISHI</v>
          </cell>
          <cell r="F379" t="str">
            <v>JAPAN</v>
          </cell>
          <cell r="G379" t="str">
            <v>SURYA TOTO INDONESIA PT</v>
          </cell>
          <cell r="H379" t="str">
            <v>30</v>
          </cell>
          <cell r="I379" t="str">
            <v>29/10/2001</v>
          </cell>
          <cell r="J379" t="str">
            <v>29/04/2009</v>
          </cell>
          <cell r="K379" t="str">
            <v>JPY</v>
          </cell>
          <cell r="L379" t="str">
            <v>UDTO1</v>
          </cell>
          <cell r="M379" t="str">
            <v>0.000000</v>
          </cell>
          <cell r="N379">
            <v>2930321.99</v>
          </cell>
          <cell r="O379">
            <v>0</v>
          </cell>
          <cell r="P379">
            <v>0</v>
          </cell>
          <cell r="Q379">
            <v>0</v>
          </cell>
          <cell r="R379">
            <v>0</v>
          </cell>
          <cell r="S379">
            <v>0</v>
          </cell>
          <cell r="T379">
            <v>0</v>
          </cell>
          <cell r="U379">
            <v>0</v>
          </cell>
          <cell r="V379">
            <v>0</v>
          </cell>
          <cell r="W379">
            <v>0</v>
          </cell>
          <cell r="X379">
            <v>0</v>
          </cell>
          <cell r="Y379">
            <v>0</v>
          </cell>
          <cell r="Z379">
            <v>0</v>
          </cell>
          <cell r="AA379">
            <v>366290.25</v>
          </cell>
          <cell r="AB379">
            <v>53478.43</v>
          </cell>
          <cell r="AC379">
            <v>0</v>
          </cell>
          <cell r="AD379">
            <v>0</v>
          </cell>
          <cell r="AE379">
            <v>0</v>
          </cell>
          <cell r="AF379">
            <v>0</v>
          </cell>
          <cell r="AG379">
            <v>0</v>
          </cell>
          <cell r="AH379">
            <v>0</v>
          </cell>
          <cell r="AI379">
            <v>0</v>
          </cell>
          <cell r="AJ379">
            <v>0</v>
          </cell>
          <cell r="AK379">
            <v>366290.25</v>
          </cell>
          <cell r="AL379">
            <v>53478.43</v>
          </cell>
          <cell r="AM379">
            <v>0</v>
          </cell>
          <cell r="AN379">
            <v>0</v>
          </cell>
          <cell r="AO379">
            <v>0</v>
          </cell>
          <cell r="AP379">
            <v>0</v>
          </cell>
          <cell r="AQ379">
            <v>0</v>
          </cell>
          <cell r="AR379">
            <v>0</v>
          </cell>
          <cell r="AS379">
            <v>0</v>
          </cell>
          <cell r="AT379">
            <v>0</v>
          </cell>
          <cell r="AU379">
            <v>0</v>
          </cell>
          <cell r="AV379">
            <v>0</v>
          </cell>
          <cell r="AW379">
            <v>419768.68</v>
          </cell>
          <cell r="AX379">
            <v>0</v>
          </cell>
          <cell r="AY379">
            <v>0</v>
          </cell>
          <cell r="AZ379">
            <v>0</v>
          </cell>
          <cell r="BA379">
            <v>0</v>
          </cell>
          <cell r="BB379">
            <v>43017.81</v>
          </cell>
          <cell r="BC379">
            <v>0</v>
          </cell>
          <cell r="BD379">
            <v>0</v>
          </cell>
          <cell r="BE379">
            <v>0</v>
          </cell>
          <cell r="BF379">
            <v>0</v>
          </cell>
          <cell r="BG379">
            <v>0</v>
          </cell>
          <cell r="BH379">
            <v>0</v>
          </cell>
          <cell r="BI379">
            <v>0</v>
          </cell>
        </row>
        <row r="380">
          <cell r="A380" t="str">
            <v>10/04/2005</v>
          </cell>
          <cell r="B380" t="str">
            <v>711521</v>
          </cell>
          <cell r="C380" t="str">
            <v>0</v>
          </cell>
          <cell r="D380">
            <v>712624</v>
          </cell>
          <cell r="E380" t="str">
            <v>FUJI DENKO CO,</v>
          </cell>
          <cell r="F380" t="str">
            <v>JAPAN</v>
          </cell>
          <cell r="G380" t="str">
            <v>FD INDUSTRI INDONESIA PT</v>
          </cell>
          <cell r="H380" t="str">
            <v>30</v>
          </cell>
          <cell r="I380" t="str">
            <v>01/04/2001</v>
          </cell>
          <cell r="J380" t="str">
            <v>01/04/2005</v>
          </cell>
          <cell r="K380" t="str">
            <v>USD</v>
          </cell>
          <cell r="L380" t="str">
            <v>F</v>
          </cell>
          <cell r="M380" t="str">
            <v>0.000000</v>
          </cell>
          <cell r="N380">
            <v>600000</v>
          </cell>
          <cell r="O380">
            <v>0</v>
          </cell>
          <cell r="P380">
            <v>0</v>
          </cell>
          <cell r="Q380">
            <v>0</v>
          </cell>
          <cell r="R380">
            <v>0</v>
          </cell>
          <cell r="S380">
            <v>0</v>
          </cell>
          <cell r="T380">
            <v>0</v>
          </cell>
          <cell r="U380">
            <v>0</v>
          </cell>
          <cell r="V380">
            <v>0</v>
          </cell>
          <cell r="W380">
            <v>0</v>
          </cell>
          <cell r="X380">
            <v>0</v>
          </cell>
          <cell r="Y380">
            <v>0</v>
          </cell>
          <cell r="Z380">
            <v>0</v>
          </cell>
          <cell r="AA380">
            <v>600000</v>
          </cell>
          <cell r="AB380">
            <v>0</v>
          </cell>
          <cell r="AC380">
            <v>0</v>
          </cell>
          <cell r="AD380">
            <v>0</v>
          </cell>
          <cell r="AE380">
            <v>0</v>
          </cell>
          <cell r="AF380">
            <v>0</v>
          </cell>
          <cell r="AG380">
            <v>0</v>
          </cell>
          <cell r="AH380">
            <v>0</v>
          </cell>
          <cell r="AI380">
            <v>0</v>
          </cell>
          <cell r="AJ380">
            <v>0</v>
          </cell>
          <cell r="AK380">
            <v>600000</v>
          </cell>
          <cell r="AL380">
            <v>0</v>
          </cell>
          <cell r="AM380">
            <v>0</v>
          </cell>
          <cell r="AN380">
            <v>0</v>
          </cell>
          <cell r="AO380">
            <v>0</v>
          </cell>
          <cell r="AP380">
            <v>0</v>
          </cell>
          <cell r="AQ380">
            <v>0</v>
          </cell>
          <cell r="AR380">
            <v>0</v>
          </cell>
          <cell r="AS380">
            <v>0</v>
          </cell>
          <cell r="AT380">
            <v>0</v>
          </cell>
          <cell r="AU380">
            <v>0</v>
          </cell>
          <cell r="AV380">
            <v>0</v>
          </cell>
          <cell r="AW380">
            <v>600000</v>
          </cell>
          <cell r="AX380">
            <v>0</v>
          </cell>
          <cell r="AY380">
            <v>0</v>
          </cell>
          <cell r="AZ380">
            <v>0</v>
          </cell>
          <cell r="BA380">
            <v>0</v>
          </cell>
          <cell r="BB380">
            <v>0</v>
          </cell>
          <cell r="BC380">
            <v>0</v>
          </cell>
          <cell r="BD380">
            <v>0</v>
          </cell>
          <cell r="BE380">
            <v>0</v>
          </cell>
          <cell r="BF380">
            <v>0</v>
          </cell>
          <cell r="BG380">
            <v>0</v>
          </cell>
          <cell r="BH380">
            <v>0</v>
          </cell>
          <cell r="BI380">
            <v>0</v>
          </cell>
        </row>
        <row r="381">
          <cell r="A381" t="str">
            <v>30/04/2005</v>
          </cell>
          <cell r="B381" t="str">
            <v>711522</v>
          </cell>
          <cell r="C381" t="str">
            <v>0</v>
          </cell>
          <cell r="D381">
            <v>712628</v>
          </cell>
          <cell r="E381" t="str">
            <v>JAPAN FOR BANK</v>
          </cell>
          <cell r="F381" t="str">
            <v>JAPAN</v>
          </cell>
          <cell r="G381" t="str">
            <v>LINTEC INDONESIA PT</v>
          </cell>
          <cell r="H381" t="str">
            <v>30</v>
          </cell>
          <cell r="I381" t="str">
            <v>19/12/2001</v>
          </cell>
          <cell r="J381" t="str">
            <v>25/12/2011</v>
          </cell>
          <cell r="K381" t="str">
            <v>USD</v>
          </cell>
          <cell r="L381" t="str">
            <v>F</v>
          </cell>
          <cell r="M381" t="str">
            <v>0.000000</v>
          </cell>
          <cell r="N381">
            <v>5000000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294000</v>
          </cell>
          <cell r="AH381">
            <v>41617.33</v>
          </cell>
          <cell r="AI381">
            <v>0</v>
          </cell>
          <cell r="AJ381">
            <v>0</v>
          </cell>
          <cell r="AK381">
            <v>294000</v>
          </cell>
          <cell r="AL381">
            <v>41617.33</v>
          </cell>
          <cell r="AM381">
            <v>0</v>
          </cell>
          <cell r="AN381">
            <v>0</v>
          </cell>
          <cell r="AO381">
            <v>0</v>
          </cell>
          <cell r="AP381">
            <v>0</v>
          </cell>
          <cell r="AQ381">
            <v>0</v>
          </cell>
          <cell r="AR381">
            <v>0</v>
          </cell>
          <cell r="AS381">
            <v>0</v>
          </cell>
          <cell r="AT381">
            <v>0</v>
          </cell>
          <cell r="AU381">
            <v>0</v>
          </cell>
          <cell r="AV381">
            <v>0</v>
          </cell>
          <cell r="AW381">
            <v>335617.33</v>
          </cell>
          <cell r="AX381">
            <v>0</v>
          </cell>
          <cell r="AY381">
            <v>0</v>
          </cell>
          <cell r="AZ381">
            <v>0</v>
          </cell>
          <cell r="BA381">
            <v>0</v>
          </cell>
          <cell r="BB381">
            <v>0</v>
          </cell>
          <cell r="BC381">
            <v>0</v>
          </cell>
          <cell r="BD381">
            <v>0</v>
          </cell>
          <cell r="BE381">
            <v>0</v>
          </cell>
          <cell r="BF381">
            <v>0</v>
          </cell>
          <cell r="BG381">
            <v>294000</v>
          </cell>
          <cell r="BH381">
            <v>38857</v>
          </cell>
          <cell r="BI381">
            <v>0</v>
          </cell>
        </row>
        <row r="382">
          <cell r="A382" t="str">
            <v>30/04/2005</v>
          </cell>
          <cell r="B382" t="str">
            <v>711523</v>
          </cell>
          <cell r="C382" t="str">
            <v>0</v>
          </cell>
          <cell r="D382">
            <v>712670</v>
          </cell>
          <cell r="E382" t="str">
            <v>TOMEN CORPORATI</v>
          </cell>
          <cell r="F382" t="str">
            <v>JAPAN</v>
          </cell>
          <cell r="G382" t="str">
            <v>KANEBO TOMEN SANDANG SYNTHETIC</v>
          </cell>
          <cell r="H382" t="str">
            <v>30</v>
          </cell>
          <cell r="I382" t="str">
            <v>10/12/2001</v>
          </cell>
          <cell r="J382" t="str">
            <v>25/10/2006</v>
          </cell>
          <cell r="K382" t="str">
            <v>JPY</v>
          </cell>
          <cell r="L382" t="str">
            <v>F</v>
          </cell>
          <cell r="M382" t="str">
            <v>0.000000</v>
          </cell>
          <cell r="N382">
            <v>304449.03999999998</v>
          </cell>
          <cell r="O382">
            <v>0</v>
          </cell>
          <cell r="P382">
            <v>0</v>
          </cell>
          <cell r="Q382">
            <v>0</v>
          </cell>
          <cell r="R382">
            <v>0</v>
          </cell>
          <cell r="S382">
            <v>0</v>
          </cell>
          <cell r="T382">
            <v>0</v>
          </cell>
          <cell r="U382">
            <v>0</v>
          </cell>
          <cell r="V382">
            <v>1.82</v>
          </cell>
          <cell r="W382">
            <v>64.180000000000007</v>
          </cell>
          <cell r="X382">
            <v>0</v>
          </cell>
          <cell r="Y382">
            <v>0</v>
          </cell>
          <cell r="Z382">
            <v>0</v>
          </cell>
          <cell r="AA382">
            <v>0</v>
          </cell>
          <cell r="AB382">
            <v>0</v>
          </cell>
          <cell r="AC382">
            <v>0</v>
          </cell>
          <cell r="AD382">
            <v>0</v>
          </cell>
          <cell r="AE382">
            <v>0</v>
          </cell>
          <cell r="AF382">
            <v>0</v>
          </cell>
          <cell r="AG382">
            <v>0</v>
          </cell>
          <cell r="AH382">
            <v>0</v>
          </cell>
          <cell r="AI382">
            <v>32.799999999999997</v>
          </cell>
          <cell r="AJ382">
            <v>0</v>
          </cell>
          <cell r="AK382">
            <v>0</v>
          </cell>
          <cell r="AL382">
            <v>0</v>
          </cell>
          <cell r="AM382">
            <v>0</v>
          </cell>
          <cell r="AN382">
            <v>0</v>
          </cell>
          <cell r="AO382">
            <v>0</v>
          </cell>
          <cell r="AP382">
            <v>0</v>
          </cell>
          <cell r="AQ382">
            <v>0</v>
          </cell>
          <cell r="AR382">
            <v>0</v>
          </cell>
          <cell r="AS382">
            <v>0</v>
          </cell>
          <cell r="AT382">
            <v>0</v>
          </cell>
          <cell r="AU382">
            <v>32.799999999999997</v>
          </cell>
          <cell r="AV382">
            <v>0</v>
          </cell>
          <cell r="AW382">
            <v>0</v>
          </cell>
          <cell r="AX382">
            <v>0</v>
          </cell>
          <cell r="AY382">
            <v>0</v>
          </cell>
          <cell r="AZ382">
            <v>0</v>
          </cell>
          <cell r="BA382">
            <v>60889.81</v>
          </cell>
          <cell r="BB382">
            <v>3086.78</v>
          </cell>
          <cell r="BC382">
            <v>0</v>
          </cell>
          <cell r="BD382">
            <v>0</v>
          </cell>
          <cell r="BE382">
            <v>0</v>
          </cell>
          <cell r="BF382">
            <v>0</v>
          </cell>
          <cell r="BG382">
            <v>32.44</v>
          </cell>
          <cell r="BH382">
            <v>0</v>
          </cell>
        </row>
        <row r="383">
          <cell r="A383" t="str">
            <v>30/04/2005</v>
          </cell>
          <cell r="B383" t="str">
            <v>711524</v>
          </cell>
          <cell r="C383" t="str">
            <v>0</v>
          </cell>
          <cell r="D383">
            <v>771201</v>
          </cell>
          <cell r="E383" t="str">
            <v>EXIM BANK OF JA</v>
          </cell>
          <cell r="F383" t="str">
            <v>JAPAN</v>
          </cell>
          <cell r="G383" t="str">
            <v>DAIWA LIPPO LEASING</v>
          </cell>
          <cell r="H383" t="str">
            <v>30</v>
          </cell>
          <cell r="I383" t="str">
            <v>26/10/1994</v>
          </cell>
          <cell r="J383" t="str">
            <v>20/10/2006</v>
          </cell>
          <cell r="K383" t="str">
            <v>USD</v>
          </cell>
          <cell r="L383" t="str">
            <v>UDLO6</v>
          </cell>
          <cell r="M383" t="str">
            <v>0.000000</v>
          </cell>
          <cell r="N383">
            <v>30000000</v>
          </cell>
          <cell r="O383">
            <v>0</v>
          </cell>
          <cell r="P383">
            <v>107.76</v>
          </cell>
          <cell r="Q383">
            <v>55.49</v>
          </cell>
          <cell r="R383">
            <v>0</v>
          </cell>
          <cell r="S383">
            <v>0</v>
          </cell>
          <cell r="T383">
            <v>0</v>
          </cell>
          <cell r="U383">
            <v>0</v>
          </cell>
          <cell r="V383">
            <v>0</v>
          </cell>
          <cell r="W383">
            <v>0</v>
          </cell>
          <cell r="X383">
            <v>0</v>
          </cell>
          <cell r="Y383">
            <v>0</v>
          </cell>
          <cell r="Z383">
            <v>0</v>
          </cell>
          <cell r="AA383">
            <v>0</v>
          </cell>
          <cell r="AB383">
            <v>348833.33</v>
          </cell>
          <cell r="AC383">
            <v>0</v>
          </cell>
          <cell r="AD383">
            <v>0</v>
          </cell>
          <cell r="AE383">
            <v>0</v>
          </cell>
          <cell r="AF383">
            <v>0</v>
          </cell>
          <cell r="AG383">
            <v>0</v>
          </cell>
          <cell r="AH383">
            <v>0</v>
          </cell>
          <cell r="AI383">
            <v>0</v>
          </cell>
          <cell r="AJ383">
            <v>0</v>
          </cell>
          <cell r="AK383">
            <v>0</v>
          </cell>
          <cell r="AL383">
            <v>348833.33</v>
          </cell>
          <cell r="AM383">
            <v>0</v>
          </cell>
          <cell r="AN383">
            <v>107.76</v>
          </cell>
          <cell r="AO383">
            <v>50.49</v>
          </cell>
          <cell r="AP383">
            <v>0</v>
          </cell>
          <cell r="AQ383">
            <v>0</v>
          </cell>
          <cell r="AR383">
            <v>0</v>
          </cell>
          <cell r="AS383">
            <v>0</v>
          </cell>
          <cell r="AT383">
            <v>0</v>
          </cell>
          <cell r="AU383">
            <v>0</v>
          </cell>
          <cell r="AV383">
            <v>0</v>
          </cell>
          <cell r="AW383">
            <v>348833.33</v>
          </cell>
          <cell r="AX383">
            <v>0</v>
          </cell>
          <cell r="AY383">
            <v>0</v>
          </cell>
          <cell r="AZ383">
            <v>0</v>
          </cell>
          <cell r="BA383">
            <v>6000000</v>
          </cell>
          <cell r="BB383">
            <v>350750</v>
          </cell>
          <cell r="BC383">
            <v>0</v>
          </cell>
          <cell r="BD383">
            <v>0</v>
          </cell>
          <cell r="BE383">
            <v>0</v>
          </cell>
          <cell r="BF383">
            <v>0</v>
          </cell>
          <cell r="BG383">
            <v>0</v>
          </cell>
          <cell r="BH383">
            <v>20</v>
          </cell>
        </row>
        <row r="384">
          <cell r="A384" t="str">
            <v>24/03/2005</v>
          </cell>
          <cell r="B384" t="str">
            <v>711529</v>
          </cell>
          <cell r="C384" t="str">
            <v>0</v>
          </cell>
          <cell r="D384">
            <v>774901</v>
          </cell>
          <cell r="E384" t="str">
            <v>EXIM BANK OF JA</v>
          </cell>
          <cell r="F384" t="str">
            <v>JAPAN</v>
          </cell>
          <cell r="G384" t="str">
            <v>EMBLEM ASIA PT</v>
          </cell>
          <cell r="H384" t="str">
            <v>30</v>
          </cell>
          <cell r="I384" t="str">
            <v>01/12/1995</v>
          </cell>
          <cell r="J384" t="str">
            <v>10/03/2009</v>
          </cell>
          <cell r="K384" t="str">
            <v>USD</v>
          </cell>
          <cell r="L384" t="str">
            <v>UDLO6</v>
          </cell>
          <cell r="M384" t="str">
            <v>0.000000</v>
          </cell>
          <cell r="N384">
            <v>23000000</v>
          </cell>
          <cell r="O384">
            <v>0</v>
          </cell>
          <cell r="P384">
            <v>161.63</v>
          </cell>
          <cell r="Q384">
            <v>83.23</v>
          </cell>
          <cell r="R384">
            <v>0</v>
          </cell>
          <cell r="S384">
            <v>0</v>
          </cell>
          <cell r="T384">
            <v>0</v>
          </cell>
          <cell r="U384">
            <v>2300000</v>
          </cell>
          <cell r="V384">
            <v>332461.81</v>
          </cell>
          <cell r="W384">
            <v>0</v>
          </cell>
          <cell r="X384">
            <v>2300000</v>
          </cell>
          <cell r="Y384">
            <v>332461.81</v>
          </cell>
          <cell r="Z384">
            <v>0</v>
          </cell>
          <cell r="AA384">
            <v>0</v>
          </cell>
          <cell r="AB384">
            <v>161.63</v>
          </cell>
          <cell r="AC384">
            <v>78.17</v>
          </cell>
          <cell r="AD384">
            <v>0</v>
          </cell>
          <cell r="AE384">
            <v>0</v>
          </cell>
          <cell r="AF384">
            <v>0</v>
          </cell>
          <cell r="AG384">
            <v>0</v>
          </cell>
          <cell r="AH384">
            <v>0</v>
          </cell>
          <cell r="AI384">
            <v>0</v>
          </cell>
          <cell r="AJ384">
            <v>2632461.81</v>
          </cell>
          <cell r="AK384">
            <v>0</v>
          </cell>
          <cell r="AL384">
            <v>0</v>
          </cell>
          <cell r="AM384">
            <v>0</v>
          </cell>
          <cell r="AN384">
            <v>161.63</v>
          </cell>
          <cell r="AO384">
            <v>75.739999999999995</v>
          </cell>
          <cell r="AP384">
            <v>0</v>
          </cell>
          <cell r="AQ384">
            <v>0</v>
          </cell>
          <cell r="AR384">
            <v>0</v>
          </cell>
          <cell r="AS384">
            <v>0</v>
          </cell>
          <cell r="AT384">
            <v>0</v>
          </cell>
          <cell r="AU384">
            <v>270377.78000000003</v>
          </cell>
          <cell r="AV384">
            <v>0</v>
          </cell>
          <cell r="AW384">
            <v>270377.78000000003</v>
          </cell>
          <cell r="AX384">
            <v>0</v>
          </cell>
          <cell r="AY384">
            <v>270377.78000000003</v>
          </cell>
          <cell r="AZ384">
            <v>0</v>
          </cell>
          <cell r="BA384">
            <v>73.239999999999995</v>
          </cell>
          <cell r="BB384">
            <v>0</v>
          </cell>
          <cell r="BC384">
            <v>0</v>
          </cell>
          <cell r="BD384">
            <v>0</v>
          </cell>
          <cell r="BE384">
            <v>20</v>
          </cell>
          <cell r="BF384">
            <v>0</v>
          </cell>
          <cell r="BG384">
            <v>0</v>
          </cell>
          <cell r="BH384">
            <v>0</v>
          </cell>
        </row>
        <row r="385">
          <cell r="A385" t="str">
            <v>29/03/2005</v>
          </cell>
          <cell r="B385" t="str">
            <v>711530</v>
          </cell>
          <cell r="C385" t="str">
            <v>0</v>
          </cell>
          <cell r="D385">
            <v>705181</v>
          </cell>
          <cell r="E385" t="str">
            <v>CDC HOLDINGS SD</v>
          </cell>
          <cell r="F385" t="str">
            <v>MALAYSIA</v>
          </cell>
          <cell r="G385" t="str">
            <v>GOLDEN RUBBERINDO PT</v>
          </cell>
          <cell r="H385" t="str">
            <v>30</v>
          </cell>
          <cell r="I385" t="str">
            <v>12/02/1996</v>
          </cell>
          <cell r="J385" t="str">
            <v>12/01/2008</v>
          </cell>
          <cell r="K385" t="str">
            <v>USD</v>
          </cell>
          <cell r="L385" t="str">
            <v>F</v>
          </cell>
          <cell r="M385" t="str">
            <v>0.000000</v>
          </cell>
          <cell r="N385">
            <v>2000000</v>
          </cell>
          <cell r="O385">
            <v>0</v>
          </cell>
          <cell r="P385">
            <v>20246.88</v>
          </cell>
          <cell r="Q385">
            <v>0</v>
          </cell>
          <cell r="R385">
            <v>0</v>
          </cell>
          <cell r="S385">
            <v>0</v>
          </cell>
          <cell r="T385">
            <v>0</v>
          </cell>
          <cell r="U385">
            <v>0</v>
          </cell>
          <cell r="V385">
            <v>0</v>
          </cell>
          <cell r="W385">
            <v>0</v>
          </cell>
          <cell r="X385">
            <v>0</v>
          </cell>
          <cell r="Y385">
            <v>20246.88</v>
          </cell>
          <cell r="Z385">
            <v>0</v>
          </cell>
          <cell r="AA385">
            <v>0</v>
          </cell>
          <cell r="AB385">
            <v>0</v>
          </cell>
          <cell r="AC385">
            <v>0</v>
          </cell>
          <cell r="AD385">
            <v>0</v>
          </cell>
          <cell r="AE385">
            <v>0</v>
          </cell>
          <cell r="AF385">
            <v>0</v>
          </cell>
          <cell r="AG385">
            <v>0</v>
          </cell>
          <cell r="AH385">
            <v>98621.88</v>
          </cell>
          <cell r="AI385">
            <v>0</v>
          </cell>
          <cell r="AJ385">
            <v>20246.88</v>
          </cell>
          <cell r="AK385">
            <v>0</v>
          </cell>
          <cell r="AL385">
            <v>98621.88</v>
          </cell>
          <cell r="AM385">
            <v>0</v>
          </cell>
          <cell r="AN385">
            <v>0</v>
          </cell>
          <cell r="AO385">
            <v>0</v>
          </cell>
          <cell r="AP385">
            <v>0</v>
          </cell>
          <cell r="AQ385">
            <v>0</v>
          </cell>
          <cell r="AR385">
            <v>0</v>
          </cell>
          <cell r="AS385">
            <v>0</v>
          </cell>
          <cell r="AT385">
            <v>0</v>
          </cell>
          <cell r="AU385">
            <v>0</v>
          </cell>
          <cell r="AV385">
            <v>0</v>
          </cell>
          <cell r="AW385">
            <v>98621.88</v>
          </cell>
          <cell r="AX385">
            <v>0</v>
          </cell>
          <cell r="AY385">
            <v>0</v>
          </cell>
          <cell r="AZ385">
            <v>0</v>
          </cell>
          <cell r="BA385">
            <v>0</v>
          </cell>
          <cell r="BB385">
            <v>0</v>
          </cell>
          <cell r="BC385">
            <v>0</v>
          </cell>
          <cell r="BD385">
            <v>0</v>
          </cell>
          <cell r="BE385">
            <v>0</v>
          </cell>
          <cell r="BF385">
            <v>0</v>
          </cell>
          <cell r="BG385">
            <v>0</v>
          </cell>
          <cell r="BH385">
            <v>119521.88</v>
          </cell>
          <cell r="BI385">
            <v>0</v>
          </cell>
        </row>
        <row r="386">
          <cell r="A386" t="str">
            <v>31/03/2005</v>
          </cell>
          <cell r="B386" t="str">
            <v>711531</v>
          </cell>
          <cell r="C386" t="str">
            <v>0</v>
          </cell>
          <cell r="D386">
            <v>706364</v>
          </cell>
          <cell r="E386" t="str">
            <v>MAYBANK INT'L L</v>
          </cell>
          <cell r="F386" t="str">
            <v>MALAYSIA</v>
          </cell>
          <cell r="G386" t="str">
            <v>BUMIPERMAI SURYA</v>
          </cell>
          <cell r="H386" t="str">
            <v>30</v>
          </cell>
          <cell r="I386" t="str">
            <v>05/11/1996</v>
          </cell>
          <cell r="J386" t="str">
            <v>05/12/2006</v>
          </cell>
          <cell r="K386" t="str">
            <v>USD</v>
          </cell>
          <cell r="L386" t="str">
            <v>UDSO3</v>
          </cell>
          <cell r="M386" t="str">
            <v>0.000000</v>
          </cell>
          <cell r="N386">
            <v>20000000</v>
          </cell>
          <cell r="O386">
            <v>0</v>
          </cell>
          <cell r="P386">
            <v>0</v>
          </cell>
          <cell r="Q386">
            <v>0</v>
          </cell>
          <cell r="R386">
            <v>0</v>
          </cell>
          <cell r="S386">
            <v>0</v>
          </cell>
          <cell r="T386">
            <v>0</v>
          </cell>
          <cell r="U386">
            <v>1818000</v>
          </cell>
          <cell r="V386">
            <v>64175.4</v>
          </cell>
          <cell r="W386">
            <v>0</v>
          </cell>
          <cell r="X386">
            <v>1818000</v>
          </cell>
          <cell r="Y386">
            <v>64175.4</v>
          </cell>
          <cell r="Z386">
            <v>0</v>
          </cell>
          <cell r="AA386">
            <v>0</v>
          </cell>
          <cell r="AB386">
            <v>0</v>
          </cell>
          <cell r="AC386">
            <v>0</v>
          </cell>
          <cell r="AD386">
            <v>0</v>
          </cell>
          <cell r="AE386">
            <v>0</v>
          </cell>
          <cell r="AF386">
            <v>0</v>
          </cell>
          <cell r="AG386">
            <v>0</v>
          </cell>
          <cell r="AH386">
            <v>32800.76</v>
          </cell>
          <cell r="AI386">
            <v>0</v>
          </cell>
          <cell r="AJ386">
            <v>1882175.4</v>
          </cell>
          <cell r="AK386">
            <v>0</v>
          </cell>
          <cell r="AL386">
            <v>32800.76</v>
          </cell>
          <cell r="AM386">
            <v>0</v>
          </cell>
          <cell r="AN386">
            <v>0</v>
          </cell>
          <cell r="AO386">
            <v>0</v>
          </cell>
          <cell r="AP386">
            <v>0</v>
          </cell>
          <cell r="AQ386">
            <v>0</v>
          </cell>
          <cell r="AR386">
            <v>0</v>
          </cell>
          <cell r="AS386">
            <v>0</v>
          </cell>
          <cell r="AT386">
            <v>0</v>
          </cell>
          <cell r="AU386">
            <v>32800.76</v>
          </cell>
          <cell r="AV386">
            <v>0</v>
          </cell>
          <cell r="AW386">
            <v>65601.52</v>
          </cell>
          <cell r="AX386">
            <v>0</v>
          </cell>
          <cell r="AY386">
            <v>32800.76</v>
          </cell>
          <cell r="AZ386">
            <v>0</v>
          </cell>
          <cell r="BA386">
            <v>0</v>
          </cell>
          <cell r="BB386">
            <v>0</v>
          </cell>
          <cell r="BC386">
            <v>0</v>
          </cell>
          <cell r="BD386">
            <v>0</v>
          </cell>
          <cell r="BE386">
            <v>0</v>
          </cell>
          <cell r="BF386">
            <v>0</v>
          </cell>
          <cell r="BG386">
            <v>0</v>
          </cell>
          <cell r="BH386">
            <v>32444.23</v>
          </cell>
          <cell r="BI386">
            <v>0</v>
          </cell>
        </row>
        <row r="387">
          <cell r="A387" t="str">
            <v>10/01/2005</v>
          </cell>
          <cell r="B387" t="str">
            <v>711534</v>
          </cell>
          <cell r="C387" t="str">
            <v>0</v>
          </cell>
          <cell r="D387">
            <v>706867</v>
          </cell>
          <cell r="E387" t="str">
            <v>EXIM BANK OF MA</v>
          </cell>
          <cell r="F387" t="str">
            <v>MALAYSIA</v>
          </cell>
          <cell r="G387" t="str">
            <v>LAYAR SENTOSA SHIPPING PT</v>
          </cell>
          <cell r="H387" t="str">
            <v>30</v>
          </cell>
          <cell r="I387" t="str">
            <v>19/11/1997</v>
          </cell>
          <cell r="J387" t="str">
            <v>19/01/2011</v>
          </cell>
          <cell r="K387" t="str">
            <v>USD</v>
          </cell>
          <cell r="L387" t="str">
            <v>UDSO3</v>
          </cell>
          <cell r="M387" t="str">
            <v>0.000000</v>
          </cell>
          <cell r="N387">
            <v>23150000</v>
          </cell>
          <cell r="O387">
            <v>107755.1</v>
          </cell>
          <cell r="P387">
            <v>55487.89</v>
          </cell>
          <cell r="Q387">
            <v>0</v>
          </cell>
          <cell r="R387">
            <v>0</v>
          </cell>
          <cell r="S387">
            <v>0</v>
          </cell>
          <cell r="T387">
            <v>0</v>
          </cell>
          <cell r="U387">
            <v>0</v>
          </cell>
          <cell r="V387">
            <v>0</v>
          </cell>
          <cell r="W387">
            <v>0</v>
          </cell>
          <cell r="X387">
            <v>107755.1</v>
          </cell>
          <cell r="Y387">
            <v>55487.89</v>
          </cell>
          <cell r="Z387">
            <v>0</v>
          </cell>
          <cell r="AA387">
            <v>107755.1</v>
          </cell>
          <cell r="AB387">
            <v>52110.37</v>
          </cell>
          <cell r="AC387">
            <v>0</v>
          </cell>
          <cell r="AD387">
            <v>0</v>
          </cell>
          <cell r="AE387">
            <v>0</v>
          </cell>
          <cell r="AF387">
            <v>0</v>
          </cell>
          <cell r="AG387">
            <v>0</v>
          </cell>
          <cell r="AH387">
            <v>0</v>
          </cell>
          <cell r="AI387">
            <v>0</v>
          </cell>
          <cell r="AJ387">
            <v>163242.99</v>
          </cell>
          <cell r="AK387">
            <v>107755.1</v>
          </cell>
          <cell r="AL387">
            <v>52110.37</v>
          </cell>
          <cell r="AM387">
            <v>0</v>
          </cell>
          <cell r="AN387">
            <v>107755.1</v>
          </cell>
          <cell r="AO387">
            <v>50493.98</v>
          </cell>
          <cell r="AP387">
            <v>0</v>
          </cell>
          <cell r="AQ387">
            <v>0</v>
          </cell>
          <cell r="AR387">
            <v>0</v>
          </cell>
          <cell r="AS387">
            <v>0</v>
          </cell>
          <cell r="AT387">
            <v>0</v>
          </cell>
          <cell r="AU387">
            <v>0</v>
          </cell>
          <cell r="AV387">
            <v>0</v>
          </cell>
          <cell r="AW387">
            <v>318114.55</v>
          </cell>
          <cell r="AX387">
            <v>107755.1</v>
          </cell>
          <cell r="AY387">
            <v>50493.98</v>
          </cell>
          <cell r="AZ387">
            <v>0</v>
          </cell>
          <cell r="BA387">
            <v>107755.1</v>
          </cell>
          <cell r="BB387">
            <v>48829.35</v>
          </cell>
          <cell r="BC387">
            <v>0</v>
          </cell>
          <cell r="BD387">
            <v>0</v>
          </cell>
          <cell r="BE387">
            <v>0</v>
          </cell>
          <cell r="BF387">
            <v>0</v>
          </cell>
          <cell r="BG387">
            <v>0</v>
          </cell>
          <cell r="BH387">
            <v>0</v>
          </cell>
          <cell r="BI387">
            <v>20000</v>
          </cell>
        </row>
        <row r="388">
          <cell r="A388" t="str">
            <v>10/04/2005</v>
          </cell>
          <cell r="B388" t="str">
            <v>711537</v>
          </cell>
          <cell r="C388" t="str">
            <v>0</v>
          </cell>
          <cell r="D388">
            <v>706868</v>
          </cell>
          <cell r="E388" t="str">
            <v>EXIM BANK OF MA</v>
          </cell>
          <cell r="F388" t="str">
            <v>MALAYSIA</v>
          </cell>
          <cell r="G388" t="str">
            <v>BUMI INTERNATIONAL TANKERS PT</v>
          </cell>
          <cell r="H388" t="str">
            <v>30</v>
          </cell>
          <cell r="I388" t="str">
            <v>19/11/1997</v>
          </cell>
          <cell r="J388" t="str">
            <v>19/01/2011</v>
          </cell>
          <cell r="K388" t="str">
            <v>USD</v>
          </cell>
          <cell r="L388" t="str">
            <v>UDSO3</v>
          </cell>
          <cell r="M388" t="str">
            <v>0.000000</v>
          </cell>
          <cell r="N388">
            <v>23150000</v>
          </cell>
          <cell r="O388">
            <v>161632.65</v>
          </cell>
          <cell r="P388">
            <v>83231.839999999997</v>
          </cell>
          <cell r="Q388">
            <v>0</v>
          </cell>
          <cell r="R388">
            <v>0</v>
          </cell>
          <cell r="S388">
            <v>0</v>
          </cell>
          <cell r="T388">
            <v>0</v>
          </cell>
          <cell r="U388">
            <v>0</v>
          </cell>
          <cell r="V388">
            <v>0</v>
          </cell>
          <cell r="W388">
            <v>0</v>
          </cell>
          <cell r="X388">
            <v>161632.65</v>
          </cell>
          <cell r="Y388">
            <v>83231.839999999997</v>
          </cell>
          <cell r="Z388">
            <v>0</v>
          </cell>
          <cell r="AA388">
            <v>161632.65</v>
          </cell>
          <cell r="AB388">
            <v>78165.55</v>
          </cell>
          <cell r="AC388">
            <v>0</v>
          </cell>
          <cell r="AD388">
            <v>0</v>
          </cell>
          <cell r="AE388">
            <v>0</v>
          </cell>
          <cell r="AF388">
            <v>0</v>
          </cell>
          <cell r="AG388">
            <v>0</v>
          </cell>
          <cell r="AH388">
            <v>0</v>
          </cell>
          <cell r="AI388">
            <v>0</v>
          </cell>
          <cell r="AJ388">
            <v>244864.49</v>
          </cell>
          <cell r="AK388">
            <v>161632.65</v>
          </cell>
          <cell r="AL388">
            <v>78165.55</v>
          </cell>
          <cell r="AM388">
            <v>0</v>
          </cell>
          <cell r="AN388">
            <v>161632.65</v>
          </cell>
          <cell r="AO388">
            <v>75740.97</v>
          </cell>
          <cell r="AP388">
            <v>0</v>
          </cell>
          <cell r="AQ388">
            <v>0</v>
          </cell>
          <cell r="AR388">
            <v>0</v>
          </cell>
          <cell r="AS388">
            <v>0</v>
          </cell>
          <cell r="AT388">
            <v>0</v>
          </cell>
          <cell r="AU388">
            <v>0</v>
          </cell>
          <cell r="AV388">
            <v>0</v>
          </cell>
          <cell r="AW388">
            <v>477171.81999999995</v>
          </cell>
          <cell r="AX388">
            <v>161632.65</v>
          </cell>
          <cell r="AY388">
            <v>75740.97</v>
          </cell>
          <cell r="AZ388">
            <v>0</v>
          </cell>
          <cell r="BA388">
            <v>161632.65</v>
          </cell>
          <cell r="BB388">
            <v>73244.02</v>
          </cell>
          <cell r="BC388">
            <v>0</v>
          </cell>
          <cell r="BD388">
            <v>0</v>
          </cell>
          <cell r="BE388">
            <v>0</v>
          </cell>
          <cell r="BF388">
            <v>20000</v>
          </cell>
          <cell r="BG388">
            <v>0</v>
          </cell>
          <cell r="BH388">
            <v>0</v>
          </cell>
          <cell r="BI388">
            <v>0</v>
          </cell>
        </row>
        <row r="389">
          <cell r="A389" t="str">
            <v>25/04/2005</v>
          </cell>
          <cell r="B389" t="str">
            <v>711546</v>
          </cell>
          <cell r="C389" t="str">
            <v>0</v>
          </cell>
          <cell r="D389">
            <v>709990</v>
          </cell>
          <cell r="E389" t="str">
            <v>INFRASTRUCTURE</v>
          </cell>
          <cell r="F389" t="str">
            <v>MALAYSIA</v>
          </cell>
          <cell r="G389" t="str">
            <v>VITA DAYA HARAPAN</v>
          </cell>
          <cell r="H389" t="str">
            <v>30</v>
          </cell>
          <cell r="I389" t="str">
            <v>01/06/1998</v>
          </cell>
          <cell r="J389" t="str">
            <v>30/06/2006</v>
          </cell>
          <cell r="K389" t="str">
            <v>USD</v>
          </cell>
          <cell r="L389" t="str">
            <v>F</v>
          </cell>
          <cell r="M389" t="str">
            <v>0.000000</v>
          </cell>
          <cell r="N389">
            <v>49517102</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5501900.2199999997</v>
          </cell>
          <cell r="AH389">
            <v>0</v>
          </cell>
          <cell r="AI389">
            <v>0</v>
          </cell>
          <cell r="AJ389">
            <v>0</v>
          </cell>
          <cell r="AK389">
            <v>5501900.2199999997</v>
          </cell>
          <cell r="AL389">
            <v>0</v>
          </cell>
          <cell r="AM389">
            <v>0</v>
          </cell>
          <cell r="AN389">
            <v>0</v>
          </cell>
          <cell r="AO389">
            <v>0</v>
          </cell>
          <cell r="AP389">
            <v>0</v>
          </cell>
          <cell r="AQ389">
            <v>0</v>
          </cell>
          <cell r="AR389">
            <v>0</v>
          </cell>
          <cell r="AS389">
            <v>0</v>
          </cell>
          <cell r="AT389">
            <v>0</v>
          </cell>
          <cell r="AU389">
            <v>0</v>
          </cell>
          <cell r="AV389">
            <v>0</v>
          </cell>
          <cell r="AW389">
            <v>5501900.2199999997</v>
          </cell>
          <cell r="AX389">
            <v>0</v>
          </cell>
          <cell r="AY389">
            <v>0</v>
          </cell>
          <cell r="AZ389">
            <v>0</v>
          </cell>
          <cell r="BA389">
            <v>0</v>
          </cell>
          <cell r="BB389">
            <v>0</v>
          </cell>
          <cell r="BC389">
            <v>0</v>
          </cell>
          <cell r="BD389">
            <v>0</v>
          </cell>
          <cell r="BE389">
            <v>0</v>
          </cell>
          <cell r="BF389">
            <v>0</v>
          </cell>
          <cell r="BG389">
            <v>0</v>
          </cell>
          <cell r="BH389">
            <v>0</v>
          </cell>
          <cell r="BI389">
            <v>0</v>
          </cell>
        </row>
        <row r="390">
          <cell r="A390" t="str">
            <v>31/01/2005</v>
          </cell>
          <cell r="B390" t="str">
            <v>711547</v>
          </cell>
          <cell r="C390" t="str">
            <v>0</v>
          </cell>
          <cell r="D390">
            <v>711507</v>
          </cell>
          <cell r="E390" t="str">
            <v>SINDORA NUSANTA</v>
          </cell>
          <cell r="F390" t="str">
            <v>MALAYSIA</v>
          </cell>
          <cell r="G390" t="str">
            <v>ANDALAS LUMBER PRODUCTS PT</v>
          </cell>
          <cell r="H390" t="str">
            <v>30</v>
          </cell>
          <cell r="I390" t="str">
            <v>03/02/2000</v>
          </cell>
          <cell r="J390" t="str">
            <v>31/12/2006</v>
          </cell>
          <cell r="K390" t="str">
            <v>USD</v>
          </cell>
          <cell r="L390" t="str">
            <v>UDCOF</v>
          </cell>
          <cell r="M390" t="str">
            <v>0.000000</v>
          </cell>
          <cell r="N390">
            <v>4105000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410500</v>
          </cell>
          <cell r="AH390">
            <v>66044.89</v>
          </cell>
          <cell r="AI390">
            <v>0</v>
          </cell>
          <cell r="AJ390">
            <v>0</v>
          </cell>
          <cell r="AK390">
            <v>410500</v>
          </cell>
          <cell r="AL390">
            <v>66044.89</v>
          </cell>
          <cell r="AM390">
            <v>0</v>
          </cell>
          <cell r="AN390">
            <v>0</v>
          </cell>
          <cell r="AO390">
            <v>0</v>
          </cell>
          <cell r="AP390">
            <v>0</v>
          </cell>
          <cell r="AQ390">
            <v>0</v>
          </cell>
          <cell r="AR390">
            <v>0</v>
          </cell>
          <cell r="AS390">
            <v>0</v>
          </cell>
          <cell r="AT390">
            <v>0</v>
          </cell>
          <cell r="AU390">
            <v>0</v>
          </cell>
          <cell r="AV390">
            <v>0</v>
          </cell>
          <cell r="AW390">
            <v>476544.89</v>
          </cell>
          <cell r="AX390">
            <v>0</v>
          </cell>
          <cell r="AY390">
            <v>0</v>
          </cell>
          <cell r="AZ390">
            <v>0</v>
          </cell>
          <cell r="BA390">
            <v>0</v>
          </cell>
          <cell r="BB390">
            <v>0</v>
          </cell>
          <cell r="BC390">
            <v>0</v>
          </cell>
          <cell r="BD390">
            <v>0</v>
          </cell>
          <cell r="BE390">
            <v>0</v>
          </cell>
          <cell r="BF390">
            <v>0</v>
          </cell>
          <cell r="BG390">
            <v>410500</v>
          </cell>
          <cell r="BH390">
            <v>50354.67</v>
          </cell>
          <cell r="BI390">
            <v>0</v>
          </cell>
        </row>
        <row r="391">
          <cell r="A391" t="str">
            <v>31/01/2005</v>
          </cell>
          <cell r="B391" t="str">
            <v>711548</v>
          </cell>
          <cell r="C391" t="str">
            <v>0</v>
          </cell>
          <cell r="D391">
            <v>712626</v>
          </cell>
          <cell r="E391" t="str">
            <v>NTA MACHINING M</v>
          </cell>
          <cell r="F391" t="str">
            <v>MALAYSIA</v>
          </cell>
          <cell r="G391" t="str">
            <v>NIHON SEIKI INDONESIA PT</v>
          </cell>
          <cell r="H391" t="str">
            <v>30</v>
          </cell>
          <cell r="I391" t="str">
            <v>01/05/2001</v>
          </cell>
          <cell r="J391" t="str">
            <v>01/05/2005</v>
          </cell>
          <cell r="K391" t="str">
            <v>USD</v>
          </cell>
          <cell r="L391" t="str">
            <v>F</v>
          </cell>
          <cell r="M391" t="str">
            <v>0.000000</v>
          </cell>
          <cell r="N391">
            <v>600000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600000</v>
          </cell>
          <cell r="AE391">
            <v>27375</v>
          </cell>
          <cell r="AF391">
            <v>0</v>
          </cell>
          <cell r="AG391">
            <v>0</v>
          </cell>
          <cell r="AH391">
            <v>0</v>
          </cell>
          <cell r="AI391">
            <v>0</v>
          </cell>
          <cell r="AJ391">
            <v>0</v>
          </cell>
          <cell r="AK391">
            <v>600000</v>
          </cell>
          <cell r="AL391">
            <v>27375</v>
          </cell>
          <cell r="AM391">
            <v>0</v>
          </cell>
          <cell r="AN391">
            <v>0</v>
          </cell>
          <cell r="AO391">
            <v>0</v>
          </cell>
          <cell r="AP391">
            <v>0</v>
          </cell>
          <cell r="AQ391">
            <v>0</v>
          </cell>
          <cell r="AR391">
            <v>0</v>
          </cell>
          <cell r="AS391">
            <v>0</v>
          </cell>
          <cell r="AT391">
            <v>0</v>
          </cell>
          <cell r="AU391">
            <v>0</v>
          </cell>
          <cell r="AV391">
            <v>0</v>
          </cell>
          <cell r="AW391">
            <v>627375</v>
          </cell>
          <cell r="AX391">
            <v>0</v>
          </cell>
          <cell r="AY391">
            <v>0</v>
          </cell>
          <cell r="AZ391">
            <v>0</v>
          </cell>
          <cell r="BA391">
            <v>0</v>
          </cell>
          <cell r="BB391">
            <v>0</v>
          </cell>
          <cell r="BC391">
            <v>0</v>
          </cell>
          <cell r="BD391">
            <v>0</v>
          </cell>
          <cell r="BE391">
            <v>0</v>
          </cell>
          <cell r="BF391">
            <v>0</v>
          </cell>
          <cell r="BG391">
            <v>0</v>
          </cell>
          <cell r="BH391">
            <v>0</v>
          </cell>
          <cell r="BI391">
            <v>0</v>
          </cell>
        </row>
        <row r="392">
          <cell r="A392" t="str">
            <v>31/01/2005</v>
          </cell>
          <cell r="B392" t="str">
            <v>711549</v>
          </cell>
          <cell r="C392" t="str">
            <v>0</v>
          </cell>
          <cell r="D392">
            <v>712485</v>
          </cell>
          <cell r="E392" t="str">
            <v>CORALBELLS INT'</v>
          </cell>
          <cell r="F392" t="str">
            <v>MAURITANIE</v>
          </cell>
          <cell r="G392" t="str">
            <v>BAYU BUANA</v>
          </cell>
          <cell r="H392" t="str">
            <v>30</v>
          </cell>
          <cell r="I392" t="str">
            <v>01/06/2001</v>
          </cell>
          <cell r="J392" t="str">
            <v>01/06/2005</v>
          </cell>
          <cell r="K392" t="str">
            <v>USD</v>
          </cell>
          <cell r="L392" t="str">
            <v>F</v>
          </cell>
          <cell r="M392" t="str">
            <v>0.000000</v>
          </cell>
          <cell r="N392">
            <v>2000000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500000</v>
          </cell>
          <cell r="AH392">
            <v>0</v>
          </cell>
          <cell r="AI392">
            <v>0</v>
          </cell>
          <cell r="AJ392">
            <v>0</v>
          </cell>
          <cell r="AK392">
            <v>500000</v>
          </cell>
          <cell r="AL392">
            <v>0</v>
          </cell>
          <cell r="AM392">
            <v>0</v>
          </cell>
          <cell r="AN392">
            <v>0</v>
          </cell>
          <cell r="AO392">
            <v>0</v>
          </cell>
          <cell r="AP392">
            <v>0</v>
          </cell>
          <cell r="AQ392">
            <v>0</v>
          </cell>
          <cell r="AR392">
            <v>0</v>
          </cell>
          <cell r="AS392">
            <v>0</v>
          </cell>
          <cell r="AT392">
            <v>0</v>
          </cell>
          <cell r="AU392">
            <v>0</v>
          </cell>
          <cell r="AV392">
            <v>0</v>
          </cell>
          <cell r="AW392">
            <v>500000</v>
          </cell>
          <cell r="AX392">
            <v>0</v>
          </cell>
          <cell r="AY392">
            <v>0</v>
          </cell>
          <cell r="AZ392">
            <v>0</v>
          </cell>
          <cell r="BA392">
            <v>0</v>
          </cell>
          <cell r="BB392">
            <v>0</v>
          </cell>
          <cell r="BC392">
            <v>0</v>
          </cell>
          <cell r="BD392">
            <v>0</v>
          </cell>
          <cell r="BE392">
            <v>0</v>
          </cell>
          <cell r="BF392">
            <v>0</v>
          </cell>
          <cell r="BG392">
            <v>0</v>
          </cell>
          <cell r="BH392">
            <v>0</v>
          </cell>
          <cell r="BI392">
            <v>0</v>
          </cell>
        </row>
        <row r="393">
          <cell r="A393" t="str">
            <v>22/01/2005</v>
          </cell>
          <cell r="B393" t="str">
            <v>711551</v>
          </cell>
          <cell r="C393" t="str">
            <v>0</v>
          </cell>
          <cell r="D393">
            <v>712558</v>
          </cell>
          <cell r="E393" t="str">
            <v>CORALBELLS INT'</v>
          </cell>
          <cell r="F393" t="str">
            <v>MAURITANIE</v>
          </cell>
          <cell r="G393" t="str">
            <v>PUTRA SEJAHTERA PIONEERINDO</v>
          </cell>
          <cell r="H393" t="str">
            <v>30</v>
          </cell>
          <cell r="I393" t="str">
            <v>01/06/2001</v>
          </cell>
          <cell r="J393" t="str">
            <v>02/07/2005</v>
          </cell>
          <cell r="K393" t="str">
            <v>USD</v>
          </cell>
          <cell r="L393" t="str">
            <v>F</v>
          </cell>
          <cell r="M393" t="str">
            <v>0.000000</v>
          </cell>
          <cell r="N393">
            <v>3000000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750000</v>
          </cell>
          <cell r="AO393">
            <v>92938.12</v>
          </cell>
          <cell r="AP393">
            <v>0</v>
          </cell>
          <cell r="AQ393">
            <v>0</v>
          </cell>
          <cell r="AR393">
            <v>0</v>
          </cell>
          <cell r="AS393">
            <v>0</v>
          </cell>
          <cell r="AT393">
            <v>0</v>
          </cell>
          <cell r="AU393">
            <v>0</v>
          </cell>
          <cell r="AV393">
            <v>0</v>
          </cell>
          <cell r="AW393">
            <v>842938.12</v>
          </cell>
          <cell r="AX393">
            <v>750000</v>
          </cell>
          <cell r="AY393">
            <v>92938.12</v>
          </cell>
          <cell r="AZ393">
            <v>0</v>
          </cell>
          <cell r="BA393">
            <v>0</v>
          </cell>
          <cell r="BB393">
            <v>0</v>
          </cell>
          <cell r="BC393">
            <v>0</v>
          </cell>
          <cell r="BD393">
            <v>0</v>
          </cell>
          <cell r="BE393">
            <v>0</v>
          </cell>
          <cell r="BF393">
            <v>0</v>
          </cell>
          <cell r="BG393">
            <v>0</v>
          </cell>
          <cell r="BH393">
            <v>0</v>
          </cell>
          <cell r="BI393">
            <v>0</v>
          </cell>
        </row>
        <row r="394">
          <cell r="A394" t="str">
            <v>30/04/2005</v>
          </cell>
          <cell r="B394" t="str">
            <v>711555</v>
          </cell>
          <cell r="C394" t="str">
            <v>0</v>
          </cell>
          <cell r="D394">
            <v>712613</v>
          </cell>
          <cell r="E394" t="str">
            <v>CORALBELLS INT'</v>
          </cell>
          <cell r="F394" t="str">
            <v>MAURITANIE</v>
          </cell>
          <cell r="G394" t="str">
            <v>PIONEERINDO GOURMENT INT'L PT</v>
          </cell>
          <cell r="H394" t="str">
            <v>30</v>
          </cell>
          <cell r="I394" t="str">
            <v>01/06/2001</v>
          </cell>
          <cell r="J394" t="str">
            <v>02/07/2005</v>
          </cell>
          <cell r="K394" t="str">
            <v>USD</v>
          </cell>
          <cell r="L394" t="str">
            <v>F</v>
          </cell>
          <cell r="M394" t="str">
            <v>0.000000</v>
          </cell>
          <cell r="N394">
            <v>3000000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750000</v>
          </cell>
          <cell r="AO394">
            <v>92938.12</v>
          </cell>
          <cell r="AP394">
            <v>0</v>
          </cell>
          <cell r="AQ394">
            <v>0</v>
          </cell>
          <cell r="AR394">
            <v>0</v>
          </cell>
          <cell r="AS394">
            <v>0</v>
          </cell>
          <cell r="AT394">
            <v>0</v>
          </cell>
          <cell r="AU394">
            <v>0</v>
          </cell>
          <cell r="AV394">
            <v>0</v>
          </cell>
          <cell r="AW394">
            <v>842938.12</v>
          </cell>
          <cell r="AX394">
            <v>750000</v>
          </cell>
          <cell r="AY394">
            <v>92938.12</v>
          </cell>
          <cell r="AZ394">
            <v>0</v>
          </cell>
          <cell r="BA394">
            <v>0</v>
          </cell>
          <cell r="BB394">
            <v>0</v>
          </cell>
          <cell r="BC394">
            <v>0</v>
          </cell>
          <cell r="BD394">
            <v>0</v>
          </cell>
          <cell r="BE394">
            <v>0</v>
          </cell>
          <cell r="BF394">
            <v>0</v>
          </cell>
          <cell r="BG394">
            <v>0</v>
          </cell>
          <cell r="BH394">
            <v>0</v>
          </cell>
          <cell r="BI394">
            <v>0</v>
          </cell>
        </row>
        <row r="395">
          <cell r="A395" t="str">
            <v>28/02/2005</v>
          </cell>
          <cell r="B395" t="str">
            <v>711565</v>
          </cell>
          <cell r="C395" t="str">
            <v>0</v>
          </cell>
          <cell r="D395">
            <v>704324</v>
          </cell>
          <cell r="E395" t="str">
            <v>E.I.E. BALI B.V</v>
          </cell>
          <cell r="F395" t="str">
            <v>NETHERLANDS</v>
          </cell>
          <cell r="G395" t="str">
            <v>BALI GIRIKENCANA PT</v>
          </cell>
          <cell r="H395" t="str">
            <v>30</v>
          </cell>
          <cell r="I395" t="str">
            <v>14/08/1992</v>
          </cell>
          <cell r="J395" t="str">
            <v>14/06/2017</v>
          </cell>
          <cell r="K395" t="str">
            <v>JPY</v>
          </cell>
          <cell r="L395" t="str">
            <v>F</v>
          </cell>
          <cell r="M395" t="str">
            <v>0.000000</v>
          </cell>
          <cell r="N395">
            <v>66418579.520000003</v>
          </cell>
          <cell r="O395">
            <v>0</v>
          </cell>
          <cell r="P395">
            <v>0</v>
          </cell>
          <cell r="Q395">
            <v>0</v>
          </cell>
          <cell r="R395">
            <v>0</v>
          </cell>
          <cell r="S395">
            <v>0</v>
          </cell>
          <cell r="T395">
            <v>0</v>
          </cell>
          <cell r="U395">
            <v>556805.09</v>
          </cell>
          <cell r="V395">
            <v>263090.40000000002</v>
          </cell>
          <cell r="W395">
            <v>0</v>
          </cell>
          <cell r="X395">
            <v>556805.09</v>
          </cell>
          <cell r="Y395">
            <v>263090.40000000002</v>
          </cell>
          <cell r="Z395">
            <v>0</v>
          </cell>
          <cell r="AA395">
            <v>0</v>
          </cell>
          <cell r="AB395">
            <v>0</v>
          </cell>
          <cell r="AC395">
            <v>0</v>
          </cell>
          <cell r="AD395">
            <v>0</v>
          </cell>
          <cell r="AE395">
            <v>0</v>
          </cell>
          <cell r="AF395">
            <v>0</v>
          </cell>
          <cell r="AG395">
            <v>556805.09</v>
          </cell>
          <cell r="AH395">
            <v>258976.23</v>
          </cell>
          <cell r="AI395">
            <v>0</v>
          </cell>
          <cell r="AJ395">
            <v>819895.49</v>
          </cell>
          <cell r="AK395">
            <v>556805.09</v>
          </cell>
          <cell r="AL395">
            <v>258976.23</v>
          </cell>
          <cell r="AM395">
            <v>0</v>
          </cell>
          <cell r="AN395">
            <v>0</v>
          </cell>
          <cell r="AO395">
            <v>0</v>
          </cell>
          <cell r="AP395">
            <v>0</v>
          </cell>
          <cell r="AQ395">
            <v>0</v>
          </cell>
          <cell r="AR395">
            <v>0</v>
          </cell>
          <cell r="AS395">
            <v>0</v>
          </cell>
          <cell r="AT395">
            <v>556805.09</v>
          </cell>
          <cell r="AU395">
            <v>249015.61</v>
          </cell>
          <cell r="AV395">
            <v>0</v>
          </cell>
          <cell r="AW395">
            <v>1621602.02</v>
          </cell>
          <cell r="AX395">
            <v>556805.09</v>
          </cell>
          <cell r="AY395">
            <v>249015.61</v>
          </cell>
          <cell r="AZ395">
            <v>0</v>
          </cell>
          <cell r="BA395">
            <v>0</v>
          </cell>
          <cell r="BB395">
            <v>0</v>
          </cell>
          <cell r="BC395">
            <v>0</v>
          </cell>
          <cell r="BD395">
            <v>0</v>
          </cell>
          <cell r="BE395">
            <v>0</v>
          </cell>
          <cell r="BF395">
            <v>0</v>
          </cell>
          <cell r="BG395">
            <v>556805.09</v>
          </cell>
          <cell r="BH395">
            <v>236456.56</v>
          </cell>
          <cell r="BI395">
            <v>0</v>
          </cell>
        </row>
        <row r="396">
          <cell r="A396" t="str">
            <v>01/06/2005</v>
          </cell>
          <cell r="B396" t="str">
            <v>711566</v>
          </cell>
          <cell r="C396" t="str">
            <v>0</v>
          </cell>
          <cell r="D396">
            <v>705120</v>
          </cell>
          <cell r="E396" t="str">
            <v>RAPP INTERNATIO</v>
          </cell>
          <cell r="F396" t="str">
            <v>NETHERLANDS</v>
          </cell>
          <cell r="G396" t="str">
            <v>RIAU ANDALAN KERTAS</v>
          </cell>
          <cell r="H396" t="str">
            <v>30</v>
          </cell>
          <cell r="I396" t="str">
            <v>21/12/1995</v>
          </cell>
          <cell r="J396" t="str">
            <v>21/12/2005</v>
          </cell>
          <cell r="K396" t="str">
            <v>USD</v>
          </cell>
          <cell r="L396" t="str">
            <v>F</v>
          </cell>
          <cell r="M396" t="str">
            <v>0.000000</v>
          </cell>
          <cell r="N396">
            <v>300000000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23125000</v>
          </cell>
          <cell r="AH396">
            <v>3126165.97</v>
          </cell>
          <cell r="AI396">
            <v>0</v>
          </cell>
          <cell r="AJ396">
            <v>0</v>
          </cell>
          <cell r="AK396">
            <v>23125000</v>
          </cell>
          <cell r="AL396">
            <v>3126165.97</v>
          </cell>
          <cell r="AM396">
            <v>0</v>
          </cell>
          <cell r="AN396">
            <v>0</v>
          </cell>
          <cell r="AO396">
            <v>0</v>
          </cell>
          <cell r="AP396">
            <v>0</v>
          </cell>
          <cell r="AQ396">
            <v>0</v>
          </cell>
          <cell r="AR396">
            <v>0</v>
          </cell>
          <cell r="AS396">
            <v>0</v>
          </cell>
          <cell r="AT396">
            <v>0</v>
          </cell>
          <cell r="AU396">
            <v>0</v>
          </cell>
          <cell r="AV396">
            <v>0</v>
          </cell>
          <cell r="AW396">
            <v>26251165.969999999</v>
          </cell>
          <cell r="AX396">
            <v>0</v>
          </cell>
          <cell r="AY396">
            <v>0</v>
          </cell>
          <cell r="AZ396">
            <v>0</v>
          </cell>
          <cell r="BA396">
            <v>0</v>
          </cell>
          <cell r="BB396">
            <v>0</v>
          </cell>
          <cell r="BC396">
            <v>0</v>
          </cell>
          <cell r="BD396">
            <v>0</v>
          </cell>
          <cell r="BE396">
            <v>0</v>
          </cell>
          <cell r="BF396">
            <v>0</v>
          </cell>
          <cell r="BG396">
            <v>23125000</v>
          </cell>
          <cell r="BH396">
            <v>1571671.35</v>
          </cell>
          <cell r="BI396">
            <v>0</v>
          </cell>
        </row>
        <row r="397">
          <cell r="A397" t="str">
            <v>30/04/2005</v>
          </cell>
          <cell r="B397" t="str">
            <v>711568</v>
          </cell>
          <cell r="C397" t="str">
            <v>0</v>
          </cell>
          <cell r="D397">
            <v>705266</v>
          </cell>
          <cell r="E397" t="str">
            <v>INDORAYON INT F</v>
          </cell>
          <cell r="F397" t="str">
            <v>NETHERLANDS</v>
          </cell>
          <cell r="G397" t="str">
            <v>INTI INDORAYON UTAMA</v>
          </cell>
          <cell r="H397" t="str">
            <v>30</v>
          </cell>
          <cell r="I397" t="str">
            <v>29/03/1996</v>
          </cell>
          <cell r="J397" t="str">
            <v>28/09/2006</v>
          </cell>
          <cell r="K397" t="str">
            <v>USD</v>
          </cell>
          <cell r="L397" t="str">
            <v>F</v>
          </cell>
          <cell r="M397" t="str">
            <v>0.000000</v>
          </cell>
          <cell r="N397">
            <v>150000000</v>
          </cell>
          <cell r="O397">
            <v>0</v>
          </cell>
          <cell r="P397">
            <v>0</v>
          </cell>
          <cell r="Q397">
            <v>0</v>
          </cell>
          <cell r="R397">
            <v>0</v>
          </cell>
          <cell r="S397">
            <v>0</v>
          </cell>
          <cell r="T397">
            <v>0</v>
          </cell>
          <cell r="U397">
            <v>15000000</v>
          </cell>
          <cell r="V397">
            <v>3024208.33</v>
          </cell>
          <cell r="W397">
            <v>0</v>
          </cell>
          <cell r="X397">
            <v>15000000</v>
          </cell>
          <cell r="Y397">
            <v>3024208.33</v>
          </cell>
          <cell r="Z397">
            <v>0</v>
          </cell>
          <cell r="AA397">
            <v>0</v>
          </cell>
          <cell r="AB397">
            <v>0</v>
          </cell>
          <cell r="AC397">
            <v>0</v>
          </cell>
          <cell r="AD397">
            <v>0</v>
          </cell>
          <cell r="AE397">
            <v>0</v>
          </cell>
          <cell r="AF397">
            <v>0</v>
          </cell>
          <cell r="AG397">
            <v>0</v>
          </cell>
          <cell r="AH397">
            <v>0</v>
          </cell>
          <cell r="AI397">
            <v>0</v>
          </cell>
          <cell r="AJ397">
            <v>18024208.329999998</v>
          </cell>
          <cell r="AK397">
            <v>0</v>
          </cell>
          <cell r="AL397">
            <v>0</v>
          </cell>
          <cell r="AM397">
            <v>0</v>
          </cell>
          <cell r="AN397">
            <v>0</v>
          </cell>
          <cell r="AO397">
            <v>0</v>
          </cell>
          <cell r="AP397">
            <v>0</v>
          </cell>
          <cell r="AQ397">
            <v>0</v>
          </cell>
          <cell r="AR397">
            <v>0</v>
          </cell>
          <cell r="AS397">
            <v>0</v>
          </cell>
          <cell r="AT397">
            <v>15000000</v>
          </cell>
          <cell r="AU397">
            <v>2305750</v>
          </cell>
          <cell r="AV397">
            <v>0</v>
          </cell>
          <cell r="AW397">
            <v>17305750</v>
          </cell>
          <cell r="AX397">
            <v>15000000</v>
          </cell>
          <cell r="AY397">
            <v>2305750</v>
          </cell>
          <cell r="AZ397">
            <v>0</v>
          </cell>
          <cell r="BA397">
            <v>0</v>
          </cell>
          <cell r="BB397">
            <v>0</v>
          </cell>
          <cell r="BC397">
            <v>0</v>
          </cell>
          <cell r="BD397">
            <v>0</v>
          </cell>
          <cell r="BE397">
            <v>0</v>
          </cell>
          <cell r="BF397">
            <v>0</v>
          </cell>
          <cell r="BG397">
            <v>0</v>
          </cell>
          <cell r="BH397">
            <v>0</v>
          </cell>
          <cell r="BI397">
            <v>0</v>
          </cell>
        </row>
        <row r="398">
          <cell r="A398" t="str">
            <v>31/05/2005</v>
          </cell>
          <cell r="B398" t="str">
            <v>711593</v>
          </cell>
          <cell r="C398" t="str">
            <v>0</v>
          </cell>
          <cell r="D398">
            <v>705314</v>
          </cell>
          <cell r="E398" t="str">
            <v>ARIA WEST INTER</v>
          </cell>
          <cell r="F398" t="str">
            <v>NETHERLANDS</v>
          </cell>
          <cell r="G398" t="str">
            <v>ARIA WEST INTERNATIONAL</v>
          </cell>
          <cell r="H398" t="str">
            <v>30</v>
          </cell>
          <cell r="I398" t="str">
            <v>30/04/1996</v>
          </cell>
          <cell r="J398" t="str">
            <v>31/03/2007</v>
          </cell>
          <cell r="K398" t="str">
            <v>JPY</v>
          </cell>
          <cell r="L398" t="str">
            <v>UDLO6</v>
          </cell>
          <cell r="M398" t="str">
            <v>0.000000</v>
          </cell>
          <cell r="N398">
            <v>6554350.0300000003</v>
          </cell>
          <cell r="O398">
            <v>0</v>
          </cell>
          <cell r="P398">
            <v>0</v>
          </cell>
          <cell r="Q398">
            <v>0</v>
          </cell>
          <cell r="R398">
            <v>0</v>
          </cell>
          <cell r="S398">
            <v>0</v>
          </cell>
          <cell r="T398">
            <v>0</v>
          </cell>
          <cell r="U398">
            <v>172459.08</v>
          </cell>
          <cell r="V398">
            <v>40324.29</v>
          </cell>
          <cell r="W398">
            <v>0</v>
          </cell>
          <cell r="X398">
            <v>172459.08</v>
          </cell>
          <cell r="Y398">
            <v>40324.29</v>
          </cell>
          <cell r="Z398">
            <v>0</v>
          </cell>
          <cell r="AA398">
            <v>0</v>
          </cell>
          <cell r="AB398">
            <v>0</v>
          </cell>
          <cell r="AC398">
            <v>0</v>
          </cell>
          <cell r="AD398">
            <v>0</v>
          </cell>
          <cell r="AE398">
            <v>0</v>
          </cell>
          <cell r="AF398">
            <v>0</v>
          </cell>
          <cell r="AG398">
            <v>0</v>
          </cell>
          <cell r="AH398">
            <v>0</v>
          </cell>
          <cell r="AI398">
            <v>0</v>
          </cell>
          <cell r="AJ398">
            <v>212783.37</v>
          </cell>
          <cell r="AK398">
            <v>0</v>
          </cell>
          <cell r="AL398">
            <v>0</v>
          </cell>
          <cell r="AM398">
            <v>0</v>
          </cell>
          <cell r="AN398">
            <v>0</v>
          </cell>
          <cell r="AO398">
            <v>0</v>
          </cell>
          <cell r="AP398">
            <v>0</v>
          </cell>
          <cell r="AQ398">
            <v>0</v>
          </cell>
          <cell r="AR398">
            <v>0</v>
          </cell>
          <cell r="AS398">
            <v>0</v>
          </cell>
          <cell r="AT398">
            <v>0</v>
          </cell>
          <cell r="AU398">
            <v>0</v>
          </cell>
          <cell r="AV398">
            <v>0</v>
          </cell>
          <cell r="AW398">
            <v>0</v>
          </cell>
          <cell r="AX398">
            <v>0</v>
          </cell>
          <cell r="AY398">
            <v>0</v>
          </cell>
          <cell r="AZ398">
            <v>0</v>
          </cell>
          <cell r="BA398">
            <v>0</v>
          </cell>
          <cell r="BB398">
            <v>0</v>
          </cell>
          <cell r="BC398">
            <v>0</v>
          </cell>
          <cell r="BD398">
            <v>0</v>
          </cell>
          <cell r="BE398">
            <v>0</v>
          </cell>
          <cell r="BF398">
            <v>0</v>
          </cell>
          <cell r="BG398">
            <v>0</v>
          </cell>
          <cell r="BH398">
            <v>0</v>
          </cell>
          <cell r="BI398">
            <v>0</v>
          </cell>
        </row>
        <row r="399">
          <cell r="A399" t="str">
            <v>31/05/2005</v>
          </cell>
          <cell r="B399" t="str">
            <v>711594</v>
          </cell>
          <cell r="C399" t="str">
            <v>0</v>
          </cell>
          <cell r="D399">
            <v>705347</v>
          </cell>
          <cell r="E399" t="str">
            <v>NEDERLANDSE FIN</v>
          </cell>
          <cell r="F399" t="str">
            <v>NETHERLANDS</v>
          </cell>
          <cell r="G399" t="str">
            <v>GAJAH SURYA M.F. PT</v>
          </cell>
          <cell r="H399" t="str">
            <v>30</v>
          </cell>
          <cell r="I399" t="str">
            <v>01/06/1996</v>
          </cell>
          <cell r="J399" t="str">
            <v>15/04/2005</v>
          </cell>
          <cell r="K399" t="str">
            <v>USD</v>
          </cell>
          <cell r="L399" t="str">
            <v>UDLO6</v>
          </cell>
          <cell r="M399" t="str">
            <v>0.000000</v>
          </cell>
          <cell r="N399">
            <v>10000000</v>
          </cell>
          <cell r="O399">
            <v>0</v>
          </cell>
          <cell r="P399">
            <v>0</v>
          </cell>
          <cell r="Q399">
            <v>0</v>
          </cell>
          <cell r="R399">
            <v>0</v>
          </cell>
          <cell r="S399">
            <v>0</v>
          </cell>
          <cell r="T399">
            <v>0</v>
          </cell>
          <cell r="U399">
            <v>0</v>
          </cell>
          <cell r="V399">
            <v>0</v>
          </cell>
          <cell r="W399">
            <v>0</v>
          </cell>
          <cell r="X399">
            <v>0</v>
          </cell>
          <cell r="Y399">
            <v>0</v>
          </cell>
          <cell r="Z399">
            <v>0</v>
          </cell>
          <cell r="AA399">
            <v>2500000</v>
          </cell>
          <cell r="AB399">
            <v>209114.58</v>
          </cell>
          <cell r="AC399">
            <v>0</v>
          </cell>
          <cell r="AD399">
            <v>0</v>
          </cell>
          <cell r="AE399">
            <v>0</v>
          </cell>
          <cell r="AF399">
            <v>0</v>
          </cell>
          <cell r="AG399">
            <v>0</v>
          </cell>
          <cell r="AH399">
            <v>0</v>
          </cell>
          <cell r="AI399">
            <v>0</v>
          </cell>
          <cell r="AJ399">
            <v>0</v>
          </cell>
          <cell r="AK399">
            <v>2500000</v>
          </cell>
          <cell r="AL399">
            <v>209114.58</v>
          </cell>
          <cell r="AM399">
            <v>0</v>
          </cell>
          <cell r="AN399">
            <v>0</v>
          </cell>
          <cell r="AO399">
            <v>0</v>
          </cell>
          <cell r="AP399">
            <v>0</v>
          </cell>
          <cell r="AQ399">
            <v>0</v>
          </cell>
          <cell r="AR399">
            <v>0</v>
          </cell>
          <cell r="AS399">
            <v>0</v>
          </cell>
          <cell r="AT399">
            <v>0</v>
          </cell>
          <cell r="AU399">
            <v>0</v>
          </cell>
          <cell r="AV399">
            <v>0</v>
          </cell>
          <cell r="AW399">
            <v>2709114.58</v>
          </cell>
          <cell r="AX399">
            <v>0</v>
          </cell>
          <cell r="AY399">
            <v>0</v>
          </cell>
          <cell r="AZ399">
            <v>0</v>
          </cell>
          <cell r="BA399">
            <v>0</v>
          </cell>
          <cell r="BB399">
            <v>0</v>
          </cell>
          <cell r="BC399">
            <v>0</v>
          </cell>
          <cell r="BD399">
            <v>0</v>
          </cell>
          <cell r="BE399">
            <v>0</v>
          </cell>
          <cell r="BF399">
            <v>0</v>
          </cell>
          <cell r="BG399">
            <v>0</v>
          </cell>
          <cell r="BH399">
            <v>0</v>
          </cell>
          <cell r="BI399">
            <v>0</v>
          </cell>
        </row>
        <row r="400">
          <cell r="A400" t="str">
            <v>31/05/2005</v>
          </cell>
          <cell r="B400" t="str">
            <v>711595</v>
          </cell>
          <cell r="C400" t="str">
            <v>0</v>
          </cell>
          <cell r="D400">
            <v>705405</v>
          </cell>
          <cell r="E400" t="str">
            <v>POLYSINDO INT.</v>
          </cell>
          <cell r="F400" t="str">
            <v>NETHERLANDS</v>
          </cell>
          <cell r="G400" t="str">
            <v>POLYSINDO EKA P. PT</v>
          </cell>
          <cell r="H400" t="str">
            <v>30</v>
          </cell>
          <cell r="I400" t="str">
            <v>13/06/1996</v>
          </cell>
          <cell r="J400" t="str">
            <v>30/06/2006</v>
          </cell>
          <cell r="K400" t="str">
            <v>USD</v>
          </cell>
          <cell r="L400" t="str">
            <v>F</v>
          </cell>
          <cell r="M400" t="str">
            <v>0.000000</v>
          </cell>
          <cell r="N400">
            <v>260000000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cell r="AF400">
            <v>0</v>
          </cell>
          <cell r="AG400">
            <v>0</v>
          </cell>
          <cell r="AH400">
            <v>15196458.33</v>
          </cell>
          <cell r="AI400">
            <v>0</v>
          </cell>
          <cell r="AJ400">
            <v>0</v>
          </cell>
          <cell r="AK400">
            <v>0</v>
          </cell>
          <cell r="AL400">
            <v>15196458.33</v>
          </cell>
          <cell r="AM400">
            <v>0</v>
          </cell>
          <cell r="AN400">
            <v>0</v>
          </cell>
          <cell r="AO400">
            <v>0</v>
          </cell>
          <cell r="AP400">
            <v>0</v>
          </cell>
          <cell r="AQ400">
            <v>0</v>
          </cell>
          <cell r="AR400">
            <v>0</v>
          </cell>
          <cell r="AS400">
            <v>0</v>
          </cell>
          <cell r="AT400">
            <v>0</v>
          </cell>
          <cell r="AU400">
            <v>0</v>
          </cell>
          <cell r="AV400">
            <v>0</v>
          </cell>
          <cell r="AW400">
            <v>15196458.33</v>
          </cell>
          <cell r="AX400">
            <v>0</v>
          </cell>
          <cell r="AY400">
            <v>0</v>
          </cell>
          <cell r="AZ400">
            <v>0</v>
          </cell>
          <cell r="BA400">
            <v>0</v>
          </cell>
          <cell r="BB400">
            <v>0</v>
          </cell>
          <cell r="BC400">
            <v>0</v>
          </cell>
          <cell r="BD400">
            <v>0</v>
          </cell>
          <cell r="BE400">
            <v>0</v>
          </cell>
          <cell r="BF400">
            <v>0</v>
          </cell>
          <cell r="BG400">
            <v>0</v>
          </cell>
          <cell r="BH400">
            <v>15448333.33</v>
          </cell>
          <cell r="BI400">
            <v>0</v>
          </cell>
        </row>
        <row r="401">
          <cell r="A401" t="str">
            <v>10/04/2005</v>
          </cell>
          <cell r="B401" t="str">
            <v>711596</v>
          </cell>
          <cell r="C401" t="str">
            <v>0</v>
          </cell>
          <cell r="D401">
            <v>705444</v>
          </cell>
          <cell r="E401" t="str">
            <v>NEDERLANDSE FIN</v>
          </cell>
          <cell r="F401" t="str">
            <v>NETHERLANDS</v>
          </cell>
          <cell r="G401" t="str">
            <v>MP. LEIDONG WEST IND</v>
          </cell>
          <cell r="H401" t="str">
            <v>30</v>
          </cell>
          <cell r="I401" t="str">
            <v>19/07/1996</v>
          </cell>
          <cell r="J401" t="str">
            <v>15/01/2005</v>
          </cell>
          <cell r="K401" t="str">
            <v>USD</v>
          </cell>
          <cell r="L401" t="str">
            <v>UDLO6</v>
          </cell>
          <cell r="M401" t="str">
            <v>0.000000</v>
          </cell>
          <cell r="N401">
            <v>21000000</v>
          </cell>
          <cell r="O401">
            <v>914285.74</v>
          </cell>
          <cell r="P401">
            <v>42057.14</v>
          </cell>
          <cell r="Q401">
            <v>33222.22</v>
          </cell>
          <cell r="R401">
            <v>0</v>
          </cell>
          <cell r="S401">
            <v>0</v>
          </cell>
          <cell r="T401">
            <v>0</v>
          </cell>
          <cell r="U401">
            <v>0</v>
          </cell>
          <cell r="V401">
            <v>0</v>
          </cell>
          <cell r="W401">
            <v>0</v>
          </cell>
          <cell r="X401">
            <v>914285.74</v>
          </cell>
          <cell r="Y401">
            <v>42057.14</v>
          </cell>
          <cell r="Z401">
            <v>33222.22</v>
          </cell>
          <cell r="AA401">
            <v>0</v>
          </cell>
          <cell r="AB401">
            <v>0</v>
          </cell>
          <cell r="AC401">
            <v>0</v>
          </cell>
          <cell r="AD401">
            <v>0</v>
          </cell>
          <cell r="AE401">
            <v>0</v>
          </cell>
          <cell r="AF401">
            <v>0</v>
          </cell>
          <cell r="AG401">
            <v>0</v>
          </cell>
          <cell r="AH401">
            <v>0</v>
          </cell>
          <cell r="AI401">
            <v>0</v>
          </cell>
          <cell r="AJ401">
            <v>989565.1</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cell r="BI401">
            <v>0</v>
          </cell>
        </row>
        <row r="402">
          <cell r="A402" t="str">
            <v>31/05/2005</v>
          </cell>
          <cell r="B402" t="str">
            <v>711599</v>
          </cell>
          <cell r="C402" t="str">
            <v>0</v>
          </cell>
          <cell r="D402">
            <v>705739</v>
          </cell>
          <cell r="E402" t="str">
            <v>ABN AMRO BANK H</v>
          </cell>
          <cell r="F402" t="str">
            <v>NETHERLANDS</v>
          </cell>
          <cell r="G402" t="str">
            <v>SEMEN CIBINONG PT</v>
          </cell>
          <cell r="H402" t="str">
            <v>30</v>
          </cell>
          <cell r="I402" t="str">
            <v>18/11/1996</v>
          </cell>
          <cell r="J402" t="str">
            <v>18/05/2010</v>
          </cell>
          <cell r="K402" t="str">
            <v>USD</v>
          </cell>
          <cell r="L402" t="str">
            <v>F</v>
          </cell>
          <cell r="M402" t="str">
            <v>0.000000</v>
          </cell>
          <cell r="N402">
            <v>10728981</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364133.06</v>
          </cell>
          <cell r="AE402">
            <v>151039.35999999999</v>
          </cell>
          <cell r="AF402">
            <v>0</v>
          </cell>
          <cell r="AG402">
            <v>0</v>
          </cell>
          <cell r="AH402">
            <v>0</v>
          </cell>
          <cell r="AI402">
            <v>0</v>
          </cell>
          <cell r="AJ402">
            <v>0</v>
          </cell>
          <cell r="AK402">
            <v>364133.06</v>
          </cell>
          <cell r="AL402">
            <v>151039.35999999999</v>
          </cell>
          <cell r="AM402">
            <v>0</v>
          </cell>
          <cell r="AN402">
            <v>0</v>
          </cell>
          <cell r="AO402">
            <v>0</v>
          </cell>
          <cell r="AP402">
            <v>0</v>
          </cell>
          <cell r="AQ402">
            <v>0</v>
          </cell>
          <cell r="AR402">
            <v>0</v>
          </cell>
          <cell r="AS402">
            <v>0</v>
          </cell>
          <cell r="AT402">
            <v>0</v>
          </cell>
          <cell r="AU402">
            <v>0</v>
          </cell>
          <cell r="AV402">
            <v>0</v>
          </cell>
          <cell r="AW402">
            <v>515172.42</v>
          </cell>
          <cell r="AX402">
            <v>0</v>
          </cell>
          <cell r="AY402">
            <v>0</v>
          </cell>
          <cell r="AZ402">
            <v>0</v>
          </cell>
          <cell r="BA402">
            <v>0</v>
          </cell>
          <cell r="BB402">
            <v>0</v>
          </cell>
          <cell r="BC402">
            <v>0</v>
          </cell>
          <cell r="BD402">
            <v>364133.06</v>
          </cell>
          <cell r="BE402">
            <v>139584.34</v>
          </cell>
          <cell r="BF402">
            <v>0</v>
          </cell>
          <cell r="BG402">
            <v>0</v>
          </cell>
          <cell r="BH402">
            <v>0</v>
          </cell>
          <cell r="BI402">
            <v>0</v>
          </cell>
        </row>
        <row r="403">
          <cell r="A403" t="str">
            <v>30/03/2005</v>
          </cell>
          <cell r="B403" t="str">
            <v>711614</v>
          </cell>
          <cell r="C403" t="str">
            <v>0</v>
          </cell>
          <cell r="D403">
            <v>705847</v>
          </cell>
          <cell r="E403" t="str">
            <v>MULGRAVE ASIAN</v>
          </cell>
          <cell r="F403" t="str">
            <v>NETHERLANDS</v>
          </cell>
          <cell r="G403" t="str">
            <v>WIRAMAJU KHARISMAJY.</v>
          </cell>
          <cell r="H403" t="str">
            <v>30</v>
          </cell>
          <cell r="I403" t="str">
            <v>06/02/1997</v>
          </cell>
          <cell r="J403" t="str">
            <v>30/09/2020</v>
          </cell>
          <cell r="K403" t="str">
            <v>IDR</v>
          </cell>
          <cell r="L403" t="str">
            <v>F</v>
          </cell>
          <cell r="M403" t="str">
            <v>0.000000</v>
          </cell>
          <cell r="N403">
            <v>1549586.54</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235666.29</v>
          </cell>
          <cell r="AV403">
            <v>0</v>
          </cell>
          <cell r="AW403">
            <v>235666.29</v>
          </cell>
          <cell r="AX403">
            <v>0</v>
          </cell>
          <cell r="AY403">
            <v>235666.29</v>
          </cell>
          <cell r="AZ403">
            <v>0</v>
          </cell>
          <cell r="BA403">
            <v>0</v>
          </cell>
          <cell r="BB403">
            <v>0</v>
          </cell>
          <cell r="BC403">
            <v>0</v>
          </cell>
          <cell r="BD403">
            <v>0</v>
          </cell>
          <cell r="BE403">
            <v>0</v>
          </cell>
          <cell r="BF403">
            <v>0</v>
          </cell>
          <cell r="BG403">
            <v>0</v>
          </cell>
          <cell r="BH403">
            <v>0</v>
          </cell>
          <cell r="BI403">
            <v>0</v>
          </cell>
        </row>
        <row r="404">
          <cell r="A404" t="str">
            <v>20/05/2005</v>
          </cell>
          <cell r="B404" t="str">
            <v>711615</v>
          </cell>
          <cell r="C404" t="str">
            <v>0</v>
          </cell>
          <cell r="D404">
            <v>705896</v>
          </cell>
          <cell r="E404" t="str">
            <v>ING BK INTERNAT</v>
          </cell>
          <cell r="F404" t="str">
            <v>NETHERLANDS</v>
          </cell>
          <cell r="G404" t="str">
            <v>EMDEKI UTAMA PT.</v>
          </cell>
          <cell r="H404" t="str">
            <v>30</v>
          </cell>
          <cell r="I404" t="str">
            <v>20/03/1997</v>
          </cell>
          <cell r="J404" t="str">
            <v>03/01/2009</v>
          </cell>
          <cell r="K404" t="str">
            <v>USD</v>
          </cell>
          <cell r="L404" t="str">
            <v>F</v>
          </cell>
          <cell r="M404" t="str">
            <v>0.000000</v>
          </cell>
          <cell r="N404">
            <v>14000000</v>
          </cell>
          <cell r="O404">
            <v>700000</v>
          </cell>
          <cell r="P404">
            <v>157136</v>
          </cell>
          <cell r="Q404">
            <v>0</v>
          </cell>
          <cell r="R404">
            <v>0</v>
          </cell>
          <cell r="S404">
            <v>0</v>
          </cell>
          <cell r="T404">
            <v>0</v>
          </cell>
          <cell r="U404">
            <v>0</v>
          </cell>
          <cell r="V404">
            <v>0</v>
          </cell>
          <cell r="W404">
            <v>0</v>
          </cell>
          <cell r="X404">
            <v>700000</v>
          </cell>
          <cell r="Y404">
            <v>157136</v>
          </cell>
          <cell r="Z404">
            <v>0</v>
          </cell>
          <cell r="AA404">
            <v>0</v>
          </cell>
          <cell r="AB404">
            <v>0</v>
          </cell>
          <cell r="AC404">
            <v>0</v>
          </cell>
          <cell r="AD404">
            <v>0</v>
          </cell>
          <cell r="AE404">
            <v>0</v>
          </cell>
          <cell r="AF404">
            <v>0</v>
          </cell>
          <cell r="AG404">
            <v>0</v>
          </cell>
          <cell r="AH404">
            <v>0</v>
          </cell>
          <cell r="AI404">
            <v>0</v>
          </cell>
          <cell r="AJ404">
            <v>857136</v>
          </cell>
          <cell r="AK404">
            <v>0</v>
          </cell>
          <cell r="AL404">
            <v>0</v>
          </cell>
          <cell r="AM404">
            <v>0</v>
          </cell>
          <cell r="AN404">
            <v>700000</v>
          </cell>
          <cell r="AO404">
            <v>128811.67</v>
          </cell>
          <cell r="AP404">
            <v>0</v>
          </cell>
          <cell r="AQ404">
            <v>0</v>
          </cell>
          <cell r="AR404">
            <v>0</v>
          </cell>
          <cell r="AS404">
            <v>0</v>
          </cell>
          <cell r="AT404">
            <v>0</v>
          </cell>
          <cell r="AU404">
            <v>0</v>
          </cell>
          <cell r="AV404">
            <v>0</v>
          </cell>
          <cell r="AW404">
            <v>828811.67</v>
          </cell>
          <cell r="AX404">
            <v>700000</v>
          </cell>
          <cell r="AY404">
            <v>128811.67</v>
          </cell>
          <cell r="AZ404">
            <v>0</v>
          </cell>
          <cell r="BA404">
            <v>0</v>
          </cell>
          <cell r="BB404">
            <v>0</v>
          </cell>
          <cell r="BC404">
            <v>0</v>
          </cell>
          <cell r="BD404">
            <v>0</v>
          </cell>
          <cell r="BE404">
            <v>0</v>
          </cell>
          <cell r="BF404">
            <v>0</v>
          </cell>
          <cell r="BG404">
            <v>0</v>
          </cell>
          <cell r="BH404">
            <v>0</v>
          </cell>
          <cell r="BI404">
            <v>0</v>
          </cell>
        </row>
        <row r="405">
          <cell r="A405" t="str">
            <v>30/06/2005</v>
          </cell>
          <cell r="B405" t="str">
            <v>711617</v>
          </cell>
          <cell r="C405" t="str">
            <v>0</v>
          </cell>
          <cell r="D405">
            <v>706012</v>
          </cell>
          <cell r="E405" t="str">
            <v>LIPPO LAND DEV.</v>
          </cell>
          <cell r="F405" t="str">
            <v>NETHERLANDS</v>
          </cell>
          <cell r="G405" t="str">
            <v>LIPPO KARAWACI TBK</v>
          </cell>
          <cell r="H405" t="str">
            <v>30</v>
          </cell>
          <cell r="I405" t="str">
            <v>25/11/1996</v>
          </cell>
          <cell r="J405" t="str">
            <v>30/12/2006</v>
          </cell>
          <cell r="K405" t="str">
            <v>USD</v>
          </cell>
          <cell r="L405" t="str">
            <v>UDLO6</v>
          </cell>
          <cell r="M405" t="str">
            <v>0.000000</v>
          </cell>
          <cell r="N405">
            <v>40000000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5714285.7400000002</v>
          </cell>
          <cell r="AH405">
            <v>248444.45</v>
          </cell>
          <cell r="AI405">
            <v>0</v>
          </cell>
          <cell r="AJ405">
            <v>0</v>
          </cell>
          <cell r="AK405">
            <v>5714285.7400000002</v>
          </cell>
          <cell r="AL405">
            <v>248444.45</v>
          </cell>
          <cell r="AM405">
            <v>0</v>
          </cell>
          <cell r="AN405">
            <v>0</v>
          </cell>
          <cell r="AO405">
            <v>0</v>
          </cell>
          <cell r="AP405">
            <v>0</v>
          </cell>
          <cell r="AQ405">
            <v>0</v>
          </cell>
          <cell r="AR405">
            <v>0</v>
          </cell>
          <cell r="AS405">
            <v>0</v>
          </cell>
          <cell r="AT405">
            <v>0</v>
          </cell>
          <cell r="AU405">
            <v>0</v>
          </cell>
          <cell r="AV405">
            <v>0</v>
          </cell>
          <cell r="AW405">
            <v>5962730.1900000004</v>
          </cell>
          <cell r="AX405">
            <v>0</v>
          </cell>
          <cell r="AY405">
            <v>0</v>
          </cell>
          <cell r="AZ405">
            <v>0</v>
          </cell>
          <cell r="BA405">
            <v>0</v>
          </cell>
          <cell r="BB405">
            <v>0</v>
          </cell>
          <cell r="BC405">
            <v>0</v>
          </cell>
          <cell r="BD405">
            <v>0</v>
          </cell>
          <cell r="BE405">
            <v>0</v>
          </cell>
          <cell r="BF405">
            <v>0</v>
          </cell>
          <cell r="BG405">
            <v>0</v>
          </cell>
          <cell r="BH405">
            <v>0</v>
          </cell>
          <cell r="BI405">
            <v>0</v>
          </cell>
        </row>
        <row r="406">
          <cell r="A406" t="str">
            <v>25/06/2005</v>
          </cell>
          <cell r="B406" t="str">
            <v>711628</v>
          </cell>
          <cell r="C406" t="str">
            <v>0</v>
          </cell>
          <cell r="D406">
            <v>706013</v>
          </cell>
          <cell r="E406" t="str">
            <v>LIPPOLAND DEV.I</v>
          </cell>
          <cell r="F406" t="str">
            <v>NETHERLANDS</v>
          </cell>
          <cell r="G406" t="str">
            <v>LIPPOLAND DEV. PT</v>
          </cell>
          <cell r="H406" t="str">
            <v>30</v>
          </cell>
          <cell r="I406" t="str">
            <v>25/11/1996</v>
          </cell>
          <cell r="J406" t="str">
            <v>30/12/2007</v>
          </cell>
          <cell r="K406" t="str">
            <v>USD</v>
          </cell>
          <cell r="L406" t="str">
            <v>UDLO6</v>
          </cell>
          <cell r="M406" t="str">
            <v>0.000000</v>
          </cell>
          <cell r="N406">
            <v>20000000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1818181.82</v>
          </cell>
          <cell r="AH406">
            <v>316202.02</v>
          </cell>
          <cell r="AI406">
            <v>0</v>
          </cell>
          <cell r="AJ406">
            <v>0</v>
          </cell>
          <cell r="AK406">
            <v>1818181.82</v>
          </cell>
          <cell r="AL406">
            <v>316202.02</v>
          </cell>
          <cell r="AM406">
            <v>0</v>
          </cell>
          <cell r="AN406">
            <v>0</v>
          </cell>
          <cell r="AO406">
            <v>0</v>
          </cell>
          <cell r="AP406">
            <v>0</v>
          </cell>
          <cell r="AQ406">
            <v>0</v>
          </cell>
          <cell r="AR406">
            <v>0</v>
          </cell>
          <cell r="AS406">
            <v>0</v>
          </cell>
          <cell r="AT406">
            <v>0</v>
          </cell>
          <cell r="AU406">
            <v>0</v>
          </cell>
          <cell r="AV406">
            <v>0</v>
          </cell>
          <cell r="AW406">
            <v>2134383.84</v>
          </cell>
          <cell r="AX406">
            <v>0</v>
          </cell>
          <cell r="AY406">
            <v>0</v>
          </cell>
          <cell r="AZ406">
            <v>0</v>
          </cell>
          <cell r="BA406">
            <v>0</v>
          </cell>
          <cell r="BB406">
            <v>0</v>
          </cell>
          <cell r="BC406">
            <v>0</v>
          </cell>
          <cell r="BD406">
            <v>0</v>
          </cell>
          <cell r="BE406">
            <v>0</v>
          </cell>
          <cell r="BF406">
            <v>0</v>
          </cell>
          <cell r="BG406">
            <v>1818181.82</v>
          </cell>
          <cell r="BH406">
            <v>238454.54</v>
          </cell>
          <cell r="BI406">
            <v>0</v>
          </cell>
        </row>
        <row r="407">
          <cell r="A407" t="str">
            <v>30/06/2005</v>
          </cell>
          <cell r="B407" t="str">
            <v>711633</v>
          </cell>
          <cell r="C407" t="str">
            <v>0</v>
          </cell>
          <cell r="D407">
            <v>706437</v>
          </cell>
          <cell r="E407" t="str">
            <v>POLYTAMA INTERN</v>
          </cell>
          <cell r="F407" t="str">
            <v>NETHERLANDS</v>
          </cell>
          <cell r="G407" t="str">
            <v>POLYTAMA PROPINDO PT</v>
          </cell>
          <cell r="H407" t="str">
            <v>30</v>
          </cell>
          <cell r="I407" t="str">
            <v>13/06/1997</v>
          </cell>
          <cell r="J407" t="str">
            <v>15/06/2007</v>
          </cell>
          <cell r="K407" t="str">
            <v>USD</v>
          </cell>
          <cell r="L407" t="str">
            <v>F</v>
          </cell>
          <cell r="M407" t="str">
            <v>0.000000</v>
          </cell>
          <cell r="N407">
            <v>200000000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21497261.73</v>
          </cell>
          <cell r="AH407">
            <v>3708725.51</v>
          </cell>
          <cell r="AI407">
            <v>0</v>
          </cell>
          <cell r="AJ407">
            <v>0</v>
          </cell>
          <cell r="AK407">
            <v>21497261.73</v>
          </cell>
          <cell r="AL407">
            <v>3708725.51</v>
          </cell>
          <cell r="AM407">
            <v>0</v>
          </cell>
          <cell r="AN407">
            <v>0</v>
          </cell>
          <cell r="AO407">
            <v>0</v>
          </cell>
          <cell r="AP407">
            <v>0</v>
          </cell>
          <cell r="AQ407">
            <v>0</v>
          </cell>
          <cell r="AR407">
            <v>0</v>
          </cell>
          <cell r="AS407">
            <v>0</v>
          </cell>
          <cell r="AT407">
            <v>0</v>
          </cell>
          <cell r="AU407">
            <v>0</v>
          </cell>
          <cell r="AV407">
            <v>0</v>
          </cell>
          <cell r="AW407">
            <v>25205987.240000002</v>
          </cell>
          <cell r="AX407">
            <v>0</v>
          </cell>
          <cell r="AY407">
            <v>0</v>
          </cell>
          <cell r="AZ407">
            <v>0</v>
          </cell>
          <cell r="BA407">
            <v>0</v>
          </cell>
          <cell r="BB407">
            <v>0</v>
          </cell>
          <cell r="BC407">
            <v>0</v>
          </cell>
          <cell r="BD407">
            <v>0</v>
          </cell>
          <cell r="BE407">
            <v>0</v>
          </cell>
          <cell r="BF407">
            <v>0</v>
          </cell>
          <cell r="BG407">
            <v>21497261.73</v>
          </cell>
          <cell r="BH407">
            <v>2486068.75</v>
          </cell>
          <cell r="BI407">
            <v>0</v>
          </cell>
        </row>
        <row r="408">
          <cell r="A408" t="str">
            <v>31/07/2005</v>
          </cell>
          <cell r="B408" t="str">
            <v>711634</v>
          </cell>
          <cell r="C408" t="str">
            <v>0</v>
          </cell>
          <cell r="D408">
            <v>706513</v>
          </cell>
          <cell r="E408" t="str">
            <v>SERVO DELDEN BV</v>
          </cell>
          <cell r="F408" t="str">
            <v>NETHERLANDS</v>
          </cell>
          <cell r="G408" t="str">
            <v>SERVO INDONESIA PT</v>
          </cell>
          <cell r="H408" t="str">
            <v>30</v>
          </cell>
          <cell r="I408" t="str">
            <v>19/08/1997</v>
          </cell>
          <cell r="J408" t="str">
            <v>19/08/2009</v>
          </cell>
          <cell r="K408" t="str">
            <v>NLG</v>
          </cell>
          <cell r="L408" t="str">
            <v>F</v>
          </cell>
          <cell r="M408" t="str">
            <v>0.000000</v>
          </cell>
          <cell r="N408">
            <v>661514.34</v>
          </cell>
          <cell r="O408">
            <v>0</v>
          </cell>
          <cell r="P408">
            <v>0</v>
          </cell>
          <cell r="Q408">
            <v>0</v>
          </cell>
          <cell r="R408">
            <v>34816.550000000003</v>
          </cell>
          <cell r="S408">
            <v>8897.56</v>
          </cell>
          <cell r="T408">
            <v>0</v>
          </cell>
          <cell r="U408">
            <v>0</v>
          </cell>
          <cell r="V408">
            <v>0</v>
          </cell>
          <cell r="W408">
            <v>0</v>
          </cell>
          <cell r="X408">
            <v>34816.550000000003</v>
          </cell>
          <cell r="Y408">
            <v>8897.56</v>
          </cell>
          <cell r="Z408">
            <v>0</v>
          </cell>
          <cell r="AA408">
            <v>0</v>
          </cell>
          <cell r="AB408">
            <v>0</v>
          </cell>
          <cell r="AC408">
            <v>0</v>
          </cell>
          <cell r="AD408">
            <v>0</v>
          </cell>
          <cell r="AE408">
            <v>0</v>
          </cell>
          <cell r="AF408">
            <v>0</v>
          </cell>
          <cell r="AG408">
            <v>0</v>
          </cell>
          <cell r="AH408">
            <v>0</v>
          </cell>
          <cell r="AI408">
            <v>0</v>
          </cell>
          <cell r="AJ408">
            <v>43714.11</v>
          </cell>
          <cell r="AK408">
            <v>0</v>
          </cell>
          <cell r="AL408">
            <v>0</v>
          </cell>
          <cell r="AM408">
            <v>0</v>
          </cell>
          <cell r="AN408">
            <v>0</v>
          </cell>
          <cell r="AO408">
            <v>0</v>
          </cell>
          <cell r="AP408">
            <v>0</v>
          </cell>
          <cell r="AQ408">
            <v>34816.550000000003</v>
          </cell>
          <cell r="AR408">
            <v>7877.24</v>
          </cell>
          <cell r="AS408">
            <v>0</v>
          </cell>
          <cell r="AT408">
            <v>0</v>
          </cell>
          <cell r="AU408">
            <v>0</v>
          </cell>
          <cell r="AV408">
            <v>0</v>
          </cell>
          <cell r="AW408">
            <v>42693.79</v>
          </cell>
          <cell r="AX408">
            <v>34816.550000000003</v>
          </cell>
          <cell r="AY408">
            <v>7877.24</v>
          </cell>
          <cell r="AZ408">
            <v>0</v>
          </cell>
          <cell r="BA408">
            <v>0</v>
          </cell>
          <cell r="BB408">
            <v>0</v>
          </cell>
          <cell r="BC408">
            <v>0</v>
          </cell>
          <cell r="BD408">
            <v>0</v>
          </cell>
          <cell r="BE408">
            <v>0</v>
          </cell>
          <cell r="BF408">
            <v>0</v>
          </cell>
          <cell r="BG408">
            <v>0</v>
          </cell>
          <cell r="BH408">
            <v>0</v>
          </cell>
          <cell r="BI408">
            <v>0</v>
          </cell>
        </row>
        <row r="409">
          <cell r="A409" t="str">
            <v>19/04/2005</v>
          </cell>
          <cell r="B409" t="str">
            <v>711651</v>
          </cell>
          <cell r="C409" t="str">
            <v>0</v>
          </cell>
          <cell r="D409">
            <v>706551</v>
          </cell>
          <cell r="E409" t="str">
            <v>POLYSINDO INT.</v>
          </cell>
          <cell r="F409" t="str">
            <v>NETHERLANDS</v>
          </cell>
          <cell r="G409" t="str">
            <v>POLYSINDO EKA P. PT</v>
          </cell>
          <cell r="H409" t="str">
            <v>30</v>
          </cell>
          <cell r="I409" t="str">
            <v>25/08/1997</v>
          </cell>
          <cell r="J409" t="str">
            <v>30/07/2007</v>
          </cell>
          <cell r="K409" t="str">
            <v>USD</v>
          </cell>
          <cell r="L409" t="str">
            <v>F</v>
          </cell>
          <cell r="M409" t="str">
            <v>0.000000</v>
          </cell>
          <cell r="N409">
            <v>250000000</v>
          </cell>
          <cell r="O409">
            <v>0</v>
          </cell>
          <cell r="P409">
            <v>5989583.3300000001</v>
          </cell>
          <cell r="Q409">
            <v>0</v>
          </cell>
          <cell r="R409">
            <v>0</v>
          </cell>
          <cell r="S409">
            <v>0</v>
          </cell>
          <cell r="T409">
            <v>0</v>
          </cell>
          <cell r="U409">
            <v>0</v>
          </cell>
          <cell r="V409">
            <v>0</v>
          </cell>
          <cell r="W409">
            <v>0</v>
          </cell>
          <cell r="X409">
            <v>0</v>
          </cell>
          <cell r="Y409">
            <v>5989583.3300000001</v>
          </cell>
          <cell r="Z409">
            <v>0</v>
          </cell>
          <cell r="AA409">
            <v>0</v>
          </cell>
          <cell r="AB409">
            <v>0</v>
          </cell>
          <cell r="AC409">
            <v>0</v>
          </cell>
          <cell r="AD409">
            <v>0</v>
          </cell>
          <cell r="AE409">
            <v>0</v>
          </cell>
          <cell r="AF409">
            <v>0</v>
          </cell>
          <cell r="AG409">
            <v>0</v>
          </cell>
          <cell r="AH409">
            <v>0</v>
          </cell>
          <cell r="AI409">
            <v>0</v>
          </cell>
          <cell r="AJ409">
            <v>5989583.3300000001</v>
          </cell>
          <cell r="AK409">
            <v>0</v>
          </cell>
          <cell r="AL409">
            <v>0</v>
          </cell>
          <cell r="AM409">
            <v>0</v>
          </cell>
          <cell r="AN409">
            <v>41666666.670000002</v>
          </cell>
          <cell r="AO409">
            <v>5891927.0800000001</v>
          </cell>
          <cell r="AP409">
            <v>0</v>
          </cell>
          <cell r="AQ409">
            <v>0</v>
          </cell>
          <cell r="AR409">
            <v>0</v>
          </cell>
          <cell r="AS409">
            <v>0</v>
          </cell>
          <cell r="AT409">
            <v>0</v>
          </cell>
          <cell r="AU409">
            <v>0</v>
          </cell>
          <cell r="AV409">
            <v>0</v>
          </cell>
          <cell r="AW409">
            <v>47558593.75</v>
          </cell>
          <cell r="AX409">
            <v>41666666.670000002</v>
          </cell>
          <cell r="AY409">
            <v>5891927.0800000001</v>
          </cell>
          <cell r="AZ409">
            <v>0</v>
          </cell>
          <cell r="BA409">
            <v>0</v>
          </cell>
          <cell r="BB409">
            <v>0</v>
          </cell>
          <cell r="BC409">
            <v>0</v>
          </cell>
          <cell r="BD409">
            <v>0</v>
          </cell>
          <cell r="BE409">
            <v>0</v>
          </cell>
          <cell r="BF409">
            <v>0</v>
          </cell>
          <cell r="BG409">
            <v>0</v>
          </cell>
          <cell r="BH409">
            <v>0</v>
          </cell>
          <cell r="BI409">
            <v>0</v>
          </cell>
        </row>
        <row r="410">
          <cell r="A410" t="str">
            <v>10/02/2005</v>
          </cell>
          <cell r="B410" t="str">
            <v>711656</v>
          </cell>
          <cell r="C410" t="str">
            <v>0</v>
          </cell>
          <cell r="D410">
            <v>706701</v>
          </cell>
          <cell r="E410" t="str">
            <v>PRATAMA DATAKOM</v>
          </cell>
          <cell r="F410" t="str">
            <v>NETHERLANDS</v>
          </cell>
          <cell r="G410" t="str">
            <v>DATAKOM ASIA PT</v>
          </cell>
          <cell r="H410" t="str">
            <v>30</v>
          </cell>
          <cell r="I410" t="str">
            <v>16/07/1997</v>
          </cell>
          <cell r="J410" t="str">
            <v>15/07/2005</v>
          </cell>
          <cell r="K410" t="str">
            <v>USD</v>
          </cell>
          <cell r="L410" t="str">
            <v>F</v>
          </cell>
          <cell r="M410" t="str">
            <v>0.000000</v>
          </cell>
          <cell r="N410">
            <v>260000000</v>
          </cell>
          <cell r="O410">
            <v>28750000</v>
          </cell>
          <cell r="P410">
            <v>3747083.33</v>
          </cell>
          <cell r="Q410">
            <v>0</v>
          </cell>
          <cell r="R410">
            <v>0</v>
          </cell>
          <cell r="S410">
            <v>0</v>
          </cell>
          <cell r="T410">
            <v>0</v>
          </cell>
          <cell r="U410">
            <v>0</v>
          </cell>
          <cell r="V410">
            <v>0</v>
          </cell>
          <cell r="W410">
            <v>0</v>
          </cell>
          <cell r="X410">
            <v>28750000</v>
          </cell>
          <cell r="Y410">
            <v>3747083.33</v>
          </cell>
          <cell r="Z410">
            <v>0</v>
          </cell>
          <cell r="AA410">
            <v>0</v>
          </cell>
          <cell r="AB410">
            <v>0</v>
          </cell>
          <cell r="AC410">
            <v>0</v>
          </cell>
          <cell r="AD410">
            <v>0</v>
          </cell>
          <cell r="AE410">
            <v>0</v>
          </cell>
          <cell r="AF410">
            <v>0</v>
          </cell>
          <cell r="AG410">
            <v>0</v>
          </cell>
          <cell r="AH410">
            <v>1690260.42</v>
          </cell>
          <cell r="AI410">
            <v>0</v>
          </cell>
          <cell r="AJ410">
            <v>32497083.329999998</v>
          </cell>
          <cell r="AK410">
            <v>0</v>
          </cell>
          <cell r="AL410">
            <v>1690260.42</v>
          </cell>
          <cell r="AM410">
            <v>0</v>
          </cell>
          <cell r="AN410">
            <v>28750000</v>
          </cell>
          <cell r="AO410">
            <v>152734.38</v>
          </cell>
          <cell r="AP410">
            <v>0</v>
          </cell>
          <cell r="AQ410">
            <v>0</v>
          </cell>
          <cell r="AR410">
            <v>0</v>
          </cell>
          <cell r="AS410">
            <v>0</v>
          </cell>
          <cell r="AT410">
            <v>0</v>
          </cell>
          <cell r="AU410">
            <v>0</v>
          </cell>
          <cell r="AV410">
            <v>0</v>
          </cell>
          <cell r="AW410">
            <v>30592994.800000001</v>
          </cell>
          <cell r="AX410">
            <v>28750000</v>
          </cell>
          <cell r="AY410">
            <v>152734.38</v>
          </cell>
          <cell r="AZ410">
            <v>0</v>
          </cell>
          <cell r="BA410">
            <v>0</v>
          </cell>
          <cell r="BB410">
            <v>0</v>
          </cell>
          <cell r="BC410">
            <v>0</v>
          </cell>
          <cell r="BD410">
            <v>0</v>
          </cell>
          <cell r="BE410">
            <v>0</v>
          </cell>
          <cell r="BF410">
            <v>0</v>
          </cell>
          <cell r="BG410">
            <v>0</v>
          </cell>
          <cell r="BH410">
            <v>0</v>
          </cell>
          <cell r="BI410">
            <v>0</v>
          </cell>
        </row>
        <row r="411">
          <cell r="A411" t="str">
            <v>31/08/2005</v>
          </cell>
          <cell r="B411" t="str">
            <v>711659</v>
          </cell>
          <cell r="C411" t="str">
            <v>0</v>
          </cell>
          <cell r="D411">
            <v>706812</v>
          </cell>
          <cell r="E411" t="str">
            <v>NUSA T'GARA PAR</v>
          </cell>
          <cell r="F411" t="str">
            <v>NETHERLANDS</v>
          </cell>
          <cell r="G411" t="str">
            <v>NEWMONT NUSATENGGARA PT</v>
          </cell>
          <cell r="H411" t="str">
            <v>30</v>
          </cell>
          <cell r="I411" t="str">
            <v>10/06/1997</v>
          </cell>
          <cell r="J411" t="str">
            <v>30/06/2013</v>
          </cell>
          <cell r="K411" t="str">
            <v>USD</v>
          </cell>
          <cell r="L411" t="str">
            <v>UDSO6</v>
          </cell>
          <cell r="M411" t="str">
            <v>0.000000</v>
          </cell>
          <cell r="N411">
            <v>500000000</v>
          </cell>
          <cell r="O411">
            <v>0</v>
          </cell>
          <cell r="P411">
            <v>0</v>
          </cell>
          <cell r="Q411">
            <v>0</v>
          </cell>
          <cell r="R411">
            <v>0</v>
          </cell>
          <cell r="S411">
            <v>0</v>
          </cell>
          <cell r="T411">
            <v>0</v>
          </cell>
          <cell r="U411">
            <v>0</v>
          </cell>
          <cell r="V411">
            <v>11630753.77</v>
          </cell>
          <cell r="W411">
            <v>0</v>
          </cell>
          <cell r="X411">
            <v>0</v>
          </cell>
          <cell r="Y411">
            <v>11630753.77</v>
          </cell>
          <cell r="Z411">
            <v>0</v>
          </cell>
          <cell r="AA411">
            <v>0</v>
          </cell>
          <cell r="AB411">
            <v>0</v>
          </cell>
          <cell r="AC411">
            <v>0</v>
          </cell>
          <cell r="AD411">
            <v>0</v>
          </cell>
          <cell r="AE411">
            <v>0</v>
          </cell>
          <cell r="AF411">
            <v>0</v>
          </cell>
          <cell r="AG411">
            <v>0</v>
          </cell>
          <cell r="AH411">
            <v>11889214.970000001</v>
          </cell>
          <cell r="AI411">
            <v>0</v>
          </cell>
          <cell r="AJ411">
            <v>11630753.77</v>
          </cell>
          <cell r="AK411">
            <v>0</v>
          </cell>
          <cell r="AL411">
            <v>11889214.970000001</v>
          </cell>
          <cell r="AM411">
            <v>0</v>
          </cell>
          <cell r="AN411">
            <v>0</v>
          </cell>
          <cell r="AO411">
            <v>0</v>
          </cell>
          <cell r="AP411">
            <v>0</v>
          </cell>
          <cell r="AQ411">
            <v>0</v>
          </cell>
          <cell r="AR411">
            <v>0</v>
          </cell>
          <cell r="AS411">
            <v>0</v>
          </cell>
          <cell r="AT411">
            <v>0</v>
          </cell>
          <cell r="AU411">
            <v>11889214.970000001</v>
          </cell>
          <cell r="AV411">
            <v>0</v>
          </cell>
          <cell r="AW411">
            <v>23778429.940000001</v>
          </cell>
          <cell r="AX411">
            <v>0</v>
          </cell>
          <cell r="AY411">
            <v>11889214.970000001</v>
          </cell>
          <cell r="AZ411">
            <v>0</v>
          </cell>
          <cell r="BA411">
            <v>0</v>
          </cell>
          <cell r="BB411">
            <v>0</v>
          </cell>
          <cell r="BC411">
            <v>0</v>
          </cell>
          <cell r="BD411">
            <v>0</v>
          </cell>
          <cell r="BE411">
            <v>0</v>
          </cell>
          <cell r="BF411">
            <v>0</v>
          </cell>
          <cell r="BG411">
            <v>0</v>
          </cell>
          <cell r="BH411">
            <v>11759984.369999999</v>
          </cell>
          <cell r="BI411">
            <v>0</v>
          </cell>
        </row>
        <row r="412">
          <cell r="A412" t="str">
            <v>28/02/2005</v>
          </cell>
          <cell r="B412" t="str">
            <v>711671</v>
          </cell>
          <cell r="C412" t="str">
            <v>0</v>
          </cell>
          <cell r="D412">
            <v>707140</v>
          </cell>
          <cell r="E412" t="str">
            <v>HUNTER DOUGLAS</v>
          </cell>
          <cell r="F412" t="str">
            <v>NETHERLANDS</v>
          </cell>
          <cell r="G412" t="str">
            <v>HUNTER DOUGLAS INDONESIA PT</v>
          </cell>
          <cell r="H412" t="str">
            <v>30</v>
          </cell>
          <cell r="I412" t="str">
            <v>22/01/1998</v>
          </cell>
          <cell r="J412" t="str">
            <v>22/01/2008</v>
          </cell>
          <cell r="K412" t="str">
            <v>NLG</v>
          </cell>
          <cell r="L412" t="str">
            <v>F</v>
          </cell>
          <cell r="M412" t="str">
            <v>0.000000</v>
          </cell>
          <cell r="N412">
            <v>838212.92</v>
          </cell>
          <cell r="O412">
            <v>0</v>
          </cell>
          <cell r="P412">
            <v>8568.4</v>
          </cell>
          <cell r="Q412">
            <v>0</v>
          </cell>
          <cell r="R412">
            <v>0</v>
          </cell>
          <cell r="S412">
            <v>0</v>
          </cell>
          <cell r="T412">
            <v>0</v>
          </cell>
          <cell r="U412">
            <v>0</v>
          </cell>
          <cell r="V412">
            <v>0</v>
          </cell>
          <cell r="W412">
            <v>0</v>
          </cell>
          <cell r="X412">
            <v>0</v>
          </cell>
          <cell r="Y412">
            <v>8568.4</v>
          </cell>
          <cell r="Z412">
            <v>0</v>
          </cell>
          <cell r="AA412">
            <v>0</v>
          </cell>
          <cell r="AB412">
            <v>8382.1299999999992</v>
          </cell>
          <cell r="AC412">
            <v>0</v>
          </cell>
          <cell r="AD412">
            <v>0</v>
          </cell>
          <cell r="AE412">
            <v>0</v>
          </cell>
          <cell r="AF412">
            <v>0</v>
          </cell>
          <cell r="AG412">
            <v>0</v>
          </cell>
          <cell r="AH412">
            <v>0</v>
          </cell>
          <cell r="AI412">
            <v>0</v>
          </cell>
          <cell r="AJ412">
            <v>8568.4</v>
          </cell>
          <cell r="AK412">
            <v>0</v>
          </cell>
          <cell r="AL412">
            <v>8382.1299999999992</v>
          </cell>
          <cell r="AM412">
            <v>0</v>
          </cell>
          <cell r="AN412">
            <v>0</v>
          </cell>
          <cell r="AO412">
            <v>8475.27</v>
          </cell>
          <cell r="AP412">
            <v>0</v>
          </cell>
          <cell r="AQ412">
            <v>0</v>
          </cell>
          <cell r="AR412">
            <v>0</v>
          </cell>
          <cell r="AS412">
            <v>0</v>
          </cell>
          <cell r="AT412">
            <v>0</v>
          </cell>
          <cell r="AU412">
            <v>0</v>
          </cell>
          <cell r="AV412">
            <v>0</v>
          </cell>
          <cell r="AW412">
            <v>16857.400000000001</v>
          </cell>
          <cell r="AX412">
            <v>0</v>
          </cell>
          <cell r="AY412">
            <v>8475.27</v>
          </cell>
          <cell r="AZ412">
            <v>0</v>
          </cell>
          <cell r="BA412">
            <v>0</v>
          </cell>
          <cell r="BB412">
            <v>8568.4</v>
          </cell>
          <cell r="BC412">
            <v>0</v>
          </cell>
          <cell r="BD412">
            <v>0</v>
          </cell>
          <cell r="BE412">
            <v>0</v>
          </cell>
          <cell r="BF412">
            <v>0</v>
          </cell>
          <cell r="BG412">
            <v>0</v>
          </cell>
          <cell r="BH412">
            <v>0</v>
          </cell>
          <cell r="BI412">
            <v>0</v>
          </cell>
        </row>
        <row r="413">
          <cell r="A413" t="str">
            <v>31/07/2005</v>
          </cell>
          <cell r="B413" t="str">
            <v>711672</v>
          </cell>
          <cell r="C413" t="str">
            <v>0</v>
          </cell>
          <cell r="D413">
            <v>707464</v>
          </cell>
          <cell r="E413" t="str">
            <v>INDONESISCHE OV</v>
          </cell>
          <cell r="F413" t="str">
            <v>NETHERLANDS</v>
          </cell>
          <cell r="G413" t="str">
            <v>BERLIAN LAJU TANKER PT</v>
          </cell>
          <cell r="H413" t="str">
            <v>31</v>
          </cell>
          <cell r="I413" t="str">
            <v>28/04/1997</v>
          </cell>
          <cell r="J413" t="str">
            <v>15/08/2007</v>
          </cell>
          <cell r="K413" t="str">
            <v>USD</v>
          </cell>
          <cell r="L413" t="str">
            <v>UDSI3</v>
          </cell>
          <cell r="M413" t="str">
            <v>0.000000</v>
          </cell>
          <cell r="N413">
            <v>3500000</v>
          </cell>
          <cell r="O413">
            <v>0</v>
          </cell>
          <cell r="P413">
            <v>0</v>
          </cell>
          <cell r="Q413">
            <v>0</v>
          </cell>
          <cell r="R413">
            <v>82800</v>
          </cell>
          <cell r="S413">
            <v>0</v>
          </cell>
          <cell r="T413">
            <v>0</v>
          </cell>
          <cell r="U413">
            <v>0</v>
          </cell>
          <cell r="V413">
            <v>0</v>
          </cell>
          <cell r="W413">
            <v>0</v>
          </cell>
          <cell r="X413">
            <v>82800</v>
          </cell>
          <cell r="Y413">
            <v>0</v>
          </cell>
          <cell r="Z413">
            <v>0</v>
          </cell>
          <cell r="AA413">
            <v>0</v>
          </cell>
          <cell r="AB413">
            <v>0</v>
          </cell>
          <cell r="AC413">
            <v>0</v>
          </cell>
          <cell r="AD413">
            <v>0</v>
          </cell>
          <cell r="AE413">
            <v>0</v>
          </cell>
          <cell r="AF413">
            <v>0</v>
          </cell>
          <cell r="AG413">
            <v>0</v>
          </cell>
          <cell r="AH413">
            <v>0</v>
          </cell>
          <cell r="AI413">
            <v>0</v>
          </cell>
          <cell r="AJ413">
            <v>82800</v>
          </cell>
          <cell r="AK413">
            <v>0</v>
          </cell>
          <cell r="AL413">
            <v>0</v>
          </cell>
          <cell r="AM413">
            <v>0</v>
          </cell>
          <cell r="AN413">
            <v>0</v>
          </cell>
          <cell r="AO413">
            <v>0</v>
          </cell>
          <cell r="AP413">
            <v>0</v>
          </cell>
          <cell r="AQ413">
            <v>82800</v>
          </cell>
          <cell r="AR413">
            <v>0</v>
          </cell>
          <cell r="AS413">
            <v>0</v>
          </cell>
          <cell r="AT413">
            <v>0</v>
          </cell>
          <cell r="AU413">
            <v>0</v>
          </cell>
          <cell r="AV413">
            <v>0</v>
          </cell>
          <cell r="AW413">
            <v>82800</v>
          </cell>
          <cell r="AX413">
            <v>82800</v>
          </cell>
          <cell r="AY413">
            <v>0</v>
          </cell>
          <cell r="AZ413">
            <v>0</v>
          </cell>
          <cell r="BA413">
            <v>0</v>
          </cell>
          <cell r="BB413">
            <v>6102.05</v>
          </cell>
          <cell r="BC413">
            <v>0</v>
          </cell>
          <cell r="BD413">
            <v>0</v>
          </cell>
          <cell r="BE413">
            <v>0</v>
          </cell>
          <cell r="BF413">
            <v>0</v>
          </cell>
          <cell r="BG413">
            <v>0</v>
          </cell>
          <cell r="BH413">
            <v>0</v>
          </cell>
          <cell r="BI413">
            <v>0</v>
          </cell>
        </row>
        <row r="414">
          <cell r="A414" t="str">
            <v>20/04/2005</v>
          </cell>
          <cell r="B414" t="str">
            <v>711674</v>
          </cell>
          <cell r="C414" t="str">
            <v>0</v>
          </cell>
          <cell r="D414">
            <v>708339</v>
          </cell>
          <cell r="E414" t="str">
            <v>ABN-AMRO BANK N</v>
          </cell>
          <cell r="F414" t="str">
            <v>NETHERLANDS</v>
          </cell>
          <cell r="G414" t="str">
            <v>PHAROS INDONESIA PT</v>
          </cell>
          <cell r="H414" t="str">
            <v>30</v>
          </cell>
          <cell r="I414" t="str">
            <v>16/07/1997</v>
          </cell>
          <cell r="J414" t="str">
            <v>16/01/2005</v>
          </cell>
          <cell r="K414" t="str">
            <v>USD</v>
          </cell>
          <cell r="L414" t="str">
            <v>UDSO6</v>
          </cell>
          <cell r="M414" t="str">
            <v>0.000000</v>
          </cell>
          <cell r="N414">
            <v>2900000</v>
          </cell>
          <cell r="O414">
            <v>149952</v>
          </cell>
          <cell r="P414">
            <v>2605.83</v>
          </cell>
          <cell r="Q414">
            <v>0</v>
          </cell>
          <cell r="R414">
            <v>0</v>
          </cell>
          <cell r="S414">
            <v>0</v>
          </cell>
          <cell r="T414">
            <v>0</v>
          </cell>
          <cell r="U414">
            <v>0</v>
          </cell>
          <cell r="V414">
            <v>0</v>
          </cell>
          <cell r="W414">
            <v>0</v>
          </cell>
          <cell r="X414">
            <v>149952</v>
          </cell>
          <cell r="Y414">
            <v>2605.83</v>
          </cell>
          <cell r="Z414">
            <v>0</v>
          </cell>
          <cell r="AA414">
            <v>0</v>
          </cell>
          <cell r="AB414">
            <v>0</v>
          </cell>
          <cell r="AC414">
            <v>0</v>
          </cell>
          <cell r="AD414">
            <v>0</v>
          </cell>
          <cell r="AE414">
            <v>0</v>
          </cell>
          <cell r="AF414">
            <v>0</v>
          </cell>
          <cell r="AG414">
            <v>0</v>
          </cell>
          <cell r="AH414">
            <v>0</v>
          </cell>
          <cell r="AI414">
            <v>0</v>
          </cell>
          <cell r="AJ414">
            <v>152557.82999999999</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cell r="AX414">
            <v>0</v>
          </cell>
          <cell r="AY414">
            <v>0</v>
          </cell>
          <cell r="AZ414">
            <v>0</v>
          </cell>
          <cell r="BA414">
            <v>0</v>
          </cell>
          <cell r="BB414">
            <v>0</v>
          </cell>
          <cell r="BC414">
            <v>0</v>
          </cell>
          <cell r="BD414">
            <v>0</v>
          </cell>
          <cell r="BE414">
            <v>0</v>
          </cell>
          <cell r="BF414">
            <v>0</v>
          </cell>
          <cell r="BG414">
            <v>0</v>
          </cell>
          <cell r="BH414">
            <v>0</v>
          </cell>
          <cell r="BI414">
            <v>0</v>
          </cell>
        </row>
        <row r="415">
          <cell r="A415" t="str">
            <v>30/09/2005</v>
          </cell>
          <cell r="B415" t="str">
            <v>711681</v>
          </cell>
          <cell r="C415" t="str">
            <v>0</v>
          </cell>
          <cell r="D415">
            <v>708680</v>
          </cell>
          <cell r="E415" t="str">
            <v>USAHA MULIA BV,</v>
          </cell>
          <cell r="F415" t="str">
            <v>NETHERLANDS</v>
          </cell>
          <cell r="G415" t="str">
            <v>S. WIDJOJO PT</v>
          </cell>
          <cell r="H415" t="str">
            <v>30</v>
          </cell>
          <cell r="I415" t="str">
            <v>16/02/1998</v>
          </cell>
          <cell r="J415" t="str">
            <v>16/12/2005</v>
          </cell>
          <cell r="K415" t="str">
            <v>USD</v>
          </cell>
          <cell r="L415" t="str">
            <v>F</v>
          </cell>
          <cell r="M415" t="str">
            <v>0.000000</v>
          </cell>
          <cell r="N415">
            <v>3500000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3500000</v>
          </cell>
          <cell r="BH415">
            <v>354861.11</v>
          </cell>
          <cell r="BI415">
            <v>0</v>
          </cell>
        </row>
        <row r="416">
          <cell r="A416" t="str">
            <v>20/09/2005</v>
          </cell>
          <cell r="B416" t="str">
            <v>711686</v>
          </cell>
          <cell r="C416" t="str">
            <v>0</v>
          </cell>
          <cell r="D416">
            <v>708885</v>
          </cell>
          <cell r="E416" t="str">
            <v>NOORD-AMERIKAAN</v>
          </cell>
          <cell r="F416" t="str">
            <v>NETHERLANDS</v>
          </cell>
          <cell r="G416" t="str">
            <v>DELTONA SATYA DINAMIKA</v>
          </cell>
          <cell r="H416" t="str">
            <v>30</v>
          </cell>
          <cell r="I416" t="str">
            <v>05/11/1996</v>
          </cell>
          <cell r="J416" t="str">
            <v>05/11/2006</v>
          </cell>
          <cell r="K416" t="str">
            <v>USD</v>
          </cell>
          <cell r="L416" t="str">
            <v>F</v>
          </cell>
          <cell r="M416" t="str">
            <v>0.000000</v>
          </cell>
          <cell r="N416">
            <v>4775021.68</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387307.31</v>
          </cell>
          <cell r="BF416">
            <v>0</v>
          </cell>
          <cell r="BG416">
            <v>0</v>
          </cell>
          <cell r="BH416">
            <v>0</v>
          </cell>
          <cell r="BI416">
            <v>0</v>
          </cell>
        </row>
        <row r="417">
          <cell r="A417" t="str">
            <v>30/05/2005</v>
          </cell>
          <cell r="B417" t="str">
            <v>711701</v>
          </cell>
          <cell r="C417" t="str">
            <v>0</v>
          </cell>
          <cell r="D417">
            <v>708886</v>
          </cell>
          <cell r="E417" t="str">
            <v>NOORD-AMERIKAAN</v>
          </cell>
          <cell r="F417" t="str">
            <v>NETHERLANDS</v>
          </cell>
          <cell r="G417" t="str">
            <v>DELTONA SATYA DINAMIKA</v>
          </cell>
          <cell r="H417" t="str">
            <v>30</v>
          </cell>
          <cell r="I417" t="str">
            <v>24/04/1995</v>
          </cell>
          <cell r="J417" t="str">
            <v>24/04/2005</v>
          </cell>
          <cell r="K417" t="str">
            <v>USD</v>
          </cell>
          <cell r="L417" t="str">
            <v>UDSO6</v>
          </cell>
          <cell r="M417" t="str">
            <v>0.000000</v>
          </cell>
          <cell r="N417">
            <v>10000000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10000000</v>
          </cell>
          <cell r="AE417">
            <v>8437916.6699999999</v>
          </cell>
          <cell r="AF417">
            <v>0</v>
          </cell>
          <cell r="AG417">
            <v>0</v>
          </cell>
          <cell r="AH417">
            <v>0</v>
          </cell>
          <cell r="AI417">
            <v>0</v>
          </cell>
          <cell r="AJ417">
            <v>0</v>
          </cell>
          <cell r="AK417">
            <v>10000000</v>
          </cell>
          <cell r="AL417">
            <v>8437916.6699999999</v>
          </cell>
          <cell r="AM417">
            <v>0</v>
          </cell>
          <cell r="AN417">
            <v>0</v>
          </cell>
          <cell r="AO417">
            <v>0</v>
          </cell>
          <cell r="AP417">
            <v>0</v>
          </cell>
          <cell r="AQ417">
            <v>0</v>
          </cell>
          <cell r="AR417">
            <v>0</v>
          </cell>
          <cell r="AS417">
            <v>0</v>
          </cell>
          <cell r="AT417">
            <v>0</v>
          </cell>
          <cell r="AU417">
            <v>0</v>
          </cell>
          <cell r="AV417">
            <v>0</v>
          </cell>
          <cell r="AW417">
            <v>18437916.670000002</v>
          </cell>
          <cell r="AX417">
            <v>0</v>
          </cell>
          <cell r="AY417">
            <v>0</v>
          </cell>
          <cell r="AZ417">
            <v>0</v>
          </cell>
          <cell r="BA417">
            <v>0</v>
          </cell>
          <cell r="BB417">
            <v>0</v>
          </cell>
          <cell r="BC417">
            <v>0</v>
          </cell>
          <cell r="BD417">
            <v>0</v>
          </cell>
          <cell r="BE417">
            <v>0</v>
          </cell>
          <cell r="BF417">
            <v>0</v>
          </cell>
          <cell r="BG417">
            <v>0</v>
          </cell>
          <cell r="BH417">
            <v>0</v>
          </cell>
          <cell r="BI417">
            <v>0</v>
          </cell>
        </row>
        <row r="418">
          <cell r="A418" t="str">
            <v>15/06/2005</v>
          </cell>
          <cell r="B418" t="str">
            <v>711705</v>
          </cell>
          <cell r="C418" t="str">
            <v>0</v>
          </cell>
          <cell r="D418">
            <v>710353</v>
          </cell>
          <cell r="E418" t="str">
            <v>MEES PIERSON, S</v>
          </cell>
          <cell r="F418" t="str">
            <v>NETHERLANDS</v>
          </cell>
          <cell r="G418" t="str">
            <v>BERLIAN LAJU TANKER PT</v>
          </cell>
          <cell r="H418" t="str">
            <v>30</v>
          </cell>
          <cell r="I418" t="str">
            <v>30/06/1998</v>
          </cell>
          <cell r="J418" t="str">
            <v>30/12/2006</v>
          </cell>
          <cell r="K418" t="str">
            <v>USD</v>
          </cell>
          <cell r="L418" t="str">
            <v>UDSO6</v>
          </cell>
          <cell r="M418" t="str">
            <v>0.000000</v>
          </cell>
          <cell r="N418">
            <v>47740000</v>
          </cell>
          <cell r="O418">
            <v>0</v>
          </cell>
          <cell r="P418">
            <v>0</v>
          </cell>
          <cell r="Q418">
            <v>10000</v>
          </cell>
          <cell r="R418">
            <v>0</v>
          </cell>
          <cell r="S418">
            <v>0</v>
          </cell>
          <cell r="T418">
            <v>0</v>
          </cell>
          <cell r="U418">
            <v>1857169.65</v>
          </cell>
          <cell r="V418">
            <v>256753.7</v>
          </cell>
          <cell r="W418">
            <v>0</v>
          </cell>
          <cell r="X418">
            <v>1857169.65</v>
          </cell>
          <cell r="Y418">
            <v>256753.7</v>
          </cell>
          <cell r="Z418">
            <v>10000</v>
          </cell>
          <cell r="AA418">
            <v>0</v>
          </cell>
          <cell r="AB418">
            <v>0</v>
          </cell>
          <cell r="AC418">
            <v>0</v>
          </cell>
          <cell r="AD418">
            <v>0</v>
          </cell>
          <cell r="AE418">
            <v>0</v>
          </cell>
          <cell r="AF418">
            <v>0</v>
          </cell>
          <cell r="AG418">
            <v>1857169.65</v>
          </cell>
          <cell r="AH418">
            <v>224965.15</v>
          </cell>
          <cell r="AI418">
            <v>0</v>
          </cell>
          <cell r="AJ418">
            <v>2123923.35</v>
          </cell>
          <cell r="AK418">
            <v>1857169.65</v>
          </cell>
          <cell r="AL418">
            <v>224965.15</v>
          </cell>
          <cell r="AM418">
            <v>0</v>
          </cell>
          <cell r="AN418">
            <v>0</v>
          </cell>
          <cell r="AO418">
            <v>0</v>
          </cell>
          <cell r="AP418">
            <v>0</v>
          </cell>
          <cell r="AQ418">
            <v>0</v>
          </cell>
          <cell r="AR418">
            <v>0</v>
          </cell>
          <cell r="AS418">
            <v>0</v>
          </cell>
          <cell r="AT418">
            <v>1857169.65</v>
          </cell>
          <cell r="AU418">
            <v>187470.96</v>
          </cell>
          <cell r="AV418">
            <v>0</v>
          </cell>
          <cell r="AW418">
            <v>4126775.4099999997</v>
          </cell>
          <cell r="AX418">
            <v>1857169.65</v>
          </cell>
          <cell r="AY418">
            <v>187470.96</v>
          </cell>
          <cell r="AZ418">
            <v>0</v>
          </cell>
          <cell r="BA418">
            <v>0</v>
          </cell>
          <cell r="BB418">
            <v>0</v>
          </cell>
          <cell r="BC418">
            <v>0</v>
          </cell>
          <cell r="BD418">
            <v>0</v>
          </cell>
          <cell r="BE418">
            <v>0</v>
          </cell>
          <cell r="BF418">
            <v>0</v>
          </cell>
          <cell r="BG418">
            <v>1857169.65</v>
          </cell>
          <cell r="BH418">
            <v>148346.57999999999</v>
          </cell>
          <cell r="BI418">
            <v>0</v>
          </cell>
        </row>
        <row r="419">
          <cell r="A419" t="str">
            <v>31/01/2005</v>
          </cell>
          <cell r="B419" t="str">
            <v>711716</v>
          </cell>
          <cell r="C419" t="str">
            <v>0</v>
          </cell>
          <cell r="D419">
            <v>710484</v>
          </cell>
          <cell r="E419" t="str">
            <v>NUSA TENGGARA P</v>
          </cell>
          <cell r="F419" t="str">
            <v>NETHERLANDS</v>
          </cell>
          <cell r="G419" t="str">
            <v>NEWMONT NUSATENGGARA PT</v>
          </cell>
          <cell r="H419" t="str">
            <v>30</v>
          </cell>
          <cell r="I419" t="str">
            <v>27/07/1998</v>
          </cell>
          <cell r="J419" t="str">
            <v>30/12/2007</v>
          </cell>
          <cell r="K419" t="str">
            <v>USD</v>
          </cell>
          <cell r="L419" t="str">
            <v>UDSO6</v>
          </cell>
          <cell r="M419" t="str">
            <v>0.000000</v>
          </cell>
          <cell r="N419">
            <v>500000000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46887813.909999996</v>
          </cell>
          <cell r="AI419">
            <v>0</v>
          </cell>
          <cell r="AJ419">
            <v>0</v>
          </cell>
          <cell r="AK419">
            <v>0</v>
          </cell>
          <cell r="AL419">
            <v>46887813.909999996</v>
          </cell>
          <cell r="AM419">
            <v>0</v>
          </cell>
          <cell r="AN419">
            <v>0</v>
          </cell>
          <cell r="AO419">
            <v>0</v>
          </cell>
          <cell r="AP419">
            <v>0</v>
          </cell>
          <cell r="AQ419">
            <v>0</v>
          </cell>
          <cell r="AR419">
            <v>0</v>
          </cell>
          <cell r="AS419">
            <v>0</v>
          </cell>
          <cell r="AT419">
            <v>0</v>
          </cell>
          <cell r="AU419">
            <v>0</v>
          </cell>
          <cell r="AV419">
            <v>0</v>
          </cell>
          <cell r="AW419">
            <v>46887813.909999996</v>
          </cell>
          <cell r="AX419">
            <v>0</v>
          </cell>
          <cell r="AY419">
            <v>0</v>
          </cell>
          <cell r="AZ419">
            <v>0</v>
          </cell>
          <cell r="BA419">
            <v>0</v>
          </cell>
          <cell r="BB419">
            <v>0</v>
          </cell>
          <cell r="BC419">
            <v>0</v>
          </cell>
          <cell r="BD419">
            <v>0</v>
          </cell>
          <cell r="BE419">
            <v>0</v>
          </cell>
          <cell r="BF419">
            <v>0</v>
          </cell>
          <cell r="BG419">
            <v>0</v>
          </cell>
          <cell r="BH419">
            <v>0</v>
          </cell>
          <cell r="BI419">
            <v>0</v>
          </cell>
        </row>
        <row r="420">
          <cell r="A420" t="str">
            <v>29/03/2005</v>
          </cell>
          <cell r="B420" t="str">
            <v>711718</v>
          </cell>
          <cell r="C420" t="str">
            <v>0</v>
          </cell>
          <cell r="D420">
            <v>710564</v>
          </cell>
          <cell r="E420" t="str">
            <v>FMO-NETHERLAND,</v>
          </cell>
          <cell r="F420" t="str">
            <v>NETHERLANDS</v>
          </cell>
          <cell r="G420" t="str">
            <v>INDORAMA TEKNOLOGIES PT</v>
          </cell>
          <cell r="H420" t="str">
            <v>30</v>
          </cell>
          <cell r="I420" t="str">
            <v>21/08/1998</v>
          </cell>
          <cell r="J420" t="str">
            <v>15/08/2008</v>
          </cell>
          <cell r="K420" t="str">
            <v>USD</v>
          </cell>
          <cell r="L420" t="str">
            <v>UDLO6</v>
          </cell>
          <cell r="M420" t="str">
            <v>0.000000</v>
          </cell>
          <cell r="N420">
            <v>10000000</v>
          </cell>
          <cell r="O420">
            <v>0</v>
          </cell>
          <cell r="P420">
            <v>0</v>
          </cell>
          <cell r="Q420">
            <v>0</v>
          </cell>
          <cell r="R420">
            <v>769230.77</v>
          </cell>
          <cell r="S420">
            <v>233931.62</v>
          </cell>
          <cell r="T420">
            <v>0</v>
          </cell>
          <cell r="U420">
            <v>0</v>
          </cell>
          <cell r="V420">
            <v>0</v>
          </cell>
          <cell r="W420">
            <v>0</v>
          </cell>
          <cell r="X420">
            <v>769230.77</v>
          </cell>
          <cell r="Y420">
            <v>233931.62</v>
          </cell>
          <cell r="Z420">
            <v>0</v>
          </cell>
          <cell r="AA420">
            <v>0</v>
          </cell>
          <cell r="AB420">
            <v>0</v>
          </cell>
          <cell r="AC420">
            <v>0</v>
          </cell>
          <cell r="AD420">
            <v>0</v>
          </cell>
          <cell r="AE420">
            <v>0</v>
          </cell>
          <cell r="AF420">
            <v>0</v>
          </cell>
          <cell r="AG420">
            <v>0</v>
          </cell>
          <cell r="AH420">
            <v>0</v>
          </cell>
          <cell r="AI420">
            <v>0</v>
          </cell>
          <cell r="AJ420">
            <v>1003162.39</v>
          </cell>
          <cell r="AK420">
            <v>0</v>
          </cell>
          <cell r="AL420">
            <v>0</v>
          </cell>
          <cell r="AM420">
            <v>0</v>
          </cell>
          <cell r="AN420">
            <v>0</v>
          </cell>
          <cell r="AO420">
            <v>0</v>
          </cell>
          <cell r="AP420">
            <v>0</v>
          </cell>
          <cell r="AQ420">
            <v>769230.77</v>
          </cell>
          <cell r="AR420">
            <v>197243.59</v>
          </cell>
          <cell r="AS420">
            <v>0</v>
          </cell>
          <cell r="AT420">
            <v>0</v>
          </cell>
          <cell r="AU420">
            <v>0</v>
          </cell>
          <cell r="AV420">
            <v>0</v>
          </cell>
          <cell r="AW420">
            <v>966474.36</v>
          </cell>
          <cell r="AX420">
            <v>769230.77</v>
          </cell>
          <cell r="AY420">
            <v>197243.59</v>
          </cell>
          <cell r="AZ420">
            <v>0</v>
          </cell>
          <cell r="BA420">
            <v>0</v>
          </cell>
          <cell r="BB420">
            <v>0</v>
          </cell>
          <cell r="BC420">
            <v>0</v>
          </cell>
          <cell r="BD420">
            <v>0</v>
          </cell>
          <cell r="BE420">
            <v>0</v>
          </cell>
          <cell r="BF420">
            <v>0</v>
          </cell>
          <cell r="BG420">
            <v>0</v>
          </cell>
          <cell r="BH420">
            <v>0</v>
          </cell>
          <cell r="BI420">
            <v>0</v>
          </cell>
        </row>
        <row r="421">
          <cell r="A421" t="str">
            <v>15/06/2005</v>
          </cell>
          <cell r="B421" t="str">
            <v>711719</v>
          </cell>
          <cell r="C421" t="str">
            <v>0</v>
          </cell>
          <cell r="D421">
            <v>711331</v>
          </cell>
          <cell r="E421" t="str">
            <v>NEDERLANDSE FIN</v>
          </cell>
          <cell r="F421" t="str">
            <v>NETHERLANDS</v>
          </cell>
          <cell r="G421" t="str">
            <v>GRAHAWITA SANTIKA PT</v>
          </cell>
          <cell r="H421" t="str">
            <v>30</v>
          </cell>
          <cell r="I421" t="str">
            <v>18/02/1999</v>
          </cell>
          <cell r="J421" t="str">
            <v>15/09/2008</v>
          </cell>
          <cell r="K421" t="str">
            <v>USD</v>
          </cell>
          <cell r="L421" t="str">
            <v>UDLO6</v>
          </cell>
          <cell r="M421" t="str">
            <v>0.000000</v>
          </cell>
          <cell r="N421">
            <v>3750000</v>
          </cell>
          <cell r="O421">
            <v>0</v>
          </cell>
          <cell r="P421">
            <v>0</v>
          </cell>
          <cell r="Q421">
            <v>0</v>
          </cell>
          <cell r="R421">
            <v>0</v>
          </cell>
          <cell r="S421">
            <v>0</v>
          </cell>
          <cell r="T421">
            <v>0</v>
          </cell>
          <cell r="U421">
            <v>99858.08</v>
          </cell>
          <cell r="V421">
            <v>27683.82</v>
          </cell>
          <cell r="W421">
            <v>0</v>
          </cell>
          <cell r="X421">
            <v>99858.08</v>
          </cell>
          <cell r="Y421">
            <v>27683.82</v>
          </cell>
          <cell r="Z421">
            <v>0</v>
          </cell>
          <cell r="AA421">
            <v>0</v>
          </cell>
          <cell r="AB421">
            <v>0</v>
          </cell>
          <cell r="AC421">
            <v>0</v>
          </cell>
          <cell r="AD421">
            <v>0</v>
          </cell>
          <cell r="AE421">
            <v>0</v>
          </cell>
          <cell r="AF421">
            <v>0</v>
          </cell>
          <cell r="AG421">
            <v>0</v>
          </cell>
          <cell r="AH421">
            <v>0</v>
          </cell>
          <cell r="AI421">
            <v>0</v>
          </cell>
          <cell r="AJ421">
            <v>127541.9</v>
          </cell>
          <cell r="AK421">
            <v>0</v>
          </cell>
          <cell r="AL421">
            <v>0</v>
          </cell>
          <cell r="AM421">
            <v>0</v>
          </cell>
          <cell r="AN421">
            <v>0</v>
          </cell>
          <cell r="AO421">
            <v>0</v>
          </cell>
          <cell r="AP421">
            <v>0</v>
          </cell>
          <cell r="AQ421">
            <v>0</v>
          </cell>
          <cell r="AR421">
            <v>0</v>
          </cell>
          <cell r="AS421">
            <v>0</v>
          </cell>
          <cell r="AT421">
            <v>99858.08</v>
          </cell>
          <cell r="AU421">
            <v>23452.23</v>
          </cell>
          <cell r="AV421">
            <v>0</v>
          </cell>
          <cell r="AW421">
            <v>123310.31</v>
          </cell>
          <cell r="AX421">
            <v>99858.08</v>
          </cell>
          <cell r="AY421">
            <v>23452.23</v>
          </cell>
          <cell r="AZ421">
            <v>0</v>
          </cell>
          <cell r="BA421">
            <v>0</v>
          </cell>
          <cell r="BB421">
            <v>0</v>
          </cell>
          <cell r="BC421">
            <v>0</v>
          </cell>
          <cell r="BD421">
            <v>0</v>
          </cell>
          <cell r="BE421">
            <v>0</v>
          </cell>
          <cell r="BF421">
            <v>0</v>
          </cell>
          <cell r="BG421">
            <v>0</v>
          </cell>
          <cell r="BH421">
            <v>0</v>
          </cell>
          <cell r="BI421">
            <v>0</v>
          </cell>
        </row>
        <row r="422">
          <cell r="A422" t="str">
            <v>30/03/2005</v>
          </cell>
          <cell r="B422" t="str">
            <v>711724</v>
          </cell>
          <cell r="C422" t="str">
            <v>0</v>
          </cell>
          <cell r="D422">
            <v>711356</v>
          </cell>
          <cell r="E422" t="str">
            <v>MATTEL EUROPA B</v>
          </cell>
          <cell r="F422" t="str">
            <v>NETHERLANDS</v>
          </cell>
          <cell r="G422" t="str">
            <v>MATTEL INDONESIA PT</v>
          </cell>
          <cell r="H422" t="str">
            <v>30</v>
          </cell>
          <cell r="I422" t="str">
            <v>22/10/1999</v>
          </cell>
          <cell r="J422" t="str">
            <v>22/12/2015</v>
          </cell>
          <cell r="K422" t="str">
            <v>USD</v>
          </cell>
          <cell r="L422" t="str">
            <v>F</v>
          </cell>
          <cell r="M422" t="str">
            <v>0.000000</v>
          </cell>
          <cell r="N422">
            <v>9434000</v>
          </cell>
          <cell r="O422">
            <v>0</v>
          </cell>
          <cell r="P422">
            <v>0</v>
          </cell>
          <cell r="Q422">
            <v>0</v>
          </cell>
          <cell r="R422">
            <v>0</v>
          </cell>
          <cell r="S422">
            <v>0</v>
          </cell>
          <cell r="T422">
            <v>0</v>
          </cell>
          <cell r="U422">
            <v>214409.09</v>
          </cell>
          <cell r="V422">
            <v>2918874.36</v>
          </cell>
          <cell r="W422">
            <v>0</v>
          </cell>
          <cell r="X422">
            <v>214409.09</v>
          </cell>
          <cell r="Y422">
            <v>2918874.36</v>
          </cell>
          <cell r="Z422">
            <v>0</v>
          </cell>
          <cell r="AA422">
            <v>0</v>
          </cell>
          <cell r="AB422">
            <v>0</v>
          </cell>
          <cell r="AC422">
            <v>0</v>
          </cell>
          <cell r="AD422">
            <v>0</v>
          </cell>
          <cell r="AE422">
            <v>0</v>
          </cell>
          <cell r="AF422">
            <v>0</v>
          </cell>
          <cell r="AG422">
            <v>214409.09</v>
          </cell>
          <cell r="AH422">
            <v>133214.89000000001</v>
          </cell>
          <cell r="AI422">
            <v>0</v>
          </cell>
          <cell r="AJ422">
            <v>3133283.4499999997</v>
          </cell>
          <cell r="AK422">
            <v>214409.09</v>
          </cell>
          <cell r="AL422">
            <v>133214.89000000001</v>
          </cell>
          <cell r="AM422">
            <v>0</v>
          </cell>
          <cell r="AN422">
            <v>0</v>
          </cell>
          <cell r="AO422">
            <v>0</v>
          </cell>
          <cell r="AP422">
            <v>0</v>
          </cell>
          <cell r="AQ422">
            <v>0</v>
          </cell>
          <cell r="AR422">
            <v>0</v>
          </cell>
          <cell r="AS422">
            <v>0</v>
          </cell>
          <cell r="AT422">
            <v>214409.09</v>
          </cell>
          <cell r="AU422">
            <v>130116.87</v>
          </cell>
          <cell r="AV422">
            <v>0</v>
          </cell>
          <cell r="AW422">
            <v>692149.94</v>
          </cell>
          <cell r="AX422">
            <v>214409.09</v>
          </cell>
          <cell r="AY422">
            <v>130116.87</v>
          </cell>
          <cell r="AZ422">
            <v>0</v>
          </cell>
          <cell r="BA422">
            <v>0</v>
          </cell>
          <cell r="BB422">
            <v>0</v>
          </cell>
          <cell r="BC422">
            <v>0</v>
          </cell>
          <cell r="BD422">
            <v>0</v>
          </cell>
          <cell r="BE422">
            <v>0</v>
          </cell>
          <cell r="BF422">
            <v>0</v>
          </cell>
          <cell r="BG422">
            <v>214409.09</v>
          </cell>
          <cell r="BH422">
            <v>125638.21</v>
          </cell>
          <cell r="BI422">
            <v>0</v>
          </cell>
        </row>
        <row r="423">
          <cell r="A423" t="str">
            <v>15/02/2005</v>
          </cell>
          <cell r="B423" t="str">
            <v>711728</v>
          </cell>
          <cell r="C423" t="str">
            <v>0</v>
          </cell>
          <cell r="D423">
            <v>711375</v>
          </cell>
          <cell r="E423" t="str">
            <v>HOLLANDSCHE AAN</v>
          </cell>
          <cell r="F423" t="str">
            <v>NETHERLANDS</v>
          </cell>
          <cell r="G423" t="str">
            <v>PENKONINDO PT</v>
          </cell>
          <cell r="H423" t="str">
            <v>30</v>
          </cell>
          <cell r="I423" t="str">
            <v>14/01/1999</v>
          </cell>
          <cell r="J423" t="str">
            <v>25/07/2005</v>
          </cell>
          <cell r="K423" t="str">
            <v>EUR</v>
          </cell>
          <cell r="L423" t="str">
            <v>F</v>
          </cell>
          <cell r="M423" t="str">
            <v>0.000000</v>
          </cell>
          <cell r="N423">
            <v>3799059.78</v>
          </cell>
          <cell r="O423">
            <v>407584.45</v>
          </cell>
          <cell r="P423">
            <v>0</v>
          </cell>
          <cell r="Q423">
            <v>0</v>
          </cell>
          <cell r="R423">
            <v>0</v>
          </cell>
          <cell r="S423">
            <v>0</v>
          </cell>
          <cell r="T423">
            <v>0</v>
          </cell>
          <cell r="U423">
            <v>0</v>
          </cell>
          <cell r="V423">
            <v>0</v>
          </cell>
          <cell r="W423">
            <v>0</v>
          </cell>
          <cell r="X423">
            <v>407584.45</v>
          </cell>
          <cell r="Y423">
            <v>0</v>
          </cell>
          <cell r="Z423">
            <v>0</v>
          </cell>
          <cell r="AA423">
            <v>0</v>
          </cell>
          <cell r="AB423">
            <v>0</v>
          </cell>
          <cell r="AC423">
            <v>0</v>
          </cell>
          <cell r="AD423">
            <v>0</v>
          </cell>
          <cell r="AE423">
            <v>0</v>
          </cell>
          <cell r="AF423">
            <v>0</v>
          </cell>
          <cell r="AG423">
            <v>0</v>
          </cell>
          <cell r="AH423">
            <v>0</v>
          </cell>
          <cell r="AI423">
            <v>0</v>
          </cell>
          <cell r="AJ423">
            <v>407584.45</v>
          </cell>
          <cell r="AK423">
            <v>0</v>
          </cell>
          <cell r="AL423">
            <v>0</v>
          </cell>
          <cell r="AM423">
            <v>0</v>
          </cell>
          <cell r="AN423">
            <v>407584.42</v>
          </cell>
          <cell r="AO423">
            <v>0</v>
          </cell>
          <cell r="AP423">
            <v>0</v>
          </cell>
          <cell r="AQ423">
            <v>0</v>
          </cell>
          <cell r="AR423">
            <v>0</v>
          </cell>
          <cell r="AS423">
            <v>0</v>
          </cell>
          <cell r="AT423">
            <v>0</v>
          </cell>
          <cell r="AU423">
            <v>0</v>
          </cell>
          <cell r="AV423">
            <v>0</v>
          </cell>
          <cell r="AW423">
            <v>407584.42</v>
          </cell>
          <cell r="AX423">
            <v>407584.42</v>
          </cell>
          <cell r="AY423">
            <v>0</v>
          </cell>
          <cell r="AZ423">
            <v>0</v>
          </cell>
          <cell r="BA423">
            <v>0</v>
          </cell>
          <cell r="BB423">
            <v>0</v>
          </cell>
          <cell r="BC423">
            <v>0</v>
          </cell>
          <cell r="BD423">
            <v>0</v>
          </cell>
          <cell r="BE423">
            <v>0</v>
          </cell>
          <cell r="BF423">
            <v>0</v>
          </cell>
          <cell r="BG423">
            <v>0</v>
          </cell>
          <cell r="BH423">
            <v>0</v>
          </cell>
          <cell r="BI423">
            <v>0</v>
          </cell>
        </row>
        <row r="424">
          <cell r="A424" t="str">
            <v>24/06/2005</v>
          </cell>
          <cell r="B424" t="str">
            <v>711731</v>
          </cell>
          <cell r="C424" t="str">
            <v>0</v>
          </cell>
          <cell r="D424">
            <v>711537</v>
          </cell>
          <cell r="E424" t="str">
            <v>ABN-AMRO BANK N</v>
          </cell>
          <cell r="F424" t="str">
            <v>NETHERLANDS</v>
          </cell>
          <cell r="G424" t="str">
            <v>CLAMA INDONESIA PT</v>
          </cell>
          <cell r="H424" t="str">
            <v>30</v>
          </cell>
          <cell r="I424" t="str">
            <v>10/04/2000</v>
          </cell>
          <cell r="J424" t="str">
            <v>10/04/2005</v>
          </cell>
          <cell r="K424" t="str">
            <v>USD</v>
          </cell>
          <cell r="L424" t="str">
            <v>F</v>
          </cell>
          <cell r="M424" t="str">
            <v>0.000000</v>
          </cell>
          <cell r="N424">
            <v>1000000</v>
          </cell>
          <cell r="O424">
            <v>0</v>
          </cell>
          <cell r="P424">
            <v>0</v>
          </cell>
          <cell r="Q424">
            <v>0</v>
          </cell>
          <cell r="R424">
            <v>0</v>
          </cell>
          <cell r="S424">
            <v>0</v>
          </cell>
          <cell r="T424">
            <v>0</v>
          </cell>
          <cell r="U424">
            <v>0</v>
          </cell>
          <cell r="V424">
            <v>0</v>
          </cell>
          <cell r="W424">
            <v>0</v>
          </cell>
          <cell r="X424">
            <v>0</v>
          </cell>
          <cell r="Y424">
            <v>0</v>
          </cell>
          <cell r="Z424">
            <v>0</v>
          </cell>
          <cell r="AA424">
            <v>100000</v>
          </cell>
          <cell r="AB424">
            <v>1516.67</v>
          </cell>
          <cell r="AC424">
            <v>0</v>
          </cell>
          <cell r="AD424">
            <v>0</v>
          </cell>
          <cell r="AE424">
            <v>0</v>
          </cell>
          <cell r="AF424">
            <v>0</v>
          </cell>
          <cell r="AG424">
            <v>0</v>
          </cell>
          <cell r="AH424">
            <v>0</v>
          </cell>
          <cell r="AI424">
            <v>0</v>
          </cell>
          <cell r="AJ424">
            <v>0</v>
          </cell>
          <cell r="AK424">
            <v>100000</v>
          </cell>
          <cell r="AL424">
            <v>1516.67</v>
          </cell>
          <cell r="AM424">
            <v>0</v>
          </cell>
          <cell r="AN424">
            <v>0</v>
          </cell>
          <cell r="AO424">
            <v>0</v>
          </cell>
          <cell r="AP424">
            <v>0</v>
          </cell>
          <cell r="AQ424">
            <v>0</v>
          </cell>
          <cell r="AR424">
            <v>0</v>
          </cell>
          <cell r="AS424">
            <v>0</v>
          </cell>
          <cell r="AT424">
            <v>0</v>
          </cell>
          <cell r="AU424">
            <v>0</v>
          </cell>
          <cell r="AV424">
            <v>0</v>
          </cell>
          <cell r="AW424">
            <v>101516.67</v>
          </cell>
          <cell r="AX424">
            <v>0</v>
          </cell>
          <cell r="AY424">
            <v>0</v>
          </cell>
          <cell r="AZ424">
            <v>0</v>
          </cell>
          <cell r="BA424">
            <v>0</v>
          </cell>
          <cell r="BB424">
            <v>0</v>
          </cell>
          <cell r="BC424">
            <v>0</v>
          </cell>
          <cell r="BD424">
            <v>0</v>
          </cell>
          <cell r="BE424">
            <v>0</v>
          </cell>
          <cell r="BF424">
            <v>0</v>
          </cell>
          <cell r="BG424">
            <v>0</v>
          </cell>
          <cell r="BH424">
            <v>0</v>
          </cell>
          <cell r="BI424">
            <v>0</v>
          </cell>
        </row>
        <row r="425">
          <cell r="A425" t="str">
            <v>15/02/2005</v>
          </cell>
          <cell r="B425" t="str">
            <v>711733</v>
          </cell>
          <cell r="C425" t="str">
            <v>0</v>
          </cell>
          <cell r="D425">
            <v>711728</v>
          </cell>
          <cell r="E425" t="str">
            <v>NEDERLANDSE FIN</v>
          </cell>
          <cell r="F425" t="str">
            <v>NETHERLANDS</v>
          </cell>
          <cell r="G425" t="str">
            <v>INDORAMA TEKNOLOGIES PT</v>
          </cell>
          <cell r="H425" t="str">
            <v>30</v>
          </cell>
          <cell r="I425" t="str">
            <v>20/11/2000</v>
          </cell>
          <cell r="J425" t="str">
            <v>15/02/2008</v>
          </cell>
          <cell r="K425" t="str">
            <v>USD</v>
          </cell>
          <cell r="L425" t="str">
            <v>UDLO6</v>
          </cell>
          <cell r="M425" t="str">
            <v>0.000000</v>
          </cell>
          <cell r="N425">
            <v>4000000</v>
          </cell>
          <cell r="O425">
            <v>0</v>
          </cell>
          <cell r="P425">
            <v>0</v>
          </cell>
          <cell r="Q425">
            <v>0</v>
          </cell>
          <cell r="R425">
            <v>307692.31</v>
          </cell>
          <cell r="S425">
            <v>109535.03999999999</v>
          </cell>
          <cell r="T425">
            <v>0</v>
          </cell>
          <cell r="U425">
            <v>0</v>
          </cell>
          <cell r="V425">
            <v>0</v>
          </cell>
          <cell r="W425">
            <v>0</v>
          </cell>
          <cell r="X425">
            <v>307692.31</v>
          </cell>
          <cell r="Y425">
            <v>109535.03999999999</v>
          </cell>
          <cell r="Z425">
            <v>0</v>
          </cell>
          <cell r="AA425">
            <v>0</v>
          </cell>
          <cell r="AB425">
            <v>0</v>
          </cell>
          <cell r="AC425">
            <v>0</v>
          </cell>
          <cell r="AD425">
            <v>0</v>
          </cell>
          <cell r="AE425">
            <v>0</v>
          </cell>
          <cell r="AF425">
            <v>0</v>
          </cell>
          <cell r="AG425">
            <v>0</v>
          </cell>
          <cell r="AH425">
            <v>0</v>
          </cell>
          <cell r="AI425">
            <v>0</v>
          </cell>
          <cell r="AJ425">
            <v>417227.35</v>
          </cell>
          <cell r="AK425">
            <v>0</v>
          </cell>
          <cell r="AL425">
            <v>0</v>
          </cell>
          <cell r="AM425">
            <v>0</v>
          </cell>
          <cell r="AN425">
            <v>0</v>
          </cell>
          <cell r="AO425">
            <v>0</v>
          </cell>
          <cell r="AP425">
            <v>0</v>
          </cell>
          <cell r="AQ425">
            <v>307692.31</v>
          </cell>
          <cell r="AR425">
            <v>92356.41</v>
          </cell>
          <cell r="AS425">
            <v>0</v>
          </cell>
          <cell r="AT425">
            <v>0</v>
          </cell>
          <cell r="AU425">
            <v>0</v>
          </cell>
          <cell r="AV425">
            <v>0</v>
          </cell>
          <cell r="AW425">
            <v>400048.72</v>
          </cell>
          <cell r="AX425">
            <v>307692.31</v>
          </cell>
          <cell r="AY425">
            <v>92356.41</v>
          </cell>
          <cell r="AZ425">
            <v>0</v>
          </cell>
          <cell r="BA425">
            <v>0</v>
          </cell>
          <cell r="BB425">
            <v>0</v>
          </cell>
          <cell r="BC425">
            <v>0</v>
          </cell>
          <cell r="BD425">
            <v>0</v>
          </cell>
          <cell r="BE425">
            <v>0</v>
          </cell>
          <cell r="BF425">
            <v>0</v>
          </cell>
          <cell r="BG425">
            <v>0</v>
          </cell>
          <cell r="BH425">
            <v>0</v>
          </cell>
          <cell r="BI425">
            <v>0</v>
          </cell>
        </row>
        <row r="426">
          <cell r="A426" t="str">
            <v>20/09/2005</v>
          </cell>
          <cell r="B426" t="str">
            <v>711747</v>
          </cell>
          <cell r="C426" t="str">
            <v>0</v>
          </cell>
          <cell r="D426">
            <v>711810</v>
          </cell>
          <cell r="E426" t="str">
            <v>ABN-AMRO BANK,</v>
          </cell>
          <cell r="F426" t="str">
            <v>NETHERLANDS</v>
          </cell>
          <cell r="G426" t="str">
            <v>YAYASAN DIRGAHAYU H. SALATIGA</v>
          </cell>
          <cell r="H426" t="str">
            <v>30</v>
          </cell>
          <cell r="I426" t="str">
            <v>30/11/2000</v>
          </cell>
          <cell r="J426" t="str">
            <v>31/12/2011</v>
          </cell>
          <cell r="K426" t="str">
            <v>NLG</v>
          </cell>
          <cell r="L426" t="str">
            <v>F</v>
          </cell>
          <cell r="M426" t="str">
            <v>0.000000</v>
          </cell>
          <cell r="N426">
            <v>3407801.14</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63947.519999999997</v>
          </cell>
          <cell r="AH426">
            <v>36009.56</v>
          </cell>
          <cell r="AI426">
            <v>0</v>
          </cell>
          <cell r="AJ426">
            <v>0</v>
          </cell>
          <cell r="AK426">
            <v>63947.519999999997</v>
          </cell>
          <cell r="AL426">
            <v>36009.56</v>
          </cell>
          <cell r="AM426">
            <v>0</v>
          </cell>
          <cell r="AN426">
            <v>0</v>
          </cell>
          <cell r="AO426">
            <v>0</v>
          </cell>
          <cell r="AP426">
            <v>0</v>
          </cell>
          <cell r="AQ426">
            <v>0</v>
          </cell>
          <cell r="AR426">
            <v>0</v>
          </cell>
          <cell r="AS426">
            <v>0</v>
          </cell>
          <cell r="AT426">
            <v>0</v>
          </cell>
          <cell r="AU426">
            <v>0</v>
          </cell>
          <cell r="AV426">
            <v>0</v>
          </cell>
          <cell r="AW426">
            <v>99957.079999999987</v>
          </cell>
          <cell r="AX426">
            <v>0</v>
          </cell>
          <cell r="AY426">
            <v>0</v>
          </cell>
          <cell r="AZ426">
            <v>0</v>
          </cell>
          <cell r="BA426">
            <v>0</v>
          </cell>
          <cell r="BB426">
            <v>0</v>
          </cell>
          <cell r="BC426">
            <v>0</v>
          </cell>
          <cell r="BD426">
            <v>0</v>
          </cell>
          <cell r="BE426">
            <v>0</v>
          </cell>
          <cell r="BF426">
            <v>0</v>
          </cell>
          <cell r="BG426">
            <v>63947.519999999997</v>
          </cell>
          <cell r="BH426">
            <v>33991.660000000003</v>
          </cell>
          <cell r="BI426">
            <v>0</v>
          </cell>
        </row>
        <row r="427">
          <cell r="A427" t="str">
            <v>20/09/2005</v>
          </cell>
          <cell r="B427" t="str">
            <v>711748</v>
          </cell>
          <cell r="C427" t="str">
            <v>0</v>
          </cell>
          <cell r="D427">
            <v>711831</v>
          </cell>
          <cell r="E427" t="str">
            <v>MEESPIERSON N.V</v>
          </cell>
          <cell r="F427" t="str">
            <v>NETHERLANDS</v>
          </cell>
          <cell r="G427" t="str">
            <v>GIZINDO PRIMA NUSANTARA PT</v>
          </cell>
          <cell r="H427" t="str">
            <v>30</v>
          </cell>
          <cell r="I427" t="str">
            <v>28/12/1999</v>
          </cell>
          <cell r="J427" t="str">
            <v>01/01/2005</v>
          </cell>
          <cell r="K427" t="str">
            <v>NLG</v>
          </cell>
          <cell r="L427" t="str">
            <v>F</v>
          </cell>
          <cell r="M427" t="str">
            <v>0.000000</v>
          </cell>
          <cell r="N427">
            <v>848082.23</v>
          </cell>
          <cell r="O427">
            <v>84808.24</v>
          </cell>
          <cell r="P427">
            <v>3034.25</v>
          </cell>
          <cell r="Q427">
            <v>0</v>
          </cell>
          <cell r="R427">
            <v>0</v>
          </cell>
          <cell r="S427">
            <v>0</v>
          </cell>
          <cell r="T427">
            <v>0</v>
          </cell>
          <cell r="U427">
            <v>0</v>
          </cell>
          <cell r="V427">
            <v>0</v>
          </cell>
          <cell r="W427">
            <v>0</v>
          </cell>
          <cell r="X427">
            <v>84808.24</v>
          </cell>
          <cell r="Y427">
            <v>3034.25</v>
          </cell>
          <cell r="Z427">
            <v>0</v>
          </cell>
          <cell r="AA427">
            <v>0</v>
          </cell>
          <cell r="AB427">
            <v>0</v>
          </cell>
          <cell r="AC427">
            <v>0</v>
          </cell>
          <cell r="AD427">
            <v>0</v>
          </cell>
          <cell r="AE427">
            <v>0</v>
          </cell>
          <cell r="AF427">
            <v>0</v>
          </cell>
          <cell r="AG427">
            <v>0</v>
          </cell>
          <cell r="AH427">
            <v>0</v>
          </cell>
          <cell r="AI427">
            <v>0</v>
          </cell>
          <cell r="AJ427">
            <v>87842.49</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row>
        <row r="428">
          <cell r="A428" t="str">
            <v>01/01/2005</v>
          </cell>
          <cell r="B428" t="str">
            <v>711754</v>
          </cell>
          <cell r="C428" t="str">
            <v>0</v>
          </cell>
          <cell r="D428">
            <v>711898</v>
          </cell>
          <cell r="E428" t="str">
            <v>ONESIA BV, NETH</v>
          </cell>
          <cell r="F428" t="str">
            <v>NETHERLANDS</v>
          </cell>
          <cell r="G428" t="str">
            <v>PRIWAT JASARAYA PT</v>
          </cell>
          <cell r="H428" t="str">
            <v>30</v>
          </cell>
          <cell r="I428" t="str">
            <v>04/03/1997</v>
          </cell>
          <cell r="J428" t="str">
            <v>04/03/2007</v>
          </cell>
          <cell r="K428" t="str">
            <v>USD</v>
          </cell>
          <cell r="L428" t="str">
            <v>F</v>
          </cell>
          <cell r="M428" t="str">
            <v>0.000000</v>
          </cell>
          <cell r="N428">
            <v>2020000</v>
          </cell>
          <cell r="O428">
            <v>0</v>
          </cell>
          <cell r="P428">
            <v>0</v>
          </cell>
          <cell r="Q428">
            <v>0</v>
          </cell>
          <cell r="R428">
            <v>0</v>
          </cell>
          <cell r="S428">
            <v>0</v>
          </cell>
          <cell r="T428">
            <v>0</v>
          </cell>
          <cell r="U428">
            <v>0</v>
          </cell>
          <cell r="V428">
            <v>81922.22</v>
          </cell>
          <cell r="W428">
            <v>0</v>
          </cell>
          <cell r="X428">
            <v>0</v>
          </cell>
          <cell r="Y428">
            <v>81922.22</v>
          </cell>
          <cell r="Z428">
            <v>0</v>
          </cell>
          <cell r="AA428">
            <v>0</v>
          </cell>
          <cell r="AB428">
            <v>0</v>
          </cell>
          <cell r="AC428">
            <v>0</v>
          </cell>
          <cell r="AD428">
            <v>0</v>
          </cell>
          <cell r="AE428">
            <v>0</v>
          </cell>
          <cell r="AF428">
            <v>0</v>
          </cell>
          <cell r="AG428">
            <v>0</v>
          </cell>
          <cell r="AH428">
            <v>0</v>
          </cell>
          <cell r="AI428">
            <v>0</v>
          </cell>
          <cell r="AJ428">
            <v>81922.22</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row>
        <row r="429">
          <cell r="A429" t="str">
            <v>27/04/2005</v>
          </cell>
          <cell r="B429" t="str">
            <v>711762</v>
          </cell>
          <cell r="C429" t="str">
            <v>0</v>
          </cell>
          <cell r="D429">
            <v>711995</v>
          </cell>
          <cell r="E429" t="str">
            <v>CASACON INDS'T</v>
          </cell>
          <cell r="F429" t="str">
            <v>NETHERLANDS</v>
          </cell>
          <cell r="G429" t="str">
            <v>DIAN NIAGA PRATAMA PT</v>
          </cell>
          <cell r="H429" t="str">
            <v>30</v>
          </cell>
          <cell r="I429" t="str">
            <v>21/12/2000</v>
          </cell>
          <cell r="J429" t="str">
            <v>21/12/2010</v>
          </cell>
          <cell r="K429" t="str">
            <v>USD</v>
          </cell>
          <cell r="L429" t="str">
            <v>UDLO6</v>
          </cell>
          <cell r="M429" t="str">
            <v>0.000000</v>
          </cell>
          <cell r="N429">
            <v>7780170.5800000001</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864463.4</v>
          </cell>
          <cell r="BH429">
            <v>352340.87</v>
          </cell>
          <cell r="BI429">
            <v>0</v>
          </cell>
        </row>
        <row r="430">
          <cell r="A430" t="str">
            <v>10/03/2005</v>
          </cell>
          <cell r="B430" t="str">
            <v>711770</v>
          </cell>
          <cell r="C430" t="str">
            <v>0</v>
          </cell>
          <cell r="D430">
            <v>712033</v>
          </cell>
          <cell r="E430" t="str">
            <v>CASACON INDS'T</v>
          </cell>
          <cell r="F430" t="str">
            <v>NETHERLANDS</v>
          </cell>
          <cell r="G430" t="str">
            <v>DIAN NIAGA PRATAMA PT</v>
          </cell>
          <cell r="H430" t="str">
            <v>30</v>
          </cell>
          <cell r="I430" t="str">
            <v>21/12/2000</v>
          </cell>
          <cell r="J430" t="str">
            <v>21/12/2010</v>
          </cell>
          <cell r="K430" t="str">
            <v>USD</v>
          </cell>
          <cell r="L430" t="str">
            <v>UDSO6</v>
          </cell>
          <cell r="M430" t="str">
            <v>0.000000</v>
          </cell>
          <cell r="N430">
            <v>7780170.5800000001</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864463.4</v>
          </cell>
          <cell r="BH430">
            <v>378634.97</v>
          </cell>
          <cell r="BI430">
            <v>0</v>
          </cell>
        </row>
        <row r="431">
          <cell r="A431" t="str">
            <v>11/04/2005</v>
          </cell>
          <cell r="B431" t="str">
            <v>711783</v>
          </cell>
          <cell r="C431" t="str">
            <v>0</v>
          </cell>
          <cell r="D431">
            <v>712078</v>
          </cell>
          <cell r="E431" t="str">
            <v>CASACON INDS'T</v>
          </cell>
          <cell r="F431" t="str">
            <v>NETHERLANDS</v>
          </cell>
          <cell r="G431" t="str">
            <v>DIAN NIAGA PRATAMA PT</v>
          </cell>
          <cell r="H431" t="str">
            <v>30</v>
          </cell>
          <cell r="I431" t="str">
            <v>09/01/2001</v>
          </cell>
          <cell r="J431" t="str">
            <v>22/12/2010</v>
          </cell>
          <cell r="K431" t="str">
            <v>USD</v>
          </cell>
          <cell r="L431" t="str">
            <v>UDSO6</v>
          </cell>
          <cell r="M431" t="str">
            <v>0.000000</v>
          </cell>
          <cell r="N431">
            <v>800000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v>0</v>
          </cell>
          <cell r="BF431">
            <v>0</v>
          </cell>
          <cell r="BG431">
            <v>80000</v>
          </cell>
          <cell r="BH431">
            <v>35040</v>
          </cell>
          <cell r="BI431">
            <v>0</v>
          </cell>
        </row>
        <row r="432">
          <cell r="A432" t="str">
            <v>16/04/2005</v>
          </cell>
          <cell r="B432" t="str">
            <v>711788</v>
          </cell>
          <cell r="C432" t="str">
            <v>0</v>
          </cell>
          <cell r="D432">
            <v>712378</v>
          </cell>
          <cell r="E432" t="str">
            <v>NVDE INDONESICH</v>
          </cell>
          <cell r="F432" t="str">
            <v>NETHERLANDS</v>
          </cell>
          <cell r="G432" t="str">
            <v>SUNSON TEXTILE M. PT</v>
          </cell>
          <cell r="H432" t="str">
            <v>30</v>
          </cell>
          <cell r="I432" t="str">
            <v>04/09/2001</v>
          </cell>
          <cell r="J432" t="str">
            <v>15/09/2006</v>
          </cell>
          <cell r="K432" t="str">
            <v>USD</v>
          </cell>
          <cell r="L432" t="str">
            <v>UDLO3</v>
          </cell>
          <cell r="M432" t="str">
            <v>0.000000</v>
          </cell>
          <cell r="N432">
            <v>20655325.120000001</v>
          </cell>
          <cell r="O432">
            <v>0</v>
          </cell>
          <cell r="P432">
            <v>0</v>
          </cell>
          <cell r="Q432">
            <v>0</v>
          </cell>
          <cell r="R432">
            <v>0</v>
          </cell>
          <cell r="S432">
            <v>0</v>
          </cell>
          <cell r="T432">
            <v>0</v>
          </cell>
          <cell r="U432">
            <v>1080484.54</v>
          </cell>
          <cell r="V432">
            <v>163045.12</v>
          </cell>
          <cell r="W432">
            <v>0</v>
          </cell>
          <cell r="X432">
            <v>1080484.54</v>
          </cell>
          <cell r="Y432">
            <v>163045.12</v>
          </cell>
          <cell r="Z432">
            <v>0</v>
          </cell>
          <cell r="AA432">
            <v>0</v>
          </cell>
          <cell r="AB432">
            <v>0</v>
          </cell>
          <cell r="AC432">
            <v>0</v>
          </cell>
          <cell r="AD432">
            <v>0</v>
          </cell>
          <cell r="AE432">
            <v>0</v>
          </cell>
          <cell r="AF432">
            <v>0</v>
          </cell>
          <cell r="AG432">
            <v>1080484.54</v>
          </cell>
          <cell r="AH432">
            <v>138890.28</v>
          </cell>
          <cell r="AI432">
            <v>0</v>
          </cell>
          <cell r="AJ432">
            <v>1243529.6600000001</v>
          </cell>
          <cell r="AK432">
            <v>1080484.54</v>
          </cell>
          <cell r="AL432">
            <v>138890.28</v>
          </cell>
          <cell r="AM432">
            <v>0</v>
          </cell>
          <cell r="AN432">
            <v>0</v>
          </cell>
          <cell r="AO432">
            <v>0</v>
          </cell>
          <cell r="AP432">
            <v>0</v>
          </cell>
          <cell r="AQ432">
            <v>0</v>
          </cell>
          <cell r="AR432">
            <v>0</v>
          </cell>
          <cell r="AS432">
            <v>0</v>
          </cell>
          <cell r="AT432">
            <v>1080484.54</v>
          </cell>
          <cell r="AU432">
            <v>111112.23</v>
          </cell>
          <cell r="AV432">
            <v>0</v>
          </cell>
          <cell r="AW432">
            <v>2410971.5900000003</v>
          </cell>
          <cell r="AX432">
            <v>1080484.54</v>
          </cell>
          <cell r="AY432">
            <v>111112.23</v>
          </cell>
          <cell r="AZ432">
            <v>0</v>
          </cell>
          <cell r="BA432">
            <v>0</v>
          </cell>
          <cell r="BB432">
            <v>0</v>
          </cell>
          <cell r="BC432">
            <v>0</v>
          </cell>
          <cell r="BD432">
            <v>0</v>
          </cell>
          <cell r="BE432">
            <v>0</v>
          </cell>
          <cell r="BF432">
            <v>0</v>
          </cell>
          <cell r="BG432">
            <v>1080484.54</v>
          </cell>
          <cell r="BH432">
            <v>82428.36</v>
          </cell>
          <cell r="BI432">
            <v>0</v>
          </cell>
        </row>
        <row r="433">
          <cell r="A433" t="str">
            <v>29/03/2005</v>
          </cell>
          <cell r="B433" t="str">
            <v>711789</v>
          </cell>
          <cell r="C433" t="str">
            <v>0</v>
          </cell>
          <cell r="D433">
            <v>712446</v>
          </cell>
          <cell r="E433" t="str">
            <v>COOPERATIVE CR</v>
          </cell>
          <cell r="F433" t="str">
            <v>NETHERLANDS</v>
          </cell>
          <cell r="G433" t="str">
            <v>AGRO INDOMAS PT</v>
          </cell>
          <cell r="H433" t="str">
            <v>30</v>
          </cell>
          <cell r="I433" t="str">
            <v>09/07/2001</v>
          </cell>
          <cell r="J433" t="str">
            <v>20/12/2007</v>
          </cell>
          <cell r="K433" t="str">
            <v>USD</v>
          </cell>
          <cell r="L433" t="str">
            <v>UDLO6</v>
          </cell>
          <cell r="M433" t="str">
            <v>0.000000</v>
          </cell>
          <cell r="N433">
            <v>5300000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530000</v>
          </cell>
          <cell r="AH433">
            <v>98871.5</v>
          </cell>
          <cell r="AI433">
            <v>0</v>
          </cell>
          <cell r="AJ433">
            <v>0</v>
          </cell>
          <cell r="AK433">
            <v>530000</v>
          </cell>
          <cell r="AL433">
            <v>98871.5</v>
          </cell>
          <cell r="AM433">
            <v>0</v>
          </cell>
          <cell r="AN433">
            <v>0</v>
          </cell>
          <cell r="AO433">
            <v>0</v>
          </cell>
          <cell r="AP433">
            <v>0</v>
          </cell>
          <cell r="AQ433">
            <v>0</v>
          </cell>
          <cell r="AR433">
            <v>0</v>
          </cell>
          <cell r="AS433">
            <v>0</v>
          </cell>
          <cell r="AT433">
            <v>0</v>
          </cell>
          <cell r="AU433">
            <v>0</v>
          </cell>
          <cell r="AV433">
            <v>0</v>
          </cell>
          <cell r="AW433">
            <v>628871.5</v>
          </cell>
          <cell r="AX433">
            <v>0</v>
          </cell>
          <cell r="AY433">
            <v>0</v>
          </cell>
          <cell r="AZ433">
            <v>0</v>
          </cell>
          <cell r="BA433">
            <v>0</v>
          </cell>
          <cell r="BB433">
            <v>0</v>
          </cell>
          <cell r="BC433">
            <v>0</v>
          </cell>
          <cell r="BD433">
            <v>0</v>
          </cell>
          <cell r="BE433">
            <v>0</v>
          </cell>
          <cell r="BF433">
            <v>0</v>
          </cell>
          <cell r="BG433">
            <v>530000</v>
          </cell>
          <cell r="BH433">
            <v>82845.63</v>
          </cell>
          <cell r="BI433">
            <v>0</v>
          </cell>
        </row>
        <row r="434">
          <cell r="A434" t="str">
            <v>30/06/2005</v>
          </cell>
          <cell r="B434" t="str">
            <v>711797</v>
          </cell>
          <cell r="C434" t="str">
            <v>0</v>
          </cell>
          <cell r="D434">
            <v>712509</v>
          </cell>
          <cell r="E434" t="str">
            <v>INDOVER BANK, A</v>
          </cell>
          <cell r="F434" t="str">
            <v>NETHERLANDS</v>
          </cell>
          <cell r="G434" t="str">
            <v>LANGGENG MAKMUR INDUSTRY TBK</v>
          </cell>
          <cell r="H434" t="str">
            <v>30</v>
          </cell>
          <cell r="I434" t="str">
            <v>10/11/2000</v>
          </cell>
          <cell r="J434" t="str">
            <v>22/12/2006</v>
          </cell>
          <cell r="K434" t="str">
            <v>USD</v>
          </cell>
          <cell r="L434" t="str">
            <v>F</v>
          </cell>
          <cell r="M434" t="str">
            <v>0.000000</v>
          </cell>
          <cell r="N434">
            <v>1622289</v>
          </cell>
          <cell r="O434">
            <v>0</v>
          </cell>
          <cell r="P434">
            <v>0</v>
          </cell>
          <cell r="Q434">
            <v>0</v>
          </cell>
          <cell r="R434">
            <v>0</v>
          </cell>
          <cell r="S434">
            <v>0</v>
          </cell>
          <cell r="T434">
            <v>0</v>
          </cell>
          <cell r="U434">
            <v>77251.88</v>
          </cell>
          <cell r="V434">
            <v>0</v>
          </cell>
          <cell r="W434">
            <v>0</v>
          </cell>
          <cell r="X434">
            <v>77251.88</v>
          </cell>
          <cell r="Y434">
            <v>0</v>
          </cell>
          <cell r="Z434">
            <v>0</v>
          </cell>
          <cell r="AA434">
            <v>0</v>
          </cell>
          <cell r="AB434">
            <v>0</v>
          </cell>
          <cell r="AC434">
            <v>0</v>
          </cell>
          <cell r="AD434">
            <v>0</v>
          </cell>
          <cell r="AE434">
            <v>0</v>
          </cell>
          <cell r="AF434">
            <v>0</v>
          </cell>
          <cell r="AG434">
            <v>77251.88</v>
          </cell>
          <cell r="AH434">
            <v>0</v>
          </cell>
          <cell r="AI434">
            <v>0</v>
          </cell>
          <cell r="AJ434">
            <v>77251.88</v>
          </cell>
          <cell r="AK434">
            <v>77251.88</v>
          </cell>
          <cell r="AL434">
            <v>0</v>
          </cell>
          <cell r="AM434">
            <v>0</v>
          </cell>
          <cell r="AN434">
            <v>0</v>
          </cell>
          <cell r="AO434">
            <v>0</v>
          </cell>
          <cell r="AP434">
            <v>0</v>
          </cell>
          <cell r="AQ434">
            <v>0</v>
          </cell>
          <cell r="AR434">
            <v>0</v>
          </cell>
          <cell r="AS434">
            <v>0</v>
          </cell>
          <cell r="AT434">
            <v>77251.88</v>
          </cell>
          <cell r="AU434">
            <v>0</v>
          </cell>
          <cell r="AV434">
            <v>0</v>
          </cell>
          <cell r="AW434">
            <v>154503.76</v>
          </cell>
          <cell r="AX434">
            <v>77251.88</v>
          </cell>
          <cell r="AY434">
            <v>0</v>
          </cell>
          <cell r="AZ434">
            <v>0</v>
          </cell>
          <cell r="BA434">
            <v>0</v>
          </cell>
          <cell r="BB434">
            <v>0</v>
          </cell>
          <cell r="BC434">
            <v>0</v>
          </cell>
          <cell r="BD434">
            <v>0</v>
          </cell>
          <cell r="BE434">
            <v>0</v>
          </cell>
          <cell r="BF434">
            <v>0</v>
          </cell>
          <cell r="BG434">
            <v>77251.88</v>
          </cell>
          <cell r="BH434">
            <v>0</v>
          </cell>
          <cell r="BI434">
            <v>0</v>
          </cell>
        </row>
        <row r="435">
          <cell r="A435" t="str">
            <v>28/02/2005</v>
          </cell>
          <cell r="B435" t="str">
            <v>711802</v>
          </cell>
          <cell r="C435" t="str">
            <v>0</v>
          </cell>
          <cell r="D435">
            <v>772801</v>
          </cell>
          <cell r="E435" t="str">
            <v>MULGRAVE ASIAN</v>
          </cell>
          <cell r="F435" t="str">
            <v>NETHERLANDS</v>
          </cell>
          <cell r="G435" t="str">
            <v>WIRAMAJU KHARISMAJY.</v>
          </cell>
          <cell r="H435" t="str">
            <v>31</v>
          </cell>
          <cell r="I435" t="str">
            <v>30/09/1995</v>
          </cell>
          <cell r="J435" t="str">
            <v>30/09/2010</v>
          </cell>
          <cell r="K435" t="str">
            <v>IDR</v>
          </cell>
          <cell r="L435" t="str">
            <v>F</v>
          </cell>
          <cell r="M435" t="str">
            <v>0.000000</v>
          </cell>
          <cell r="N435">
            <v>1038461.54</v>
          </cell>
          <cell r="O435">
            <v>0</v>
          </cell>
          <cell r="P435">
            <v>4.93</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4.93</v>
          </cell>
          <cell r="AO435">
            <v>0</v>
          </cell>
          <cell r="AP435">
            <v>0</v>
          </cell>
          <cell r="AQ435">
            <v>0</v>
          </cell>
          <cell r="AR435">
            <v>0</v>
          </cell>
          <cell r="AS435">
            <v>0</v>
          </cell>
          <cell r="AT435">
            <v>0</v>
          </cell>
          <cell r="AU435">
            <v>42115.38</v>
          </cell>
          <cell r="AV435">
            <v>0</v>
          </cell>
          <cell r="AW435">
            <v>42115.38</v>
          </cell>
          <cell r="AX435">
            <v>0</v>
          </cell>
          <cell r="AY435">
            <v>42115.38</v>
          </cell>
          <cell r="AZ435">
            <v>0</v>
          </cell>
          <cell r="BA435">
            <v>0</v>
          </cell>
          <cell r="BB435">
            <v>0</v>
          </cell>
          <cell r="BC435">
            <v>0</v>
          </cell>
          <cell r="BD435">
            <v>0</v>
          </cell>
          <cell r="BE435">
            <v>0</v>
          </cell>
          <cell r="BF435">
            <v>0</v>
          </cell>
          <cell r="BG435">
            <v>0</v>
          </cell>
          <cell r="BH435">
            <v>0</v>
          </cell>
        </row>
        <row r="436">
          <cell r="A436" t="str">
            <v>08/06/2005</v>
          </cell>
          <cell r="B436" t="str">
            <v>711805</v>
          </cell>
          <cell r="C436" t="str">
            <v>0</v>
          </cell>
          <cell r="D436">
            <v>711905</v>
          </cell>
          <cell r="E436" t="str">
            <v>GBT &amp; P TERMINA</v>
          </cell>
          <cell r="F436" t="str">
            <v>OTHER AFRICA</v>
          </cell>
          <cell r="G436" t="str">
            <v>TRI MANGGADA NUSANTARA LINES T</v>
          </cell>
          <cell r="H436" t="str">
            <v>30</v>
          </cell>
          <cell r="I436" t="str">
            <v>31/03/2000</v>
          </cell>
          <cell r="J436" t="str">
            <v>30/03/2005</v>
          </cell>
          <cell r="K436" t="str">
            <v>USD</v>
          </cell>
          <cell r="L436" t="str">
            <v>F</v>
          </cell>
          <cell r="M436" t="str">
            <v>0.000000</v>
          </cell>
          <cell r="N436">
            <v>800000</v>
          </cell>
          <cell r="O436">
            <v>0</v>
          </cell>
          <cell r="P436">
            <v>0</v>
          </cell>
          <cell r="Q436">
            <v>0</v>
          </cell>
          <cell r="R436">
            <v>0</v>
          </cell>
          <cell r="S436">
            <v>0</v>
          </cell>
          <cell r="T436">
            <v>0</v>
          </cell>
          <cell r="U436">
            <v>80000</v>
          </cell>
          <cell r="V436">
            <v>5027.78</v>
          </cell>
          <cell r="W436">
            <v>0</v>
          </cell>
          <cell r="X436">
            <v>80000</v>
          </cell>
          <cell r="Y436">
            <v>5027.78</v>
          </cell>
          <cell r="Z436">
            <v>0</v>
          </cell>
          <cell r="AA436">
            <v>0</v>
          </cell>
          <cell r="AB436">
            <v>0</v>
          </cell>
          <cell r="AC436">
            <v>0</v>
          </cell>
          <cell r="AD436">
            <v>0</v>
          </cell>
          <cell r="AE436">
            <v>0</v>
          </cell>
          <cell r="AF436">
            <v>0</v>
          </cell>
          <cell r="AG436">
            <v>0</v>
          </cell>
          <cell r="AH436">
            <v>0</v>
          </cell>
          <cell r="AI436">
            <v>0</v>
          </cell>
          <cell r="AJ436">
            <v>85027.78</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row>
        <row r="437">
          <cell r="A437" t="str">
            <v>10/06/2005</v>
          </cell>
          <cell r="B437" t="str">
            <v>711806</v>
          </cell>
          <cell r="C437" t="str">
            <v>0</v>
          </cell>
          <cell r="D437">
            <v>706389</v>
          </cell>
          <cell r="E437" t="str">
            <v>GULF INTERNATIO</v>
          </cell>
          <cell r="F437" t="str">
            <v>OTHER CENTRAL AND SOUTH AMERICA</v>
          </cell>
          <cell r="G437" t="str">
            <v>ASAMERA (OVERSEAS)</v>
          </cell>
          <cell r="H437" t="str">
            <v>30</v>
          </cell>
          <cell r="I437" t="str">
            <v>26/02/1997</v>
          </cell>
          <cell r="J437" t="str">
            <v>26/03/2007</v>
          </cell>
          <cell r="K437" t="str">
            <v>USD</v>
          </cell>
          <cell r="L437" t="str">
            <v>UDLO6</v>
          </cell>
          <cell r="M437" t="str">
            <v>0.000000</v>
          </cell>
          <cell r="N437">
            <v>270000000</v>
          </cell>
          <cell r="O437">
            <v>0</v>
          </cell>
          <cell r="P437">
            <v>0</v>
          </cell>
          <cell r="Q437">
            <v>0</v>
          </cell>
          <cell r="R437">
            <v>0</v>
          </cell>
          <cell r="S437">
            <v>0</v>
          </cell>
          <cell r="T437">
            <v>0</v>
          </cell>
          <cell r="U437">
            <v>20503857</v>
          </cell>
          <cell r="V437">
            <v>5318472.6900000004</v>
          </cell>
          <cell r="W437">
            <v>0</v>
          </cell>
          <cell r="X437">
            <v>20503857</v>
          </cell>
          <cell r="Y437">
            <v>5318472.6900000004</v>
          </cell>
          <cell r="Z437">
            <v>0</v>
          </cell>
          <cell r="AA437">
            <v>0</v>
          </cell>
          <cell r="AB437">
            <v>0</v>
          </cell>
          <cell r="AC437">
            <v>0</v>
          </cell>
          <cell r="AD437">
            <v>0</v>
          </cell>
          <cell r="AE437">
            <v>0</v>
          </cell>
          <cell r="AF437">
            <v>0</v>
          </cell>
          <cell r="AG437">
            <v>0</v>
          </cell>
          <cell r="AH437">
            <v>0</v>
          </cell>
          <cell r="AI437">
            <v>0</v>
          </cell>
          <cell r="AJ437">
            <v>25822329.690000001</v>
          </cell>
          <cell r="AK437">
            <v>0</v>
          </cell>
          <cell r="AL437">
            <v>0</v>
          </cell>
          <cell r="AM437">
            <v>0</v>
          </cell>
          <cell r="AN437">
            <v>0</v>
          </cell>
          <cell r="AO437">
            <v>0</v>
          </cell>
          <cell r="AP437">
            <v>0</v>
          </cell>
          <cell r="AQ437">
            <v>20503857</v>
          </cell>
          <cell r="AR437">
            <v>2497369.7799999998</v>
          </cell>
          <cell r="AS437">
            <v>0</v>
          </cell>
          <cell r="AT437">
            <v>0</v>
          </cell>
          <cell r="AU437">
            <v>0</v>
          </cell>
          <cell r="AV437">
            <v>0</v>
          </cell>
          <cell r="AW437">
            <v>23001226.780000001</v>
          </cell>
          <cell r="AX437">
            <v>20503857</v>
          </cell>
          <cell r="AY437">
            <v>2497369.7799999998</v>
          </cell>
          <cell r="AZ437">
            <v>0</v>
          </cell>
          <cell r="BA437">
            <v>0</v>
          </cell>
          <cell r="BB437">
            <v>0</v>
          </cell>
          <cell r="BC437">
            <v>0</v>
          </cell>
          <cell r="BD437">
            <v>0</v>
          </cell>
          <cell r="BE437">
            <v>0</v>
          </cell>
          <cell r="BF437">
            <v>0</v>
          </cell>
          <cell r="BG437">
            <v>0</v>
          </cell>
          <cell r="BH437">
            <v>0</v>
          </cell>
          <cell r="BI437">
            <v>0</v>
          </cell>
        </row>
        <row r="438">
          <cell r="A438" t="str">
            <v>15/02/2005</v>
          </cell>
          <cell r="B438" t="str">
            <v>711808</v>
          </cell>
          <cell r="C438" t="str">
            <v>0</v>
          </cell>
          <cell r="D438">
            <v>710478</v>
          </cell>
          <cell r="E438" t="str">
            <v>EUROPEAN INVEST</v>
          </cell>
          <cell r="F438" t="str">
            <v>OTHER INTERNATIONAL ORGANISATIONS</v>
          </cell>
          <cell r="G438" t="str">
            <v>PAM LYONNAISE JAYA PT</v>
          </cell>
          <cell r="H438" t="str">
            <v>30</v>
          </cell>
          <cell r="I438" t="str">
            <v>28/07/1998</v>
          </cell>
          <cell r="J438" t="str">
            <v>15/12/2007</v>
          </cell>
          <cell r="K438" t="str">
            <v>USD</v>
          </cell>
          <cell r="L438" t="str">
            <v>UDLO6</v>
          </cell>
          <cell r="M438" t="str">
            <v>0.000000</v>
          </cell>
          <cell r="N438">
            <v>61300000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3125000</v>
          </cell>
          <cell r="AH438">
            <v>402864.58</v>
          </cell>
          <cell r="AI438">
            <v>0</v>
          </cell>
          <cell r="AJ438">
            <v>0</v>
          </cell>
          <cell r="AK438">
            <v>3125000</v>
          </cell>
          <cell r="AL438">
            <v>402864.58</v>
          </cell>
          <cell r="AM438">
            <v>0</v>
          </cell>
          <cell r="AN438">
            <v>0</v>
          </cell>
          <cell r="AO438">
            <v>0</v>
          </cell>
          <cell r="AP438">
            <v>0</v>
          </cell>
          <cell r="AQ438">
            <v>0</v>
          </cell>
          <cell r="AR438">
            <v>0</v>
          </cell>
          <cell r="AS438">
            <v>0</v>
          </cell>
          <cell r="AT438">
            <v>0</v>
          </cell>
          <cell r="AU438">
            <v>0</v>
          </cell>
          <cell r="AV438">
            <v>0</v>
          </cell>
          <cell r="AW438">
            <v>3527864.58</v>
          </cell>
          <cell r="AX438">
            <v>0</v>
          </cell>
          <cell r="AY438">
            <v>0</v>
          </cell>
          <cell r="AZ438">
            <v>0</v>
          </cell>
          <cell r="BA438">
            <v>0</v>
          </cell>
          <cell r="BB438">
            <v>0</v>
          </cell>
          <cell r="BC438">
            <v>0</v>
          </cell>
          <cell r="BD438">
            <v>0</v>
          </cell>
          <cell r="BE438">
            <v>0</v>
          </cell>
          <cell r="BF438">
            <v>0</v>
          </cell>
          <cell r="BG438">
            <v>3125000</v>
          </cell>
          <cell r="BH438">
            <v>303808.59000000003</v>
          </cell>
          <cell r="BI438">
            <v>0</v>
          </cell>
        </row>
        <row r="439">
          <cell r="A439" t="str">
            <v>30/06/2005</v>
          </cell>
          <cell r="B439" t="str">
            <v>711810</v>
          </cell>
          <cell r="C439" t="str">
            <v>0</v>
          </cell>
          <cell r="D439">
            <v>710555</v>
          </cell>
          <cell r="E439" t="str">
            <v>EUROPEAN INVEST</v>
          </cell>
          <cell r="F439" t="str">
            <v>OTHER INTERNATIONAL ORGANISATIONS</v>
          </cell>
          <cell r="G439" t="str">
            <v>KEKAR THAMES INDONESIA</v>
          </cell>
          <cell r="H439" t="str">
            <v>30</v>
          </cell>
          <cell r="I439" t="str">
            <v>06/07/1998</v>
          </cell>
          <cell r="J439" t="str">
            <v>01/07/2008</v>
          </cell>
          <cell r="K439" t="str">
            <v>USD</v>
          </cell>
          <cell r="L439" t="str">
            <v>F</v>
          </cell>
          <cell r="M439" t="str">
            <v>0.000000</v>
          </cell>
          <cell r="N439">
            <v>49300000</v>
          </cell>
          <cell r="O439">
            <v>4930000</v>
          </cell>
          <cell r="P439">
            <v>0</v>
          </cell>
          <cell r="Q439">
            <v>0</v>
          </cell>
          <cell r="R439">
            <v>0</v>
          </cell>
          <cell r="S439">
            <v>0</v>
          </cell>
          <cell r="T439">
            <v>0</v>
          </cell>
          <cell r="U439">
            <v>0</v>
          </cell>
          <cell r="V439">
            <v>0</v>
          </cell>
          <cell r="W439">
            <v>0</v>
          </cell>
          <cell r="X439">
            <v>4930000</v>
          </cell>
          <cell r="Y439">
            <v>0</v>
          </cell>
          <cell r="Z439">
            <v>0</v>
          </cell>
          <cell r="AA439">
            <v>0</v>
          </cell>
          <cell r="AB439">
            <v>0</v>
          </cell>
          <cell r="AC439">
            <v>0</v>
          </cell>
          <cell r="AD439">
            <v>0</v>
          </cell>
          <cell r="AE439">
            <v>0</v>
          </cell>
          <cell r="AF439">
            <v>0</v>
          </cell>
          <cell r="AG439">
            <v>0</v>
          </cell>
          <cell r="AH439">
            <v>0</v>
          </cell>
          <cell r="AI439">
            <v>0</v>
          </cell>
          <cell r="AJ439">
            <v>4930000</v>
          </cell>
          <cell r="AK439">
            <v>0</v>
          </cell>
          <cell r="AL439">
            <v>0</v>
          </cell>
          <cell r="AM439">
            <v>0</v>
          </cell>
          <cell r="AN439">
            <v>4930000</v>
          </cell>
          <cell r="AO439">
            <v>0</v>
          </cell>
          <cell r="AP439">
            <v>0</v>
          </cell>
          <cell r="AQ439">
            <v>0</v>
          </cell>
          <cell r="AR439">
            <v>0</v>
          </cell>
          <cell r="AS439">
            <v>0</v>
          </cell>
          <cell r="AT439">
            <v>0</v>
          </cell>
          <cell r="AU439">
            <v>0</v>
          </cell>
          <cell r="AV439">
            <v>0</v>
          </cell>
          <cell r="AW439">
            <v>4930000</v>
          </cell>
          <cell r="AX439">
            <v>4930000</v>
          </cell>
          <cell r="AY439">
            <v>0</v>
          </cell>
          <cell r="AZ439">
            <v>0</v>
          </cell>
          <cell r="BA439">
            <v>0</v>
          </cell>
          <cell r="BB439">
            <v>0</v>
          </cell>
          <cell r="BC439">
            <v>0</v>
          </cell>
          <cell r="BD439">
            <v>0</v>
          </cell>
          <cell r="BE439">
            <v>0</v>
          </cell>
          <cell r="BF439">
            <v>0</v>
          </cell>
          <cell r="BG439">
            <v>0</v>
          </cell>
          <cell r="BH439">
            <v>0</v>
          </cell>
          <cell r="BI439">
            <v>0</v>
          </cell>
        </row>
        <row r="440">
          <cell r="A440" t="str">
            <v>27/04/2005</v>
          </cell>
          <cell r="B440" t="str">
            <v>711811</v>
          </cell>
          <cell r="C440" t="str">
            <v>0</v>
          </cell>
          <cell r="D440">
            <v>705456</v>
          </cell>
          <cell r="E440" t="str">
            <v>HOLMAU LTD, MAU</v>
          </cell>
          <cell r="F440" t="str">
            <v>OTHER WEST EUROPE</v>
          </cell>
          <cell r="G440" t="str">
            <v>SEMEN CIBINONG PT</v>
          </cell>
          <cell r="H440" t="str">
            <v>31</v>
          </cell>
          <cell r="I440" t="str">
            <v>25/07/1996</v>
          </cell>
          <cell r="J440" t="str">
            <v>25/09/2005</v>
          </cell>
          <cell r="K440" t="str">
            <v>USD</v>
          </cell>
          <cell r="L440" t="str">
            <v>UDSO6</v>
          </cell>
          <cell r="M440" t="str">
            <v>0.000000</v>
          </cell>
          <cell r="N440">
            <v>100000000</v>
          </cell>
          <cell r="O440">
            <v>0</v>
          </cell>
          <cell r="P440">
            <v>0</v>
          </cell>
          <cell r="Q440">
            <v>0</v>
          </cell>
          <cell r="R440">
            <v>0</v>
          </cell>
          <cell r="S440">
            <v>0</v>
          </cell>
          <cell r="T440">
            <v>0</v>
          </cell>
          <cell r="U440">
            <v>12500000</v>
          </cell>
          <cell r="V440">
            <v>1055833.33</v>
          </cell>
          <cell r="W440">
            <v>0</v>
          </cell>
          <cell r="X440">
            <v>12500000</v>
          </cell>
          <cell r="Y440">
            <v>1055833.33</v>
          </cell>
          <cell r="Z440">
            <v>0</v>
          </cell>
          <cell r="AA440">
            <v>0</v>
          </cell>
          <cell r="AB440">
            <v>0</v>
          </cell>
          <cell r="AC440">
            <v>0</v>
          </cell>
          <cell r="AD440">
            <v>0</v>
          </cell>
          <cell r="AE440">
            <v>0</v>
          </cell>
          <cell r="AF440">
            <v>0</v>
          </cell>
          <cell r="AG440">
            <v>0</v>
          </cell>
          <cell r="AH440">
            <v>0</v>
          </cell>
          <cell r="AI440">
            <v>0</v>
          </cell>
          <cell r="AJ440">
            <v>13555833.33</v>
          </cell>
          <cell r="AK440">
            <v>0</v>
          </cell>
          <cell r="AL440">
            <v>0</v>
          </cell>
          <cell r="AM440">
            <v>0</v>
          </cell>
          <cell r="AN440">
            <v>0</v>
          </cell>
          <cell r="AO440">
            <v>0</v>
          </cell>
          <cell r="AP440">
            <v>0</v>
          </cell>
          <cell r="AQ440">
            <v>0</v>
          </cell>
          <cell r="AR440">
            <v>0</v>
          </cell>
          <cell r="AS440">
            <v>0</v>
          </cell>
          <cell r="AT440">
            <v>12500000</v>
          </cell>
          <cell r="AU440">
            <v>536666.67000000004</v>
          </cell>
          <cell r="AV440">
            <v>0</v>
          </cell>
          <cell r="AW440">
            <v>13036666.67</v>
          </cell>
          <cell r="AX440">
            <v>12500000</v>
          </cell>
          <cell r="AY440">
            <v>536666.67000000004</v>
          </cell>
          <cell r="AZ440">
            <v>0</v>
          </cell>
          <cell r="BA440">
            <v>0</v>
          </cell>
          <cell r="BB440">
            <v>0</v>
          </cell>
          <cell r="BC440">
            <v>0</v>
          </cell>
          <cell r="BD440">
            <v>0</v>
          </cell>
          <cell r="BE440">
            <v>0</v>
          </cell>
          <cell r="BF440">
            <v>0</v>
          </cell>
          <cell r="BG440">
            <v>0</v>
          </cell>
          <cell r="BH440">
            <v>0</v>
          </cell>
          <cell r="BI440">
            <v>0</v>
          </cell>
        </row>
        <row r="441">
          <cell r="A441" t="str">
            <v>01/01/2005</v>
          </cell>
          <cell r="B441" t="str">
            <v>711831</v>
          </cell>
          <cell r="C441" t="str">
            <v>0</v>
          </cell>
          <cell r="D441">
            <v>711465</v>
          </cell>
          <cell r="E441" t="str">
            <v>CDC INDUSTRIES</v>
          </cell>
          <cell r="F441" t="str">
            <v>OTHER WEST EUROPE</v>
          </cell>
          <cell r="G441" t="str">
            <v>ASIATIC PERSADA PT</v>
          </cell>
          <cell r="H441" t="str">
            <v>30</v>
          </cell>
          <cell r="I441" t="str">
            <v>26/01/2000</v>
          </cell>
          <cell r="J441" t="str">
            <v>30/04/2010</v>
          </cell>
          <cell r="K441" t="str">
            <v>USD</v>
          </cell>
          <cell r="L441" t="str">
            <v>F</v>
          </cell>
          <cell r="M441" t="str">
            <v>0.000000</v>
          </cell>
          <cell r="N441">
            <v>28000000</v>
          </cell>
          <cell r="O441">
            <v>0</v>
          </cell>
          <cell r="P441">
            <v>0</v>
          </cell>
          <cell r="Q441">
            <v>0</v>
          </cell>
          <cell r="R441">
            <v>0</v>
          </cell>
          <cell r="S441">
            <v>0</v>
          </cell>
          <cell r="T441">
            <v>0</v>
          </cell>
          <cell r="U441">
            <v>0</v>
          </cell>
          <cell r="V441">
            <v>0</v>
          </cell>
          <cell r="W441">
            <v>0</v>
          </cell>
          <cell r="X441">
            <v>0</v>
          </cell>
          <cell r="Y441">
            <v>0</v>
          </cell>
          <cell r="Z441">
            <v>0</v>
          </cell>
          <cell r="AA441">
            <v>4666666.67</v>
          </cell>
          <cell r="AB441">
            <v>5110000</v>
          </cell>
          <cell r="AC441">
            <v>0</v>
          </cell>
          <cell r="AD441">
            <v>0</v>
          </cell>
          <cell r="AE441">
            <v>0</v>
          </cell>
          <cell r="AF441">
            <v>0</v>
          </cell>
          <cell r="AG441">
            <v>0</v>
          </cell>
          <cell r="AH441">
            <v>0</v>
          </cell>
          <cell r="AI441">
            <v>0</v>
          </cell>
          <cell r="AJ441">
            <v>0</v>
          </cell>
          <cell r="AK441">
            <v>4666666.67</v>
          </cell>
          <cell r="AL441">
            <v>5110000</v>
          </cell>
          <cell r="AM441">
            <v>0</v>
          </cell>
          <cell r="AN441">
            <v>0</v>
          </cell>
          <cell r="AO441">
            <v>0</v>
          </cell>
          <cell r="AP441">
            <v>0</v>
          </cell>
          <cell r="AQ441">
            <v>0</v>
          </cell>
          <cell r="AR441">
            <v>0</v>
          </cell>
          <cell r="AS441">
            <v>0</v>
          </cell>
          <cell r="AT441">
            <v>0</v>
          </cell>
          <cell r="AU441">
            <v>0</v>
          </cell>
          <cell r="AV441">
            <v>0</v>
          </cell>
          <cell r="AW441">
            <v>9776666.6699999999</v>
          </cell>
          <cell r="AX441">
            <v>0</v>
          </cell>
          <cell r="AY441">
            <v>0</v>
          </cell>
          <cell r="AZ441">
            <v>0</v>
          </cell>
          <cell r="BA441">
            <v>0</v>
          </cell>
          <cell r="BB441">
            <v>0</v>
          </cell>
          <cell r="BC441">
            <v>0</v>
          </cell>
          <cell r="BD441">
            <v>0</v>
          </cell>
          <cell r="BE441">
            <v>0</v>
          </cell>
          <cell r="BF441">
            <v>0</v>
          </cell>
          <cell r="BG441">
            <v>0</v>
          </cell>
          <cell r="BH441">
            <v>0</v>
          </cell>
          <cell r="BI441">
            <v>0</v>
          </cell>
        </row>
        <row r="442">
          <cell r="A442" t="str">
            <v>15/06/2005</v>
          </cell>
          <cell r="B442" t="str">
            <v>711832</v>
          </cell>
          <cell r="C442" t="str">
            <v>0</v>
          </cell>
          <cell r="D442">
            <v>711488</v>
          </cell>
          <cell r="E442" t="str">
            <v>PACIFIC RIM P &amp;</v>
          </cell>
          <cell r="F442" t="str">
            <v>OTHER WEST EUROPE</v>
          </cell>
          <cell r="G442" t="str">
            <v>HARAPAN SAWITLESTARI</v>
          </cell>
          <cell r="H442" t="str">
            <v>30</v>
          </cell>
          <cell r="I442" t="str">
            <v>22/02/2000</v>
          </cell>
          <cell r="J442" t="str">
            <v>30/04/2010</v>
          </cell>
          <cell r="K442" t="str">
            <v>USD</v>
          </cell>
          <cell r="L442" t="str">
            <v>F</v>
          </cell>
          <cell r="M442" t="str">
            <v>0.000000</v>
          </cell>
          <cell r="N442">
            <v>5000000</v>
          </cell>
          <cell r="O442">
            <v>0</v>
          </cell>
          <cell r="P442">
            <v>0</v>
          </cell>
          <cell r="Q442">
            <v>0</v>
          </cell>
          <cell r="R442">
            <v>0</v>
          </cell>
          <cell r="S442">
            <v>0</v>
          </cell>
          <cell r="T442">
            <v>0</v>
          </cell>
          <cell r="U442">
            <v>0</v>
          </cell>
          <cell r="V442">
            <v>0</v>
          </cell>
          <cell r="W442">
            <v>0</v>
          </cell>
          <cell r="X442">
            <v>0</v>
          </cell>
          <cell r="Y442">
            <v>0</v>
          </cell>
          <cell r="Z442">
            <v>0</v>
          </cell>
          <cell r="AA442">
            <v>833333.33</v>
          </cell>
          <cell r="AB442">
            <v>912500</v>
          </cell>
          <cell r="AC442">
            <v>0</v>
          </cell>
          <cell r="AD442">
            <v>0</v>
          </cell>
          <cell r="AE442">
            <v>0</v>
          </cell>
          <cell r="AF442">
            <v>0</v>
          </cell>
          <cell r="AG442">
            <v>0</v>
          </cell>
          <cell r="AH442">
            <v>0</v>
          </cell>
          <cell r="AI442">
            <v>0</v>
          </cell>
          <cell r="AJ442">
            <v>0</v>
          </cell>
          <cell r="AK442">
            <v>833333.33</v>
          </cell>
          <cell r="AL442">
            <v>912500</v>
          </cell>
          <cell r="AM442">
            <v>0</v>
          </cell>
          <cell r="AN442">
            <v>0</v>
          </cell>
          <cell r="AO442">
            <v>0</v>
          </cell>
          <cell r="AP442">
            <v>0</v>
          </cell>
          <cell r="AQ442">
            <v>0</v>
          </cell>
          <cell r="AR442">
            <v>0</v>
          </cell>
          <cell r="AS442">
            <v>0</v>
          </cell>
          <cell r="AT442">
            <v>0</v>
          </cell>
          <cell r="AU442">
            <v>0</v>
          </cell>
          <cell r="AV442">
            <v>0</v>
          </cell>
          <cell r="AW442">
            <v>1745833.33</v>
          </cell>
          <cell r="AX442">
            <v>0</v>
          </cell>
          <cell r="AY442">
            <v>0</v>
          </cell>
          <cell r="AZ442">
            <v>0</v>
          </cell>
          <cell r="BA442">
            <v>0</v>
          </cell>
          <cell r="BB442">
            <v>0</v>
          </cell>
          <cell r="BC442">
            <v>0</v>
          </cell>
          <cell r="BD442">
            <v>0</v>
          </cell>
          <cell r="BE442">
            <v>0</v>
          </cell>
          <cell r="BF442">
            <v>0</v>
          </cell>
          <cell r="BG442">
            <v>0</v>
          </cell>
          <cell r="BH442">
            <v>0</v>
          </cell>
          <cell r="BI442">
            <v>0</v>
          </cell>
        </row>
        <row r="443">
          <cell r="A443" t="str">
            <v>24/06/2005</v>
          </cell>
          <cell r="B443" t="str">
            <v>711841</v>
          </cell>
          <cell r="C443" t="str">
            <v>0</v>
          </cell>
          <cell r="D443">
            <v>711566</v>
          </cell>
          <cell r="E443" t="str">
            <v>GIORDANO OVERSE</v>
          </cell>
          <cell r="F443" t="str">
            <v>OTHER WEST EUROPE</v>
          </cell>
          <cell r="G443" t="str">
            <v>GIORDANO INDONESIA PT</v>
          </cell>
          <cell r="H443" t="str">
            <v>30</v>
          </cell>
          <cell r="I443" t="str">
            <v>01/05/2000</v>
          </cell>
          <cell r="J443" t="str">
            <v>01/06/2005</v>
          </cell>
          <cell r="K443" t="str">
            <v>USD</v>
          </cell>
          <cell r="L443" t="str">
            <v>UDLO6</v>
          </cell>
          <cell r="M443" t="str">
            <v>0.000000</v>
          </cell>
          <cell r="N443">
            <v>3500000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132000</v>
          </cell>
          <cell r="AH443">
            <v>11710.42</v>
          </cell>
          <cell r="AI443">
            <v>0</v>
          </cell>
          <cell r="AJ443">
            <v>0</v>
          </cell>
          <cell r="AK443">
            <v>132000</v>
          </cell>
          <cell r="AL443">
            <v>11710.42</v>
          </cell>
          <cell r="AM443">
            <v>0</v>
          </cell>
          <cell r="AN443">
            <v>0</v>
          </cell>
          <cell r="AO443">
            <v>0</v>
          </cell>
          <cell r="AP443">
            <v>0</v>
          </cell>
          <cell r="AQ443">
            <v>0</v>
          </cell>
          <cell r="AR443">
            <v>0</v>
          </cell>
          <cell r="AS443">
            <v>0</v>
          </cell>
          <cell r="AT443">
            <v>0</v>
          </cell>
          <cell r="AU443">
            <v>0</v>
          </cell>
          <cell r="AV443">
            <v>0</v>
          </cell>
          <cell r="AW443">
            <v>143710.42000000001</v>
          </cell>
          <cell r="AX443">
            <v>0</v>
          </cell>
          <cell r="AY443">
            <v>0</v>
          </cell>
          <cell r="AZ443">
            <v>0</v>
          </cell>
          <cell r="BA443">
            <v>0</v>
          </cell>
          <cell r="BB443">
            <v>0</v>
          </cell>
          <cell r="BC443">
            <v>0</v>
          </cell>
          <cell r="BD443">
            <v>0</v>
          </cell>
          <cell r="BE443">
            <v>0</v>
          </cell>
          <cell r="BF443">
            <v>0</v>
          </cell>
          <cell r="BG443">
            <v>0</v>
          </cell>
          <cell r="BH443">
            <v>0</v>
          </cell>
          <cell r="BI443">
            <v>0</v>
          </cell>
        </row>
        <row r="444">
          <cell r="A444" t="str">
            <v>05/03/2005</v>
          </cell>
          <cell r="B444" t="str">
            <v>711847</v>
          </cell>
          <cell r="C444" t="str">
            <v>0</v>
          </cell>
          <cell r="D444">
            <v>711568</v>
          </cell>
          <cell r="E444" t="str">
            <v>PACIFIC RIM P &amp;</v>
          </cell>
          <cell r="F444" t="str">
            <v>OTHER WEST EUROPE</v>
          </cell>
          <cell r="G444" t="str">
            <v>HARAPAN SAWITLESTARI</v>
          </cell>
          <cell r="H444" t="str">
            <v>30</v>
          </cell>
          <cell r="I444" t="str">
            <v>19/04/2000</v>
          </cell>
          <cell r="J444" t="str">
            <v>30/04/2010</v>
          </cell>
          <cell r="K444" t="str">
            <v>USD</v>
          </cell>
          <cell r="L444" t="str">
            <v>F</v>
          </cell>
          <cell r="M444" t="str">
            <v>0.000000</v>
          </cell>
          <cell r="N444">
            <v>5500000</v>
          </cell>
          <cell r="O444">
            <v>0</v>
          </cell>
          <cell r="P444">
            <v>0</v>
          </cell>
          <cell r="Q444">
            <v>0</v>
          </cell>
          <cell r="R444">
            <v>0</v>
          </cell>
          <cell r="S444">
            <v>0</v>
          </cell>
          <cell r="T444">
            <v>0</v>
          </cell>
          <cell r="U444">
            <v>0</v>
          </cell>
          <cell r="V444">
            <v>0</v>
          </cell>
          <cell r="W444">
            <v>0</v>
          </cell>
          <cell r="X444">
            <v>0</v>
          </cell>
          <cell r="Y444">
            <v>0</v>
          </cell>
          <cell r="Z444">
            <v>0</v>
          </cell>
          <cell r="AA444">
            <v>916666.67</v>
          </cell>
          <cell r="AB444">
            <v>1003750</v>
          </cell>
          <cell r="AC444">
            <v>0</v>
          </cell>
          <cell r="AD444">
            <v>0</v>
          </cell>
          <cell r="AE444">
            <v>0</v>
          </cell>
          <cell r="AF444">
            <v>0</v>
          </cell>
          <cell r="AG444">
            <v>0</v>
          </cell>
          <cell r="AH444">
            <v>0</v>
          </cell>
          <cell r="AI444">
            <v>0</v>
          </cell>
          <cell r="AJ444">
            <v>0</v>
          </cell>
          <cell r="AK444">
            <v>916666.67</v>
          </cell>
          <cell r="AL444">
            <v>1003750</v>
          </cell>
          <cell r="AM444">
            <v>0</v>
          </cell>
          <cell r="AN444">
            <v>0</v>
          </cell>
          <cell r="AO444">
            <v>0</v>
          </cell>
          <cell r="AP444">
            <v>0</v>
          </cell>
          <cell r="AQ444">
            <v>0</v>
          </cell>
          <cell r="AR444">
            <v>0</v>
          </cell>
          <cell r="AS444">
            <v>0</v>
          </cell>
          <cell r="AT444">
            <v>0</v>
          </cell>
          <cell r="AU444">
            <v>0</v>
          </cell>
          <cell r="AV444">
            <v>0</v>
          </cell>
          <cell r="AW444">
            <v>1920416.67</v>
          </cell>
          <cell r="AX444">
            <v>0</v>
          </cell>
          <cell r="AY444">
            <v>0</v>
          </cell>
          <cell r="AZ444">
            <v>0</v>
          </cell>
          <cell r="BA444">
            <v>0</v>
          </cell>
          <cell r="BB444">
            <v>0</v>
          </cell>
          <cell r="BC444">
            <v>0</v>
          </cell>
          <cell r="BD444">
            <v>0</v>
          </cell>
          <cell r="BE444">
            <v>0</v>
          </cell>
          <cell r="BF444">
            <v>0</v>
          </cell>
          <cell r="BG444">
            <v>0</v>
          </cell>
          <cell r="BH444">
            <v>0</v>
          </cell>
          <cell r="BI444">
            <v>0</v>
          </cell>
        </row>
        <row r="445">
          <cell r="A445" t="str">
            <v>28/02/2005</v>
          </cell>
          <cell r="B445" t="str">
            <v>711848</v>
          </cell>
          <cell r="C445" t="str">
            <v>0</v>
          </cell>
          <cell r="D445">
            <v>711659</v>
          </cell>
          <cell r="E445" t="str">
            <v>MODERN ASIA ENV</v>
          </cell>
          <cell r="F445" t="str">
            <v>OTHER WEST EUROPE</v>
          </cell>
          <cell r="G445" t="str">
            <v>PRASADHA PAMUNAH LIMBAH IND.</v>
          </cell>
          <cell r="H445" t="str">
            <v>30</v>
          </cell>
          <cell r="I445" t="str">
            <v>31/08/2000</v>
          </cell>
          <cell r="J445" t="str">
            <v>31/08/2005</v>
          </cell>
          <cell r="K445" t="str">
            <v>USD</v>
          </cell>
          <cell r="L445" t="str">
            <v>UDSO6</v>
          </cell>
          <cell r="M445" t="str">
            <v>0.000000</v>
          </cell>
          <cell r="N445">
            <v>2500000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500000</v>
          </cell>
          <cell r="AR445">
            <v>46892.36</v>
          </cell>
          <cell r="AS445">
            <v>0</v>
          </cell>
          <cell r="AT445">
            <v>0</v>
          </cell>
          <cell r="AU445">
            <v>0</v>
          </cell>
          <cell r="AV445">
            <v>0</v>
          </cell>
          <cell r="AW445">
            <v>546892.36</v>
          </cell>
          <cell r="AX445">
            <v>500000</v>
          </cell>
          <cell r="AY445">
            <v>46892.36</v>
          </cell>
          <cell r="AZ445">
            <v>0</v>
          </cell>
          <cell r="BA445">
            <v>0</v>
          </cell>
          <cell r="BB445">
            <v>0</v>
          </cell>
          <cell r="BC445">
            <v>0</v>
          </cell>
          <cell r="BD445">
            <v>0</v>
          </cell>
          <cell r="BE445">
            <v>0</v>
          </cell>
          <cell r="BF445">
            <v>0</v>
          </cell>
          <cell r="BG445">
            <v>0</v>
          </cell>
          <cell r="BH445">
            <v>0</v>
          </cell>
          <cell r="BI445">
            <v>0</v>
          </cell>
        </row>
        <row r="446">
          <cell r="A446" t="str">
            <v>30/03/2005</v>
          </cell>
          <cell r="B446" t="str">
            <v>711859</v>
          </cell>
          <cell r="C446" t="str">
            <v>0</v>
          </cell>
          <cell r="D446">
            <v>711686</v>
          </cell>
          <cell r="E446" t="str">
            <v>PACIFIC RIM P &amp;</v>
          </cell>
          <cell r="F446" t="str">
            <v>OTHER WEST EUROPE</v>
          </cell>
          <cell r="G446" t="str">
            <v>HARAPAN SAWITLESTARI</v>
          </cell>
          <cell r="H446" t="str">
            <v>30</v>
          </cell>
          <cell r="I446" t="str">
            <v>20/09/2000</v>
          </cell>
          <cell r="J446" t="str">
            <v>20/09/2010</v>
          </cell>
          <cell r="K446" t="str">
            <v>USD</v>
          </cell>
          <cell r="L446" t="str">
            <v>F</v>
          </cell>
          <cell r="M446" t="str">
            <v>0.000000</v>
          </cell>
          <cell r="N446">
            <v>3000000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cell r="AD446">
            <v>0</v>
          </cell>
          <cell r="AE446">
            <v>0</v>
          </cell>
          <cell r="AF446">
            <v>0</v>
          </cell>
          <cell r="AG446">
            <v>0</v>
          </cell>
          <cell r="AH446">
            <v>0</v>
          </cell>
          <cell r="AI446">
            <v>0</v>
          </cell>
          <cell r="AJ446">
            <v>0</v>
          </cell>
          <cell r="AK446">
            <v>0</v>
          </cell>
          <cell r="AL446">
            <v>0</v>
          </cell>
          <cell r="AM446">
            <v>0</v>
          </cell>
          <cell r="AN446">
            <v>0</v>
          </cell>
          <cell r="AO446">
            <v>0</v>
          </cell>
          <cell r="AP446">
            <v>0</v>
          </cell>
          <cell r="AQ446">
            <v>0</v>
          </cell>
          <cell r="AR446">
            <v>0</v>
          </cell>
          <cell r="AS446">
            <v>0</v>
          </cell>
          <cell r="AT446">
            <v>375000</v>
          </cell>
          <cell r="AU446">
            <v>410625</v>
          </cell>
          <cell r="AV446">
            <v>0</v>
          </cell>
          <cell r="AW446">
            <v>785625</v>
          </cell>
          <cell r="AX446">
            <v>375000</v>
          </cell>
          <cell r="AY446">
            <v>410625</v>
          </cell>
          <cell r="AZ446">
            <v>0</v>
          </cell>
          <cell r="BA446">
            <v>0</v>
          </cell>
          <cell r="BB446">
            <v>0</v>
          </cell>
          <cell r="BC446">
            <v>0</v>
          </cell>
          <cell r="BD446">
            <v>0</v>
          </cell>
          <cell r="BE446">
            <v>0</v>
          </cell>
          <cell r="BF446">
            <v>0</v>
          </cell>
          <cell r="BG446">
            <v>0</v>
          </cell>
          <cell r="BH446">
            <v>0</v>
          </cell>
          <cell r="BI446">
            <v>0</v>
          </cell>
        </row>
        <row r="447">
          <cell r="A447" t="str">
            <v>30/03/2005</v>
          </cell>
          <cell r="B447" t="str">
            <v>711860</v>
          </cell>
          <cell r="C447" t="str">
            <v>0</v>
          </cell>
          <cell r="D447">
            <v>712035</v>
          </cell>
          <cell r="E447" t="str">
            <v>OCEAN EAST INV</v>
          </cell>
          <cell r="F447" t="str">
            <v>OTHER WEST EUROPE</v>
          </cell>
          <cell r="G447" t="str">
            <v>OCEAN TERMINAL PETIKEMAS PT</v>
          </cell>
          <cell r="H447" t="str">
            <v>30</v>
          </cell>
          <cell r="I447" t="str">
            <v>29/01/2001</v>
          </cell>
          <cell r="J447" t="str">
            <v>31/01/2006</v>
          </cell>
          <cell r="K447" t="str">
            <v>USD</v>
          </cell>
          <cell r="L447" t="str">
            <v>F</v>
          </cell>
          <cell r="M447" t="str">
            <v>0.000000</v>
          </cell>
          <cell r="N447">
            <v>100010000</v>
          </cell>
          <cell r="O447">
            <v>0</v>
          </cell>
          <cell r="P447">
            <v>5878365.5599999996</v>
          </cell>
          <cell r="Q447">
            <v>0</v>
          </cell>
          <cell r="R447">
            <v>0</v>
          </cell>
          <cell r="S447">
            <v>0</v>
          </cell>
          <cell r="T447">
            <v>0</v>
          </cell>
          <cell r="U447">
            <v>0</v>
          </cell>
          <cell r="V447">
            <v>0</v>
          </cell>
          <cell r="W447">
            <v>0</v>
          </cell>
          <cell r="X447">
            <v>0</v>
          </cell>
          <cell r="Y447">
            <v>5878365.5599999996</v>
          </cell>
          <cell r="Z447">
            <v>0</v>
          </cell>
          <cell r="AA447">
            <v>0</v>
          </cell>
          <cell r="AB447">
            <v>0</v>
          </cell>
          <cell r="AC447">
            <v>0</v>
          </cell>
          <cell r="AD447">
            <v>0</v>
          </cell>
          <cell r="AE447">
            <v>0</v>
          </cell>
          <cell r="AF447">
            <v>0</v>
          </cell>
          <cell r="AG447">
            <v>0</v>
          </cell>
          <cell r="AH447">
            <v>0</v>
          </cell>
          <cell r="AI447">
            <v>0</v>
          </cell>
          <cell r="AJ447">
            <v>5878365.5599999996</v>
          </cell>
          <cell r="AK447">
            <v>0</v>
          </cell>
          <cell r="AL447">
            <v>0</v>
          </cell>
          <cell r="AM447">
            <v>0</v>
          </cell>
          <cell r="AN447">
            <v>0</v>
          </cell>
          <cell r="AO447">
            <v>5782522.6399999997</v>
          </cell>
          <cell r="AP447">
            <v>0</v>
          </cell>
          <cell r="AQ447">
            <v>0</v>
          </cell>
          <cell r="AR447">
            <v>0</v>
          </cell>
          <cell r="AS447">
            <v>0</v>
          </cell>
          <cell r="AT447">
            <v>0</v>
          </cell>
          <cell r="AU447">
            <v>0</v>
          </cell>
          <cell r="AV447">
            <v>0</v>
          </cell>
          <cell r="AW447">
            <v>5782522.6399999997</v>
          </cell>
          <cell r="AX447">
            <v>0</v>
          </cell>
          <cell r="AY447">
            <v>5782522.6399999997</v>
          </cell>
          <cell r="AZ447">
            <v>0</v>
          </cell>
          <cell r="BA447">
            <v>0</v>
          </cell>
          <cell r="BB447">
            <v>0</v>
          </cell>
          <cell r="BC447">
            <v>0</v>
          </cell>
          <cell r="BD447">
            <v>0</v>
          </cell>
          <cell r="BE447">
            <v>0</v>
          </cell>
          <cell r="BF447">
            <v>0</v>
          </cell>
          <cell r="BG447">
            <v>0</v>
          </cell>
          <cell r="BH447">
            <v>0</v>
          </cell>
          <cell r="BI447">
            <v>0</v>
          </cell>
        </row>
        <row r="448">
          <cell r="A448" t="str">
            <v>20/03/2005</v>
          </cell>
          <cell r="B448" t="str">
            <v>711867</v>
          </cell>
          <cell r="C448" t="str">
            <v>0</v>
          </cell>
          <cell r="D448">
            <v>704724</v>
          </cell>
          <cell r="E448" t="str">
            <v>BANK OF CHINA,</v>
          </cell>
          <cell r="F448" t="str">
            <v>PEOPLES' REPUBLIC OF CHINA</v>
          </cell>
          <cell r="G448" t="str">
            <v>GRAND ANCOL HOTEL PT</v>
          </cell>
          <cell r="H448" t="str">
            <v>30</v>
          </cell>
          <cell r="I448" t="str">
            <v>24/01/1995</v>
          </cell>
          <cell r="J448" t="str">
            <v>24/03/2010</v>
          </cell>
          <cell r="K448" t="str">
            <v>USD</v>
          </cell>
          <cell r="L448" t="str">
            <v>UDLO6</v>
          </cell>
          <cell r="M448" t="str">
            <v>0.000000</v>
          </cell>
          <cell r="N448">
            <v>5000000</v>
          </cell>
          <cell r="O448">
            <v>0</v>
          </cell>
          <cell r="P448">
            <v>0</v>
          </cell>
          <cell r="Q448">
            <v>0</v>
          </cell>
          <cell r="R448">
            <v>0</v>
          </cell>
          <cell r="S448">
            <v>0</v>
          </cell>
          <cell r="T448">
            <v>0</v>
          </cell>
          <cell r="U448">
            <v>533333.32999999996</v>
          </cell>
          <cell r="V448">
            <v>283888.89</v>
          </cell>
          <cell r="W448">
            <v>0</v>
          </cell>
          <cell r="X448">
            <v>533333.32999999996</v>
          </cell>
          <cell r="Y448">
            <v>283888.89</v>
          </cell>
          <cell r="Z448">
            <v>0</v>
          </cell>
          <cell r="AA448">
            <v>0</v>
          </cell>
          <cell r="AB448">
            <v>0</v>
          </cell>
          <cell r="AC448">
            <v>0</v>
          </cell>
          <cell r="AD448">
            <v>0</v>
          </cell>
          <cell r="AE448">
            <v>0</v>
          </cell>
          <cell r="AF448">
            <v>0</v>
          </cell>
          <cell r="AG448">
            <v>0</v>
          </cell>
          <cell r="AH448">
            <v>0</v>
          </cell>
          <cell r="AI448">
            <v>0</v>
          </cell>
          <cell r="AJ448">
            <v>817222.22</v>
          </cell>
          <cell r="AK448">
            <v>0</v>
          </cell>
          <cell r="AL448">
            <v>0</v>
          </cell>
          <cell r="AM448">
            <v>0</v>
          </cell>
          <cell r="AN448">
            <v>0</v>
          </cell>
          <cell r="AO448">
            <v>0</v>
          </cell>
          <cell r="AP448">
            <v>0</v>
          </cell>
          <cell r="AQ448">
            <v>0</v>
          </cell>
          <cell r="AR448">
            <v>0</v>
          </cell>
          <cell r="AS448">
            <v>0</v>
          </cell>
          <cell r="AT448">
            <v>0</v>
          </cell>
          <cell r="AU448">
            <v>0</v>
          </cell>
          <cell r="AV448">
            <v>0</v>
          </cell>
          <cell r="AW448">
            <v>0</v>
          </cell>
          <cell r="AX448">
            <v>0</v>
          </cell>
          <cell r="AY448">
            <v>0</v>
          </cell>
          <cell r="AZ448">
            <v>0</v>
          </cell>
          <cell r="BA448">
            <v>0</v>
          </cell>
          <cell r="BB448">
            <v>0</v>
          </cell>
          <cell r="BC448">
            <v>0</v>
          </cell>
          <cell r="BD448">
            <v>0</v>
          </cell>
          <cell r="BE448">
            <v>0</v>
          </cell>
          <cell r="BF448">
            <v>0</v>
          </cell>
          <cell r="BG448">
            <v>0</v>
          </cell>
          <cell r="BH448">
            <v>0</v>
          </cell>
          <cell r="BI448">
            <v>0</v>
          </cell>
        </row>
        <row r="449">
          <cell r="A449" t="str">
            <v>10/05/2005</v>
          </cell>
          <cell r="B449" t="str">
            <v>711868</v>
          </cell>
          <cell r="C449" t="str">
            <v>0</v>
          </cell>
          <cell r="D449">
            <v>706761</v>
          </cell>
          <cell r="E449" t="str">
            <v>OVERSEA CHINESE</v>
          </cell>
          <cell r="F449" t="str">
            <v>PEOPLES' REPUBLIC OF CHINA</v>
          </cell>
          <cell r="G449" t="str">
            <v>MENARA PENINSULA PT</v>
          </cell>
          <cell r="H449" t="str">
            <v>30</v>
          </cell>
          <cell r="I449" t="str">
            <v>20/10/1997</v>
          </cell>
          <cell r="J449" t="str">
            <v>20/11/2006</v>
          </cell>
          <cell r="K449" t="str">
            <v>USD</v>
          </cell>
          <cell r="L449" t="str">
            <v>UDSO6</v>
          </cell>
          <cell r="M449" t="str">
            <v>0.000000</v>
          </cell>
          <cell r="N449">
            <v>14800000</v>
          </cell>
          <cell r="O449">
            <v>0</v>
          </cell>
          <cell r="P449">
            <v>0</v>
          </cell>
          <cell r="Q449">
            <v>0</v>
          </cell>
          <cell r="R449">
            <v>1268181.82</v>
          </cell>
          <cell r="S449">
            <v>263323.86</v>
          </cell>
          <cell r="T449">
            <v>0</v>
          </cell>
          <cell r="U449">
            <v>0</v>
          </cell>
          <cell r="V449">
            <v>0</v>
          </cell>
          <cell r="W449">
            <v>0</v>
          </cell>
          <cell r="X449">
            <v>1268181.82</v>
          </cell>
          <cell r="Y449">
            <v>263323.86</v>
          </cell>
          <cell r="Z449">
            <v>0</v>
          </cell>
          <cell r="AA449">
            <v>0</v>
          </cell>
          <cell r="AB449">
            <v>0</v>
          </cell>
          <cell r="AC449">
            <v>0</v>
          </cell>
          <cell r="AD449">
            <v>0</v>
          </cell>
          <cell r="AE449">
            <v>0</v>
          </cell>
          <cell r="AF449">
            <v>0</v>
          </cell>
          <cell r="AG449">
            <v>0</v>
          </cell>
          <cell r="AH449">
            <v>0</v>
          </cell>
          <cell r="AI449">
            <v>0</v>
          </cell>
          <cell r="AJ449">
            <v>1531505.6800000002</v>
          </cell>
          <cell r="AK449">
            <v>0</v>
          </cell>
          <cell r="AL449">
            <v>0</v>
          </cell>
          <cell r="AM449">
            <v>0</v>
          </cell>
          <cell r="AN449">
            <v>0</v>
          </cell>
          <cell r="AO449">
            <v>0</v>
          </cell>
          <cell r="AP449">
            <v>0</v>
          </cell>
          <cell r="AQ449">
            <v>1268181.82</v>
          </cell>
          <cell r="AR449">
            <v>207224.43</v>
          </cell>
          <cell r="AS449">
            <v>0</v>
          </cell>
          <cell r="AT449">
            <v>0</v>
          </cell>
          <cell r="AU449">
            <v>0</v>
          </cell>
          <cell r="AV449">
            <v>0</v>
          </cell>
          <cell r="AW449">
            <v>1475406.25</v>
          </cell>
          <cell r="AX449">
            <v>1268181.82</v>
          </cell>
          <cell r="AY449">
            <v>207224.43</v>
          </cell>
          <cell r="AZ449">
            <v>0</v>
          </cell>
          <cell r="BA449">
            <v>0</v>
          </cell>
          <cell r="BB449">
            <v>0</v>
          </cell>
          <cell r="BC449">
            <v>0</v>
          </cell>
          <cell r="BD449">
            <v>0</v>
          </cell>
          <cell r="BE449">
            <v>0</v>
          </cell>
          <cell r="BF449">
            <v>0</v>
          </cell>
          <cell r="BG449">
            <v>0</v>
          </cell>
          <cell r="BH449">
            <v>0</v>
          </cell>
          <cell r="BI449">
            <v>0</v>
          </cell>
        </row>
        <row r="450">
          <cell r="A450" t="str">
            <v>30/08/2005</v>
          </cell>
          <cell r="B450" t="str">
            <v>711869</v>
          </cell>
          <cell r="C450" t="str">
            <v>0</v>
          </cell>
          <cell r="D450">
            <v>711888</v>
          </cell>
          <cell r="E450" t="str">
            <v>BANK OF CHINA,</v>
          </cell>
          <cell r="F450" t="str">
            <v>PEOPLES' REPUBLIC OF CHINA</v>
          </cell>
          <cell r="G450" t="str">
            <v>CAPELLA MEDAN PT</v>
          </cell>
          <cell r="H450" t="str">
            <v>30</v>
          </cell>
          <cell r="I450" t="str">
            <v>24/11/2000</v>
          </cell>
          <cell r="J450" t="str">
            <v>24/11/2005</v>
          </cell>
          <cell r="K450" t="str">
            <v>USD</v>
          </cell>
          <cell r="L450" t="str">
            <v>UDSO3</v>
          </cell>
          <cell r="M450" t="str">
            <v>0.000000</v>
          </cell>
          <cell r="N450">
            <v>800000</v>
          </cell>
          <cell r="O450">
            <v>0</v>
          </cell>
          <cell r="P450">
            <v>0</v>
          </cell>
          <cell r="Q450">
            <v>0</v>
          </cell>
          <cell r="R450">
            <v>14705.88</v>
          </cell>
          <cell r="S450">
            <v>1249.22</v>
          </cell>
          <cell r="T450">
            <v>0</v>
          </cell>
          <cell r="U450">
            <v>0</v>
          </cell>
          <cell r="V450">
            <v>0</v>
          </cell>
          <cell r="W450">
            <v>0</v>
          </cell>
          <cell r="X450">
            <v>14705.88</v>
          </cell>
          <cell r="Y450">
            <v>1249.22</v>
          </cell>
          <cell r="Z450">
            <v>0</v>
          </cell>
          <cell r="AA450">
            <v>0</v>
          </cell>
          <cell r="AB450">
            <v>0</v>
          </cell>
          <cell r="AC450">
            <v>0</v>
          </cell>
          <cell r="AD450">
            <v>14705.88</v>
          </cell>
          <cell r="AE450">
            <v>906.36</v>
          </cell>
          <cell r="AF450">
            <v>0</v>
          </cell>
          <cell r="AG450">
            <v>0</v>
          </cell>
          <cell r="AH450">
            <v>0</v>
          </cell>
          <cell r="AI450">
            <v>0</v>
          </cell>
          <cell r="AJ450">
            <v>15955.099999999999</v>
          </cell>
          <cell r="AK450">
            <v>14705.88</v>
          </cell>
          <cell r="AL450">
            <v>906.36</v>
          </cell>
          <cell r="AM450">
            <v>0</v>
          </cell>
          <cell r="AN450">
            <v>0</v>
          </cell>
          <cell r="AO450">
            <v>0</v>
          </cell>
          <cell r="AP450">
            <v>0</v>
          </cell>
          <cell r="AQ450">
            <v>14705.88</v>
          </cell>
          <cell r="AR450">
            <v>624.61</v>
          </cell>
          <cell r="AS450">
            <v>0</v>
          </cell>
          <cell r="AT450">
            <v>0</v>
          </cell>
          <cell r="AU450">
            <v>0</v>
          </cell>
          <cell r="AV450">
            <v>0</v>
          </cell>
          <cell r="AW450">
            <v>30942.73</v>
          </cell>
          <cell r="AX450">
            <v>14705.88</v>
          </cell>
          <cell r="AY450">
            <v>624.61</v>
          </cell>
          <cell r="AZ450">
            <v>0</v>
          </cell>
          <cell r="BA450">
            <v>0</v>
          </cell>
          <cell r="BB450">
            <v>0</v>
          </cell>
          <cell r="BC450">
            <v>0</v>
          </cell>
          <cell r="BD450">
            <v>14705.92</v>
          </cell>
          <cell r="BE450">
            <v>312.3</v>
          </cell>
          <cell r="BF450">
            <v>0</v>
          </cell>
          <cell r="BG450">
            <v>0</v>
          </cell>
          <cell r="BH450">
            <v>0</v>
          </cell>
          <cell r="BI450">
            <v>0</v>
          </cell>
        </row>
        <row r="451">
          <cell r="A451" t="str">
            <v>01/04/2005</v>
          </cell>
          <cell r="B451" t="str">
            <v>711873</v>
          </cell>
          <cell r="C451" t="str">
            <v>0</v>
          </cell>
          <cell r="D451">
            <v>712490</v>
          </cell>
          <cell r="E451" t="str">
            <v>OVERSEA CHINESE</v>
          </cell>
          <cell r="F451" t="str">
            <v>PEOPLES' REPUBLIC OF CHINA</v>
          </cell>
          <cell r="G451" t="str">
            <v>SUNGAI BUDI PERKASA</v>
          </cell>
          <cell r="H451" t="str">
            <v>31</v>
          </cell>
          <cell r="I451" t="str">
            <v>29/10/1997</v>
          </cell>
          <cell r="J451" t="str">
            <v>15/06/2005</v>
          </cell>
          <cell r="K451" t="str">
            <v>USD</v>
          </cell>
          <cell r="L451" t="str">
            <v>UDSO3</v>
          </cell>
          <cell r="M451" t="str">
            <v>0.000000</v>
          </cell>
          <cell r="N451">
            <v>25000000</v>
          </cell>
          <cell r="O451">
            <v>0</v>
          </cell>
          <cell r="P451">
            <v>0</v>
          </cell>
          <cell r="Q451">
            <v>0</v>
          </cell>
          <cell r="R451">
            <v>0</v>
          </cell>
          <cell r="S451">
            <v>0</v>
          </cell>
          <cell r="T451">
            <v>0</v>
          </cell>
          <cell r="U451">
            <v>1785714.29</v>
          </cell>
          <cell r="V451">
            <v>80892.86</v>
          </cell>
          <cell r="W451">
            <v>0</v>
          </cell>
          <cell r="X451">
            <v>1785714.29</v>
          </cell>
          <cell r="Y451">
            <v>80892.86</v>
          </cell>
          <cell r="Z451">
            <v>0</v>
          </cell>
          <cell r="AA451">
            <v>0</v>
          </cell>
          <cell r="AB451">
            <v>0</v>
          </cell>
          <cell r="AC451">
            <v>0</v>
          </cell>
          <cell r="AD451">
            <v>0</v>
          </cell>
          <cell r="AE451">
            <v>0</v>
          </cell>
          <cell r="AF451">
            <v>0</v>
          </cell>
          <cell r="AG451">
            <v>1785714.23</v>
          </cell>
          <cell r="AH451">
            <v>41345.24</v>
          </cell>
          <cell r="AI451">
            <v>0</v>
          </cell>
          <cell r="AJ451">
            <v>1866607.1500000001</v>
          </cell>
          <cell r="AK451">
            <v>1785714.23</v>
          </cell>
          <cell r="AL451">
            <v>41345.24</v>
          </cell>
          <cell r="AM451">
            <v>0</v>
          </cell>
          <cell r="AN451">
            <v>0</v>
          </cell>
          <cell r="AO451">
            <v>0</v>
          </cell>
          <cell r="AP451">
            <v>0</v>
          </cell>
          <cell r="AQ451">
            <v>0</v>
          </cell>
          <cell r="AR451">
            <v>0</v>
          </cell>
          <cell r="AS451">
            <v>0</v>
          </cell>
          <cell r="AT451">
            <v>0</v>
          </cell>
          <cell r="AU451">
            <v>0</v>
          </cell>
          <cell r="AV451">
            <v>0</v>
          </cell>
          <cell r="AW451">
            <v>1827059.47</v>
          </cell>
          <cell r="AX451">
            <v>0</v>
          </cell>
          <cell r="AY451">
            <v>0</v>
          </cell>
          <cell r="AZ451">
            <v>0</v>
          </cell>
          <cell r="BA451">
            <v>0</v>
          </cell>
          <cell r="BB451">
            <v>0</v>
          </cell>
          <cell r="BC451">
            <v>0</v>
          </cell>
          <cell r="BD451">
            <v>0</v>
          </cell>
          <cell r="BE451">
            <v>0</v>
          </cell>
          <cell r="BF451">
            <v>0</v>
          </cell>
          <cell r="BG451">
            <v>0</v>
          </cell>
          <cell r="BH451">
            <v>0</v>
          </cell>
          <cell r="BI451">
            <v>0</v>
          </cell>
        </row>
        <row r="452">
          <cell r="A452" t="str">
            <v>01/04/2005</v>
          </cell>
          <cell r="B452" t="str">
            <v>711874</v>
          </cell>
          <cell r="C452" t="str">
            <v>0</v>
          </cell>
          <cell r="D452">
            <v>712507</v>
          </cell>
          <cell r="E452" t="str">
            <v>BANK OF CHINA,</v>
          </cell>
          <cell r="F452" t="str">
            <v>PEOPLES' REPUBLIC OF CHINA</v>
          </cell>
          <cell r="G452" t="str">
            <v>LANGGENG MAKMUR INDUSTRY TBK</v>
          </cell>
          <cell r="H452" t="str">
            <v>30</v>
          </cell>
          <cell r="I452" t="str">
            <v>10/11/2000</v>
          </cell>
          <cell r="J452" t="str">
            <v>22/12/2006</v>
          </cell>
          <cell r="K452" t="str">
            <v>USD</v>
          </cell>
          <cell r="L452" t="str">
            <v>F</v>
          </cell>
          <cell r="M452" t="str">
            <v>0.000000</v>
          </cell>
          <cell r="N452">
            <v>1171914</v>
          </cell>
          <cell r="O452">
            <v>0</v>
          </cell>
          <cell r="P452">
            <v>0</v>
          </cell>
          <cell r="Q452">
            <v>0</v>
          </cell>
          <cell r="R452">
            <v>0</v>
          </cell>
          <cell r="S452">
            <v>0</v>
          </cell>
          <cell r="T452">
            <v>0</v>
          </cell>
          <cell r="U452">
            <v>55805.42</v>
          </cell>
          <cell r="V452">
            <v>0</v>
          </cell>
          <cell r="W452">
            <v>0</v>
          </cell>
          <cell r="X452">
            <v>55805.42</v>
          </cell>
          <cell r="Y452">
            <v>0</v>
          </cell>
          <cell r="Z452">
            <v>0</v>
          </cell>
          <cell r="AA452">
            <v>0</v>
          </cell>
          <cell r="AB452">
            <v>0</v>
          </cell>
          <cell r="AC452">
            <v>0</v>
          </cell>
          <cell r="AD452">
            <v>0</v>
          </cell>
          <cell r="AE452">
            <v>0</v>
          </cell>
          <cell r="AF452">
            <v>0</v>
          </cell>
          <cell r="AG452">
            <v>55805.42</v>
          </cell>
          <cell r="AH452">
            <v>0</v>
          </cell>
          <cell r="AI452">
            <v>0</v>
          </cell>
          <cell r="AJ452">
            <v>55805.42</v>
          </cell>
          <cell r="AK452">
            <v>55805.42</v>
          </cell>
          <cell r="AL452">
            <v>0</v>
          </cell>
          <cell r="AM452">
            <v>0</v>
          </cell>
          <cell r="AN452">
            <v>0</v>
          </cell>
          <cell r="AO452">
            <v>0</v>
          </cell>
          <cell r="AP452">
            <v>0</v>
          </cell>
          <cell r="AQ452">
            <v>0</v>
          </cell>
          <cell r="AR452">
            <v>0</v>
          </cell>
          <cell r="AS452">
            <v>0</v>
          </cell>
          <cell r="AT452">
            <v>55805.42</v>
          </cell>
          <cell r="AU452">
            <v>0</v>
          </cell>
          <cell r="AV452">
            <v>0</v>
          </cell>
          <cell r="AW452">
            <v>111610.84</v>
          </cell>
          <cell r="AX452">
            <v>55805.42</v>
          </cell>
          <cell r="AY452">
            <v>0</v>
          </cell>
          <cell r="AZ452">
            <v>0</v>
          </cell>
          <cell r="BA452">
            <v>0</v>
          </cell>
          <cell r="BB452">
            <v>0</v>
          </cell>
          <cell r="BC452">
            <v>0</v>
          </cell>
          <cell r="BD452">
            <v>0</v>
          </cell>
          <cell r="BE452">
            <v>0</v>
          </cell>
          <cell r="BF452">
            <v>0</v>
          </cell>
          <cell r="BG452">
            <v>55805.42</v>
          </cell>
          <cell r="BH452">
            <v>0</v>
          </cell>
          <cell r="BI452">
            <v>0</v>
          </cell>
        </row>
        <row r="453">
          <cell r="A453" t="str">
            <v>12/02/2005</v>
          </cell>
          <cell r="B453" t="str">
            <v>711875</v>
          </cell>
          <cell r="C453" t="str">
            <v>0</v>
          </cell>
          <cell r="D453">
            <v>711731</v>
          </cell>
          <cell r="E453" t="str">
            <v>TRANS PACIFIC J</v>
          </cell>
          <cell r="F453" t="str">
            <v>PHILIPPINES</v>
          </cell>
          <cell r="G453" t="str">
            <v>OCEAN MITRAMAS PT</v>
          </cell>
          <cell r="H453" t="str">
            <v>30</v>
          </cell>
          <cell r="I453" t="str">
            <v>20/02/1997</v>
          </cell>
          <cell r="J453" t="str">
            <v>24/06/2005</v>
          </cell>
          <cell r="K453" t="str">
            <v>USD</v>
          </cell>
          <cell r="L453" t="str">
            <v>F</v>
          </cell>
          <cell r="M453" t="str">
            <v>0.000000</v>
          </cell>
          <cell r="N453">
            <v>7366981</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cell r="AD453">
            <v>0</v>
          </cell>
          <cell r="AE453">
            <v>0</v>
          </cell>
          <cell r="AF453">
            <v>0</v>
          </cell>
          <cell r="AG453">
            <v>770297.26</v>
          </cell>
          <cell r="AH453">
            <v>0</v>
          </cell>
          <cell r="AI453">
            <v>0</v>
          </cell>
          <cell r="AJ453">
            <v>0</v>
          </cell>
          <cell r="AK453">
            <v>770297.26</v>
          </cell>
          <cell r="AL453">
            <v>0</v>
          </cell>
          <cell r="AM453">
            <v>0</v>
          </cell>
          <cell r="AN453">
            <v>0</v>
          </cell>
          <cell r="AO453">
            <v>0</v>
          </cell>
          <cell r="AP453">
            <v>0</v>
          </cell>
          <cell r="AQ453">
            <v>0</v>
          </cell>
          <cell r="AR453">
            <v>0</v>
          </cell>
          <cell r="AS453">
            <v>0</v>
          </cell>
          <cell r="AT453">
            <v>0</v>
          </cell>
          <cell r="AU453">
            <v>0</v>
          </cell>
          <cell r="AV453">
            <v>0</v>
          </cell>
          <cell r="AW453">
            <v>770297.26</v>
          </cell>
          <cell r="AX453">
            <v>0</v>
          </cell>
          <cell r="AY453">
            <v>0</v>
          </cell>
          <cell r="AZ453">
            <v>0</v>
          </cell>
          <cell r="BA453">
            <v>0</v>
          </cell>
          <cell r="BB453">
            <v>0</v>
          </cell>
          <cell r="BC453">
            <v>0</v>
          </cell>
          <cell r="BD453">
            <v>0</v>
          </cell>
          <cell r="BE453">
            <v>0</v>
          </cell>
          <cell r="BF453">
            <v>0</v>
          </cell>
          <cell r="BG453">
            <v>0</v>
          </cell>
          <cell r="BH453">
            <v>0</v>
          </cell>
          <cell r="BI453">
            <v>0</v>
          </cell>
        </row>
        <row r="454">
          <cell r="A454" t="str">
            <v>12/02/2005</v>
          </cell>
          <cell r="B454" t="str">
            <v>711876</v>
          </cell>
          <cell r="C454" t="str">
            <v>0</v>
          </cell>
          <cell r="D454">
            <v>705517</v>
          </cell>
          <cell r="E454" t="str">
            <v>BANGKOK BK PUBL</v>
          </cell>
          <cell r="F454" t="str">
            <v>REPUBLIC OF INDONESIA</v>
          </cell>
          <cell r="G454" t="str">
            <v>INDOBUILDCO PT</v>
          </cell>
          <cell r="H454" t="str">
            <v>30</v>
          </cell>
          <cell r="I454" t="str">
            <v>09/09/1996</v>
          </cell>
          <cell r="J454" t="str">
            <v>16/05/2013</v>
          </cell>
          <cell r="K454" t="str">
            <v>USD</v>
          </cell>
          <cell r="L454" t="str">
            <v>UDSO6</v>
          </cell>
          <cell r="M454" t="str">
            <v>0.000000</v>
          </cell>
          <cell r="N454">
            <v>100000000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9775000</v>
          </cell>
          <cell r="AE454">
            <v>6417219.6200000001</v>
          </cell>
          <cell r="AF454">
            <v>0</v>
          </cell>
          <cell r="AG454">
            <v>0</v>
          </cell>
          <cell r="AH454">
            <v>0</v>
          </cell>
          <cell r="AI454">
            <v>0</v>
          </cell>
          <cell r="AJ454">
            <v>0</v>
          </cell>
          <cell r="AK454">
            <v>9775000</v>
          </cell>
          <cell r="AL454">
            <v>6417219.6200000001</v>
          </cell>
          <cell r="AM454">
            <v>0</v>
          </cell>
          <cell r="AN454">
            <v>0</v>
          </cell>
          <cell r="AO454">
            <v>0</v>
          </cell>
          <cell r="AP454">
            <v>0</v>
          </cell>
          <cell r="AQ454">
            <v>0</v>
          </cell>
          <cell r="AR454">
            <v>0</v>
          </cell>
          <cell r="AS454">
            <v>0</v>
          </cell>
          <cell r="AT454">
            <v>0</v>
          </cell>
          <cell r="AU454">
            <v>0</v>
          </cell>
          <cell r="AV454">
            <v>0</v>
          </cell>
          <cell r="AW454">
            <v>16192219.620000001</v>
          </cell>
          <cell r="AX454">
            <v>0</v>
          </cell>
          <cell r="AY454">
            <v>0</v>
          </cell>
          <cell r="AZ454">
            <v>0</v>
          </cell>
          <cell r="BA454">
            <v>0</v>
          </cell>
          <cell r="BB454">
            <v>0</v>
          </cell>
          <cell r="BC454">
            <v>0</v>
          </cell>
          <cell r="BD454">
            <v>0</v>
          </cell>
          <cell r="BE454">
            <v>0</v>
          </cell>
          <cell r="BF454">
            <v>0</v>
          </cell>
          <cell r="BG454">
            <v>0</v>
          </cell>
          <cell r="BH454">
            <v>0</v>
          </cell>
          <cell r="BI454">
            <v>0</v>
          </cell>
        </row>
        <row r="455">
          <cell r="A455" t="str">
            <v>12/02/2005</v>
          </cell>
          <cell r="B455" t="str">
            <v>711877</v>
          </cell>
          <cell r="C455" t="str">
            <v>0</v>
          </cell>
          <cell r="D455">
            <v>711762</v>
          </cell>
          <cell r="E455" t="str">
            <v>BRI FINANCE LIM</v>
          </cell>
          <cell r="F455" t="str">
            <v>REPUBLIC OF INDONESIA</v>
          </cell>
          <cell r="G455" t="str">
            <v>FISHINDOMAKMUR SANTOSO PT</v>
          </cell>
          <cell r="H455" t="str">
            <v>30</v>
          </cell>
          <cell r="I455" t="str">
            <v>27/04/2000</v>
          </cell>
          <cell r="J455" t="str">
            <v>27/04/2009</v>
          </cell>
          <cell r="K455" t="str">
            <v>USD</v>
          </cell>
          <cell r="L455" t="str">
            <v>UDSO6</v>
          </cell>
          <cell r="M455" t="str">
            <v>0.000000</v>
          </cell>
          <cell r="N455">
            <v>8000000</v>
          </cell>
          <cell r="O455">
            <v>0</v>
          </cell>
          <cell r="P455">
            <v>0</v>
          </cell>
          <cell r="Q455">
            <v>0</v>
          </cell>
          <cell r="R455">
            <v>0</v>
          </cell>
          <cell r="S455">
            <v>0</v>
          </cell>
          <cell r="T455">
            <v>0</v>
          </cell>
          <cell r="U455">
            <v>0</v>
          </cell>
          <cell r="V455">
            <v>0</v>
          </cell>
          <cell r="W455">
            <v>0</v>
          </cell>
          <cell r="X455">
            <v>0</v>
          </cell>
          <cell r="Y455">
            <v>0</v>
          </cell>
          <cell r="Z455">
            <v>0</v>
          </cell>
          <cell r="AA455">
            <v>469320.76</v>
          </cell>
          <cell r="AB455">
            <v>176171.28</v>
          </cell>
          <cell r="AC455">
            <v>0</v>
          </cell>
          <cell r="AD455">
            <v>0</v>
          </cell>
          <cell r="AE455">
            <v>0</v>
          </cell>
          <cell r="AF455">
            <v>0</v>
          </cell>
          <cell r="AG455">
            <v>0</v>
          </cell>
          <cell r="AH455">
            <v>0</v>
          </cell>
          <cell r="AI455">
            <v>0</v>
          </cell>
          <cell r="AJ455">
            <v>0</v>
          </cell>
          <cell r="AK455">
            <v>469320.76</v>
          </cell>
          <cell r="AL455">
            <v>176171.28</v>
          </cell>
          <cell r="AM455">
            <v>0</v>
          </cell>
          <cell r="AN455">
            <v>0</v>
          </cell>
          <cell r="AO455">
            <v>0</v>
          </cell>
          <cell r="AP455">
            <v>0</v>
          </cell>
          <cell r="AQ455">
            <v>0</v>
          </cell>
          <cell r="AR455">
            <v>0</v>
          </cell>
          <cell r="AS455">
            <v>0</v>
          </cell>
          <cell r="AT455">
            <v>0</v>
          </cell>
          <cell r="AU455">
            <v>0</v>
          </cell>
          <cell r="AV455">
            <v>0</v>
          </cell>
          <cell r="AW455">
            <v>645492.04</v>
          </cell>
          <cell r="AX455">
            <v>0</v>
          </cell>
          <cell r="AY455">
            <v>0</v>
          </cell>
          <cell r="AZ455">
            <v>0</v>
          </cell>
          <cell r="BA455">
            <v>469320.76</v>
          </cell>
          <cell r="BB455">
            <v>157457.10999999999</v>
          </cell>
          <cell r="BC455">
            <v>0</v>
          </cell>
          <cell r="BD455">
            <v>0</v>
          </cell>
          <cell r="BE455">
            <v>0</v>
          </cell>
          <cell r="BF455">
            <v>0</v>
          </cell>
          <cell r="BG455">
            <v>0</v>
          </cell>
          <cell r="BH455">
            <v>0</v>
          </cell>
          <cell r="BI455">
            <v>0</v>
          </cell>
        </row>
        <row r="456">
          <cell r="A456" t="str">
            <v>12/02/2005</v>
          </cell>
          <cell r="B456" t="str">
            <v>711878</v>
          </cell>
          <cell r="C456" t="str">
            <v>0</v>
          </cell>
          <cell r="D456">
            <v>712356</v>
          </cell>
          <cell r="E456" t="str">
            <v>BANK MANDIRI, C</v>
          </cell>
          <cell r="F456" t="str">
            <v>REPUBLIC OF INDONESIA</v>
          </cell>
          <cell r="G456" t="str">
            <v>SARMIENTO PARAKANTJA TIMBER</v>
          </cell>
          <cell r="H456" t="str">
            <v>30</v>
          </cell>
          <cell r="I456" t="str">
            <v>07/04/1999</v>
          </cell>
          <cell r="J456" t="str">
            <v>31/12/2009</v>
          </cell>
          <cell r="K456" t="str">
            <v>USD</v>
          </cell>
          <cell r="L456" t="str">
            <v>UDLO6</v>
          </cell>
          <cell r="M456" t="str">
            <v>0.000000</v>
          </cell>
          <cell r="N456">
            <v>10366000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820857.62</v>
          </cell>
          <cell r="AI456">
            <v>0</v>
          </cell>
          <cell r="AJ456">
            <v>0</v>
          </cell>
          <cell r="AK456">
            <v>0</v>
          </cell>
          <cell r="AL456">
            <v>820857.62</v>
          </cell>
          <cell r="AM456">
            <v>0</v>
          </cell>
          <cell r="AN456">
            <v>0</v>
          </cell>
          <cell r="AO456">
            <v>0</v>
          </cell>
          <cell r="AP456">
            <v>0</v>
          </cell>
          <cell r="AQ456">
            <v>0</v>
          </cell>
          <cell r="AR456">
            <v>0</v>
          </cell>
          <cell r="AS456">
            <v>0</v>
          </cell>
          <cell r="AT456">
            <v>0</v>
          </cell>
          <cell r="AU456">
            <v>0</v>
          </cell>
          <cell r="AV456">
            <v>0</v>
          </cell>
          <cell r="AW456">
            <v>820857.62</v>
          </cell>
          <cell r="AX456">
            <v>0</v>
          </cell>
          <cell r="AY456">
            <v>0</v>
          </cell>
          <cell r="AZ456">
            <v>0</v>
          </cell>
          <cell r="BA456">
            <v>0</v>
          </cell>
          <cell r="BB456">
            <v>0</v>
          </cell>
          <cell r="BC456">
            <v>0</v>
          </cell>
          <cell r="BD456">
            <v>0</v>
          </cell>
          <cell r="BE456">
            <v>0</v>
          </cell>
          <cell r="BF456">
            <v>0</v>
          </cell>
          <cell r="BG456">
            <v>0</v>
          </cell>
          <cell r="BH456">
            <v>834463</v>
          </cell>
          <cell r="BI456">
            <v>0</v>
          </cell>
        </row>
        <row r="457">
          <cell r="A457" t="str">
            <v>12/02/2005</v>
          </cell>
          <cell r="B457" t="str">
            <v>711879</v>
          </cell>
          <cell r="C457" t="str">
            <v>0</v>
          </cell>
          <cell r="D457">
            <v>712402</v>
          </cell>
          <cell r="E457" t="str">
            <v>BANK MANDIRI, C</v>
          </cell>
          <cell r="F457" t="str">
            <v>REPUBLIC OF INDONESIA</v>
          </cell>
          <cell r="G457" t="str">
            <v>LIMBANG GANECA PT</v>
          </cell>
          <cell r="H457" t="str">
            <v>30</v>
          </cell>
          <cell r="I457" t="str">
            <v>07/04/1999</v>
          </cell>
          <cell r="J457" t="str">
            <v>31/12/2008</v>
          </cell>
          <cell r="K457" t="str">
            <v>USD</v>
          </cell>
          <cell r="L457" t="str">
            <v>F</v>
          </cell>
          <cell r="M457" t="str">
            <v>0.000000</v>
          </cell>
          <cell r="N457">
            <v>9231000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0</v>
          </cell>
          <cell r="BE457">
            <v>0</v>
          </cell>
          <cell r="BF457">
            <v>0</v>
          </cell>
          <cell r="BG457">
            <v>0</v>
          </cell>
          <cell r="BH457">
            <v>935920.83</v>
          </cell>
          <cell r="BI457">
            <v>0</v>
          </cell>
        </row>
        <row r="458">
          <cell r="A458" t="str">
            <v>12/02/2005</v>
          </cell>
          <cell r="B458" t="str">
            <v>711880</v>
          </cell>
          <cell r="C458" t="str">
            <v>0</v>
          </cell>
          <cell r="D458">
            <v>709871</v>
          </cell>
          <cell r="E458" t="str">
            <v>ISLAMIC DEVELOP</v>
          </cell>
          <cell r="F458" t="str">
            <v>SAUDI ARABIA</v>
          </cell>
          <cell r="G458" t="str">
            <v>BADAN WAKAF UNIV. ISLAM IND.</v>
          </cell>
          <cell r="H458" t="str">
            <v>30</v>
          </cell>
          <cell r="I458" t="str">
            <v>05/02/1996</v>
          </cell>
          <cell r="J458" t="str">
            <v>01/12/2014</v>
          </cell>
          <cell r="K458" t="str">
            <v>IDR</v>
          </cell>
          <cell r="L458" t="str">
            <v>F</v>
          </cell>
          <cell r="M458" t="str">
            <v>0.000000</v>
          </cell>
          <cell r="N458">
            <v>346153.85</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11332.42</v>
          </cell>
          <cell r="AH458">
            <v>6600</v>
          </cell>
          <cell r="AI458">
            <v>0</v>
          </cell>
          <cell r="AJ458">
            <v>0</v>
          </cell>
          <cell r="AK458">
            <v>11332.42</v>
          </cell>
          <cell r="AL458">
            <v>6600</v>
          </cell>
          <cell r="AM458">
            <v>0</v>
          </cell>
          <cell r="AN458">
            <v>0</v>
          </cell>
          <cell r="AO458">
            <v>0</v>
          </cell>
          <cell r="AP458">
            <v>0</v>
          </cell>
          <cell r="AQ458">
            <v>0</v>
          </cell>
          <cell r="AR458">
            <v>0</v>
          </cell>
          <cell r="AS458">
            <v>0</v>
          </cell>
          <cell r="AT458">
            <v>0</v>
          </cell>
          <cell r="AU458">
            <v>0</v>
          </cell>
          <cell r="AV458">
            <v>0</v>
          </cell>
          <cell r="AW458">
            <v>17932.419999999998</v>
          </cell>
          <cell r="AX458">
            <v>0</v>
          </cell>
          <cell r="AY458">
            <v>0</v>
          </cell>
          <cell r="AZ458">
            <v>0</v>
          </cell>
          <cell r="BA458">
            <v>0</v>
          </cell>
          <cell r="BB458">
            <v>0</v>
          </cell>
          <cell r="BC458">
            <v>0</v>
          </cell>
          <cell r="BD458">
            <v>0</v>
          </cell>
          <cell r="BE458">
            <v>0</v>
          </cell>
          <cell r="BF458">
            <v>0</v>
          </cell>
          <cell r="BG458">
            <v>11332.42</v>
          </cell>
          <cell r="BH458">
            <v>6267.58</v>
          </cell>
          <cell r="BI458">
            <v>0</v>
          </cell>
        </row>
        <row r="459">
          <cell r="A459" t="str">
            <v>24/02/2005</v>
          </cell>
          <cell r="B459" t="str">
            <v>711888</v>
          </cell>
          <cell r="C459" t="str">
            <v>0</v>
          </cell>
          <cell r="D459">
            <v>704535</v>
          </cell>
          <cell r="E459" t="str">
            <v>CONSOLIDATED RE</v>
          </cell>
          <cell r="F459" t="str">
            <v>SINGAPORE</v>
          </cell>
          <cell r="G459" t="str">
            <v>MITRACORP PAC.NUS.</v>
          </cell>
          <cell r="H459" t="str">
            <v>30</v>
          </cell>
          <cell r="I459" t="str">
            <v>21/07/1994</v>
          </cell>
          <cell r="J459" t="str">
            <v>21/03/2005</v>
          </cell>
          <cell r="K459" t="str">
            <v>USD</v>
          </cell>
          <cell r="L459" t="str">
            <v>F</v>
          </cell>
          <cell r="M459" t="str">
            <v>0.000000</v>
          </cell>
          <cell r="N459">
            <v>5540281.6299999999</v>
          </cell>
          <cell r="O459">
            <v>0</v>
          </cell>
          <cell r="P459">
            <v>0</v>
          </cell>
          <cell r="Q459">
            <v>0</v>
          </cell>
          <cell r="R459">
            <v>0</v>
          </cell>
          <cell r="S459">
            <v>0</v>
          </cell>
          <cell r="T459">
            <v>0</v>
          </cell>
          <cell r="U459">
            <v>5540281.6299999999</v>
          </cell>
          <cell r="V459">
            <v>224381.41</v>
          </cell>
          <cell r="W459">
            <v>0</v>
          </cell>
          <cell r="X459">
            <v>5540281.6299999999</v>
          </cell>
          <cell r="Y459">
            <v>224381.41</v>
          </cell>
          <cell r="Z459">
            <v>0</v>
          </cell>
          <cell r="AA459">
            <v>0</v>
          </cell>
          <cell r="AB459">
            <v>0</v>
          </cell>
          <cell r="AC459">
            <v>0</v>
          </cell>
          <cell r="AD459">
            <v>0</v>
          </cell>
          <cell r="AE459">
            <v>0</v>
          </cell>
          <cell r="AF459">
            <v>0</v>
          </cell>
          <cell r="AG459">
            <v>0</v>
          </cell>
          <cell r="AH459">
            <v>0</v>
          </cell>
          <cell r="AI459">
            <v>0</v>
          </cell>
          <cell r="AJ459">
            <v>5764663.04</v>
          </cell>
          <cell r="AK459">
            <v>0</v>
          </cell>
          <cell r="AL459">
            <v>0</v>
          </cell>
          <cell r="AM459">
            <v>0</v>
          </cell>
          <cell r="AN459">
            <v>0</v>
          </cell>
          <cell r="AO459">
            <v>0</v>
          </cell>
          <cell r="AP459">
            <v>0</v>
          </cell>
          <cell r="AQ459">
            <v>0</v>
          </cell>
          <cell r="AR459">
            <v>0</v>
          </cell>
          <cell r="AS459">
            <v>0</v>
          </cell>
          <cell r="AT459">
            <v>0</v>
          </cell>
          <cell r="AU459">
            <v>0</v>
          </cell>
          <cell r="AV459">
            <v>0</v>
          </cell>
          <cell r="AW459">
            <v>0</v>
          </cell>
          <cell r="AX459">
            <v>0</v>
          </cell>
          <cell r="AY459">
            <v>0</v>
          </cell>
          <cell r="AZ459">
            <v>0</v>
          </cell>
          <cell r="BA459">
            <v>0</v>
          </cell>
          <cell r="BB459">
            <v>0</v>
          </cell>
          <cell r="BC459">
            <v>0</v>
          </cell>
          <cell r="BD459">
            <v>0</v>
          </cell>
          <cell r="BE459">
            <v>0</v>
          </cell>
          <cell r="BF459">
            <v>0</v>
          </cell>
          <cell r="BG459">
            <v>0</v>
          </cell>
          <cell r="BH459">
            <v>0</v>
          </cell>
          <cell r="BI459">
            <v>0</v>
          </cell>
        </row>
        <row r="460">
          <cell r="A460" t="str">
            <v>29/01/2005</v>
          </cell>
          <cell r="B460" t="str">
            <v>711889</v>
          </cell>
          <cell r="C460" t="str">
            <v>0</v>
          </cell>
          <cell r="D460">
            <v>704536</v>
          </cell>
          <cell r="E460" t="str">
            <v>CONSOLIDATED RE</v>
          </cell>
          <cell r="F460" t="str">
            <v>SINGAPORE</v>
          </cell>
          <cell r="G460" t="str">
            <v>MITRACORP PAC.NUS.</v>
          </cell>
          <cell r="H460" t="str">
            <v>31</v>
          </cell>
          <cell r="I460" t="str">
            <v>21/07/1994</v>
          </cell>
          <cell r="J460" t="str">
            <v>21/01/2005</v>
          </cell>
          <cell r="K460" t="str">
            <v>USD</v>
          </cell>
          <cell r="L460" t="str">
            <v>F</v>
          </cell>
          <cell r="M460" t="str">
            <v>0.000000</v>
          </cell>
          <cell r="N460">
            <v>3693698.06</v>
          </cell>
          <cell r="O460">
            <v>3693698.06</v>
          </cell>
          <cell r="P460">
            <v>107732.86</v>
          </cell>
          <cell r="Q460">
            <v>0</v>
          </cell>
          <cell r="R460">
            <v>0</v>
          </cell>
          <cell r="S460">
            <v>0</v>
          </cell>
          <cell r="T460">
            <v>0</v>
          </cell>
          <cell r="U460">
            <v>0</v>
          </cell>
          <cell r="V460">
            <v>0</v>
          </cell>
          <cell r="W460">
            <v>0</v>
          </cell>
          <cell r="X460">
            <v>3693698.06</v>
          </cell>
          <cell r="Y460">
            <v>107732.86</v>
          </cell>
          <cell r="Z460">
            <v>0</v>
          </cell>
          <cell r="AA460">
            <v>0</v>
          </cell>
          <cell r="AB460">
            <v>0</v>
          </cell>
          <cell r="AC460">
            <v>0</v>
          </cell>
          <cell r="AD460">
            <v>0</v>
          </cell>
          <cell r="AE460">
            <v>0</v>
          </cell>
          <cell r="AF460">
            <v>0</v>
          </cell>
          <cell r="AG460">
            <v>0</v>
          </cell>
          <cell r="AH460">
            <v>0</v>
          </cell>
          <cell r="AI460">
            <v>0</v>
          </cell>
          <cell r="AJ460">
            <v>3801430.92</v>
          </cell>
          <cell r="AK460">
            <v>0</v>
          </cell>
          <cell r="AL460">
            <v>0</v>
          </cell>
          <cell r="AM460">
            <v>0</v>
          </cell>
          <cell r="AN460">
            <v>0</v>
          </cell>
          <cell r="AO460">
            <v>0</v>
          </cell>
          <cell r="AP460">
            <v>0</v>
          </cell>
          <cell r="AQ460">
            <v>0</v>
          </cell>
          <cell r="AR460">
            <v>0</v>
          </cell>
          <cell r="AS460">
            <v>0</v>
          </cell>
          <cell r="AT460">
            <v>0</v>
          </cell>
          <cell r="AU460">
            <v>0</v>
          </cell>
          <cell r="AV460">
            <v>0</v>
          </cell>
          <cell r="AW460">
            <v>0</v>
          </cell>
          <cell r="AX460">
            <v>0</v>
          </cell>
          <cell r="AY460">
            <v>0</v>
          </cell>
          <cell r="AZ460">
            <v>0</v>
          </cell>
          <cell r="BA460">
            <v>0</v>
          </cell>
          <cell r="BB460">
            <v>0</v>
          </cell>
          <cell r="BC460">
            <v>0</v>
          </cell>
          <cell r="BD460">
            <v>0</v>
          </cell>
          <cell r="BE460">
            <v>0</v>
          </cell>
          <cell r="BF460">
            <v>0</v>
          </cell>
          <cell r="BG460">
            <v>0</v>
          </cell>
          <cell r="BH460">
            <v>0</v>
          </cell>
          <cell r="BI460">
            <v>0</v>
          </cell>
        </row>
        <row r="461">
          <cell r="A461" t="str">
            <v>31/05/2005</v>
          </cell>
          <cell r="B461" t="str">
            <v>711890</v>
          </cell>
          <cell r="C461" t="str">
            <v>0</v>
          </cell>
          <cell r="D461">
            <v>705146</v>
          </cell>
          <cell r="E461" t="str">
            <v>LAI ASIA PTE LT</v>
          </cell>
          <cell r="F461" t="str">
            <v>SINGAPORE</v>
          </cell>
          <cell r="G461" t="str">
            <v>MATAHARI GRAHA F. PT</v>
          </cell>
          <cell r="H461" t="str">
            <v>30</v>
          </cell>
          <cell r="I461" t="str">
            <v>05/09/1997</v>
          </cell>
          <cell r="J461" t="str">
            <v>16/11/2006</v>
          </cell>
          <cell r="K461" t="str">
            <v>IDR</v>
          </cell>
          <cell r="L461" t="str">
            <v>F</v>
          </cell>
          <cell r="M461" t="str">
            <v>0.000000</v>
          </cell>
          <cell r="N461">
            <v>1923076.92</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403846.15</v>
          </cell>
          <cell r="BF461">
            <v>0</v>
          </cell>
          <cell r="BG461">
            <v>0</v>
          </cell>
          <cell r="BH461">
            <v>0</v>
          </cell>
          <cell r="BI461">
            <v>0</v>
          </cell>
        </row>
        <row r="462">
          <cell r="A462" t="str">
            <v>07/08/2005</v>
          </cell>
          <cell r="B462" t="str">
            <v>711897</v>
          </cell>
          <cell r="C462" t="str">
            <v>0</v>
          </cell>
          <cell r="D462">
            <v>705188</v>
          </cell>
          <cell r="E462" t="str">
            <v>ASIAN FIN &amp; INV</v>
          </cell>
          <cell r="F462" t="str">
            <v>SINGAPORE</v>
          </cell>
          <cell r="G462" t="str">
            <v>GOLDEN RUBBERINDO PT</v>
          </cell>
          <cell r="H462" t="str">
            <v>30</v>
          </cell>
          <cell r="I462" t="str">
            <v>12/02/1996</v>
          </cell>
          <cell r="J462" t="str">
            <v>12/01/2008</v>
          </cell>
          <cell r="K462" t="str">
            <v>USD</v>
          </cell>
          <cell r="L462" t="str">
            <v>F</v>
          </cell>
          <cell r="M462" t="str">
            <v>0.000000</v>
          </cell>
          <cell r="N462">
            <v>750000</v>
          </cell>
          <cell r="O462">
            <v>0</v>
          </cell>
          <cell r="P462">
            <v>11795.56</v>
          </cell>
          <cell r="Q462">
            <v>0</v>
          </cell>
          <cell r="R462">
            <v>0</v>
          </cell>
          <cell r="S462">
            <v>0</v>
          </cell>
          <cell r="T462">
            <v>0</v>
          </cell>
          <cell r="U462">
            <v>0</v>
          </cell>
          <cell r="V462">
            <v>0</v>
          </cell>
          <cell r="W462">
            <v>0</v>
          </cell>
          <cell r="X462">
            <v>0</v>
          </cell>
          <cell r="Y462">
            <v>11795.56</v>
          </cell>
          <cell r="Z462">
            <v>0</v>
          </cell>
          <cell r="AA462">
            <v>0</v>
          </cell>
          <cell r="AB462">
            <v>0</v>
          </cell>
          <cell r="AC462">
            <v>0</v>
          </cell>
          <cell r="AD462">
            <v>0</v>
          </cell>
          <cell r="AE462">
            <v>0</v>
          </cell>
          <cell r="AF462">
            <v>0</v>
          </cell>
          <cell r="AG462">
            <v>0</v>
          </cell>
          <cell r="AH462">
            <v>57455.81</v>
          </cell>
          <cell r="AI462">
            <v>0</v>
          </cell>
          <cell r="AJ462">
            <v>11795.56</v>
          </cell>
          <cell r="AK462">
            <v>0</v>
          </cell>
          <cell r="AL462">
            <v>57455.81</v>
          </cell>
          <cell r="AM462">
            <v>0</v>
          </cell>
          <cell r="AN462">
            <v>0</v>
          </cell>
          <cell r="AO462">
            <v>0</v>
          </cell>
          <cell r="AP462">
            <v>0</v>
          </cell>
          <cell r="AQ462">
            <v>0</v>
          </cell>
          <cell r="AR462">
            <v>0</v>
          </cell>
          <cell r="AS462">
            <v>0</v>
          </cell>
          <cell r="AT462">
            <v>0</v>
          </cell>
          <cell r="AU462">
            <v>0</v>
          </cell>
          <cell r="AV462">
            <v>0</v>
          </cell>
          <cell r="AW462">
            <v>57455.81</v>
          </cell>
          <cell r="AX462">
            <v>0</v>
          </cell>
          <cell r="AY462">
            <v>0</v>
          </cell>
          <cell r="AZ462">
            <v>0</v>
          </cell>
          <cell r="BA462">
            <v>0</v>
          </cell>
          <cell r="BB462">
            <v>0</v>
          </cell>
          <cell r="BC462">
            <v>0</v>
          </cell>
          <cell r="BD462">
            <v>0</v>
          </cell>
          <cell r="BE462">
            <v>0</v>
          </cell>
          <cell r="BF462">
            <v>0</v>
          </cell>
          <cell r="BG462">
            <v>0</v>
          </cell>
          <cell r="BH462">
            <v>69631.88</v>
          </cell>
          <cell r="BI462">
            <v>0</v>
          </cell>
        </row>
        <row r="463">
          <cell r="A463" t="str">
            <v>04/03/2005</v>
          </cell>
          <cell r="B463" t="str">
            <v>711898</v>
          </cell>
          <cell r="C463" t="str">
            <v>0</v>
          </cell>
          <cell r="D463">
            <v>705394</v>
          </cell>
          <cell r="E463" t="str">
            <v>ASIAN FIN &amp; INV</v>
          </cell>
          <cell r="F463" t="str">
            <v>SINGAPORE</v>
          </cell>
          <cell r="G463" t="str">
            <v>HOTEL SANTIKA NJ. PT</v>
          </cell>
          <cell r="H463" t="str">
            <v>30</v>
          </cell>
          <cell r="I463" t="str">
            <v>07/05/1996</v>
          </cell>
          <cell r="J463" t="str">
            <v>07/09/2006</v>
          </cell>
          <cell r="K463" t="str">
            <v>USD</v>
          </cell>
          <cell r="L463" t="str">
            <v>UDLO6</v>
          </cell>
          <cell r="M463" t="str">
            <v>0.000000</v>
          </cell>
          <cell r="N463">
            <v>1500000</v>
          </cell>
          <cell r="O463">
            <v>0</v>
          </cell>
          <cell r="P463">
            <v>0</v>
          </cell>
          <cell r="Q463">
            <v>0</v>
          </cell>
          <cell r="R463">
            <v>0</v>
          </cell>
          <cell r="S463">
            <v>0</v>
          </cell>
          <cell r="T463">
            <v>0</v>
          </cell>
          <cell r="U463">
            <v>84090.93</v>
          </cell>
          <cell r="V463">
            <v>13529.3</v>
          </cell>
          <cell r="W463">
            <v>0</v>
          </cell>
          <cell r="X463">
            <v>84090.93</v>
          </cell>
          <cell r="Y463">
            <v>13529.3</v>
          </cell>
          <cell r="Z463">
            <v>0</v>
          </cell>
          <cell r="AA463">
            <v>0</v>
          </cell>
          <cell r="AB463">
            <v>0</v>
          </cell>
          <cell r="AC463">
            <v>0</v>
          </cell>
          <cell r="AD463">
            <v>0</v>
          </cell>
          <cell r="AE463">
            <v>0</v>
          </cell>
          <cell r="AF463">
            <v>0</v>
          </cell>
          <cell r="AG463">
            <v>0</v>
          </cell>
          <cell r="AH463">
            <v>0</v>
          </cell>
          <cell r="AI463">
            <v>0</v>
          </cell>
          <cell r="AJ463">
            <v>97620.23</v>
          </cell>
          <cell r="AK463">
            <v>0</v>
          </cell>
          <cell r="AL463">
            <v>0</v>
          </cell>
          <cell r="AM463">
            <v>0</v>
          </cell>
          <cell r="AN463">
            <v>0</v>
          </cell>
          <cell r="AO463">
            <v>0</v>
          </cell>
          <cell r="AP463">
            <v>0</v>
          </cell>
          <cell r="AQ463">
            <v>0</v>
          </cell>
          <cell r="AR463">
            <v>0</v>
          </cell>
          <cell r="AS463">
            <v>0</v>
          </cell>
          <cell r="AT463">
            <v>84090.93</v>
          </cell>
          <cell r="AU463">
            <v>10315.16</v>
          </cell>
          <cell r="AV463">
            <v>0</v>
          </cell>
          <cell r="AW463">
            <v>94406.09</v>
          </cell>
          <cell r="AX463">
            <v>84090.93</v>
          </cell>
          <cell r="AY463">
            <v>10315.16</v>
          </cell>
          <cell r="AZ463">
            <v>0</v>
          </cell>
          <cell r="BA463">
            <v>0</v>
          </cell>
          <cell r="BB463">
            <v>0</v>
          </cell>
          <cell r="BC463">
            <v>0</v>
          </cell>
          <cell r="BD463">
            <v>0</v>
          </cell>
          <cell r="BE463">
            <v>0</v>
          </cell>
          <cell r="BF463">
            <v>0</v>
          </cell>
          <cell r="BG463">
            <v>0</v>
          </cell>
          <cell r="BH463">
            <v>0</v>
          </cell>
          <cell r="BI463">
            <v>0</v>
          </cell>
        </row>
        <row r="464">
          <cell r="A464" t="str">
            <v>16/02/2005</v>
          </cell>
          <cell r="B464" t="str">
            <v>711899</v>
          </cell>
          <cell r="C464" t="str">
            <v>0</v>
          </cell>
          <cell r="D464">
            <v>705509</v>
          </cell>
          <cell r="E464" t="str">
            <v>LAI ASIA PTE LT</v>
          </cell>
          <cell r="F464" t="str">
            <v>SINGAPORE</v>
          </cell>
          <cell r="G464" t="str">
            <v>MATAHARI GRAHA F. PT</v>
          </cell>
          <cell r="H464" t="str">
            <v>9</v>
          </cell>
          <cell r="I464" t="str">
            <v>06/06/1996</v>
          </cell>
          <cell r="J464" t="str">
            <v>01/12/2006</v>
          </cell>
          <cell r="K464" t="str">
            <v>IDR</v>
          </cell>
          <cell r="L464" t="str">
            <v>F</v>
          </cell>
          <cell r="M464" t="str">
            <v>0.000000</v>
          </cell>
          <cell r="N464">
            <v>1538461.54</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192307.69</v>
          </cell>
          <cell r="BH464">
            <v>81891.03</v>
          </cell>
          <cell r="BI464">
            <v>0</v>
          </cell>
        </row>
        <row r="465">
          <cell r="A465" t="str">
            <v>31/08/2005</v>
          </cell>
          <cell r="B465" t="str">
            <v>711900</v>
          </cell>
          <cell r="C465" t="str">
            <v>0</v>
          </cell>
          <cell r="D465">
            <v>706146</v>
          </cell>
          <cell r="E465" t="str">
            <v>B.N.I. 1946, SI</v>
          </cell>
          <cell r="F465" t="str">
            <v>SINGAPORE</v>
          </cell>
          <cell r="G465" t="str">
            <v>GAJAH SURYA M.F. PT</v>
          </cell>
          <cell r="H465" t="str">
            <v>31</v>
          </cell>
          <cell r="I465" t="str">
            <v>23/05/1997</v>
          </cell>
          <cell r="J465" t="str">
            <v>23/05/2005</v>
          </cell>
          <cell r="K465" t="str">
            <v>USD</v>
          </cell>
          <cell r="L465" t="str">
            <v>UDSO6</v>
          </cell>
          <cell r="M465" t="str">
            <v>0.000000</v>
          </cell>
          <cell r="N465">
            <v>40000000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8000000</v>
          </cell>
          <cell r="AE465">
            <v>271511.11</v>
          </cell>
          <cell r="AF465">
            <v>0</v>
          </cell>
          <cell r="AG465">
            <v>0</v>
          </cell>
          <cell r="AH465">
            <v>0</v>
          </cell>
          <cell r="AI465">
            <v>0</v>
          </cell>
          <cell r="AJ465">
            <v>0</v>
          </cell>
          <cell r="AK465">
            <v>8000000</v>
          </cell>
          <cell r="AL465">
            <v>271511.11</v>
          </cell>
          <cell r="AM465">
            <v>0</v>
          </cell>
          <cell r="AN465">
            <v>0</v>
          </cell>
          <cell r="AO465">
            <v>0</v>
          </cell>
          <cell r="AP465">
            <v>0</v>
          </cell>
          <cell r="AQ465">
            <v>0</v>
          </cell>
          <cell r="AR465">
            <v>0</v>
          </cell>
          <cell r="AS465">
            <v>0</v>
          </cell>
          <cell r="AT465">
            <v>0</v>
          </cell>
          <cell r="AU465">
            <v>0</v>
          </cell>
          <cell r="AV465">
            <v>0</v>
          </cell>
          <cell r="AW465">
            <v>8271511.1100000003</v>
          </cell>
          <cell r="AX465">
            <v>0</v>
          </cell>
          <cell r="AY465">
            <v>0</v>
          </cell>
          <cell r="AZ465">
            <v>0</v>
          </cell>
          <cell r="BA465">
            <v>0</v>
          </cell>
          <cell r="BB465">
            <v>0</v>
          </cell>
          <cell r="BC465">
            <v>0</v>
          </cell>
          <cell r="BD465">
            <v>0</v>
          </cell>
          <cell r="BE465">
            <v>0</v>
          </cell>
          <cell r="BF465">
            <v>0</v>
          </cell>
          <cell r="BG465">
            <v>0</v>
          </cell>
          <cell r="BH465">
            <v>0</v>
          </cell>
          <cell r="BI465">
            <v>0</v>
          </cell>
        </row>
        <row r="466">
          <cell r="A466" t="str">
            <v>06/10/2005</v>
          </cell>
          <cell r="B466" t="str">
            <v>711901</v>
          </cell>
          <cell r="C466" t="str">
            <v>0</v>
          </cell>
          <cell r="D466">
            <v>707831</v>
          </cell>
          <cell r="E466" t="str">
            <v>KODAK (SINGAPOR</v>
          </cell>
          <cell r="F466" t="str">
            <v>SINGAPORE</v>
          </cell>
          <cell r="G466" t="str">
            <v>COLOR FILM MANUFACTURING PT</v>
          </cell>
          <cell r="H466" t="str">
            <v>30</v>
          </cell>
          <cell r="I466" t="str">
            <v>15/03/1995</v>
          </cell>
          <cell r="J466" t="str">
            <v>15/03/2005</v>
          </cell>
          <cell r="K466" t="str">
            <v>USD</v>
          </cell>
          <cell r="L466" t="str">
            <v>F</v>
          </cell>
          <cell r="M466" t="str">
            <v>0.000000</v>
          </cell>
          <cell r="N466">
            <v>600000</v>
          </cell>
          <cell r="O466">
            <v>0</v>
          </cell>
          <cell r="P466">
            <v>0</v>
          </cell>
          <cell r="Q466">
            <v>0</v>
          </cell>
          <cell r="R466">
            <v>0</v>
          </cell>
          <cell r="S466">
            <v>0</v>
          </cell>
          <cell r="T466">
            <v>0</v>
          </cell>
          <cell r="U466">
            <v>24000</v>
          </cell>
          <cell r="V466">
            <v>0</v>
          </cell>
          <cell r="W466">
            <v>0</v>
          </cell>
          <cell r="X466">
            <v>24000</v>
          </cell>
          <cell r="Y466">
            <v>0</v>
          </cell>
          <cell r="Z466">
            <v>0</v>
          </cell>
          <cell r="AA466">
            <v>0</v>
          </cell>
          <cell r="AB466">
            <v>0</v>
          </cell>
          <cell r="AC466">
            <v>0</v>
          </cell>
          <cell r="AD466">
            <v>0</v>
          </cell>
          <cell r="AE466">
            <v>0</v>
          </cell>
          <cell r="AF466">
            <v>0</v>
          </cell>
          <cell r="AG466">
            <v>0</v>
          </cell>
          <cell r="AH466">
            <v>0</v>
          </cell>
          <cell r="AI466">
            <v>0</v>
          </cell>
          <cell r="AJ466">
            <v>24000</v>
          </cell>
          <cell r="AK466">
            <v>0</v>
          </cell>
          <cell r="AL466">
            <v>0</v>
          </cell>
          <cell r="AM466">
            <v>0</v>
          </cell>
          <cell r="AN466">
            <v>0</v>
          </cell>
          <cell r="AO466">
            <v>0</v>
          </cell>
          <cell r="AP466">
            <v>0</v>
          </cell>
          <cell r="AQ466">
            <v>0</v>
          </cell>
          <cell r="AR466">
            <v>0</v>
          </cell>
          <cell r="AS466">
            <v>0</v>
          </cell>
          <cell r="AT466">
            <v>0</v>
          </cell>
          <cell r="AU466">
            <v>0</v>
          </cell>
          <cell r="AV466">
            <v>0</v>
          </cell>
          <cell r="AW466">
            <v>0</v>
          </cell>
          <cell r="AX466">
            <v>0</v>
          </cell>
          <cell r="AY466">
            <v>0</v>
          </cell>
          <cell r="AZ466">
            <v>0</v>
          </cell>
          <cell r="BA466">
            <v>0</v>
          </cell>
          <cell r="BB466">
            <v>0</v>
          </cell>
          <cell r="BC466">
            <v>0</v>
          </cell>
          <cell r="BD466">
            <v>0</v>
          </cell>
          <cell r="BE466">
            <v>0</v>
          </cell>
          <cell r="BF466">
            <v>0</v>
          </cell>
          <cell r="BG466">
            <v>0</v>
          </cell>
          <cell r="BH466">
            <v>0</v>
          </cell>
          <cell r="BI466">
            <v>0</v>
          </cell>
        </row>
        <row r="467">
          <cell r="A467" t="str">
            <v>06/10/2005</v>
          </cell>
          <cell r="B467" t="str">
            <v>711902</v>
          </cell>
          <cell r="C467" t="str">
            <v>0</v>
          </cell>
          <cell r="D467">
            <v>709233</v>
          </cell>
          <cell r="E467" t="str">
            <v>NORDIC FOREST D</v>
          </cell>
          <cell r="F467" t="str">
            <v>SINGAPORE</v>
          </cell>
          <cell r="G467" t="str">
            <v>FINNANTARA INTIGA PT</v>
          </cell>
          <cell r="H467" t="str">
            <v>30</v>
          </cell>
          <cell r="I467" t="str">
            <v>15/07/1996</v>
          </cell>
          <cell r="J467" t="str">
            <v>15/01/2005</v>
          </cell>
          <cell r="K467" t="str">
            <v>IDR</v>
          </cell>
          <cell r="L467" t="str">
            <v>F</v>
          </cell>
          <cell r="M467" t="str">
            <v>0.000000</v>
          </cell>
          <cell r="N467">
            <v>592958.32999999996</v>
          </cell>
          <cell r="O467">
            <v>296479.17</v>
          </cell>
          <cell r="P467">
            <v>0</v>
          </cell>
          <cell r="Q467">
            <v>0</v>
          </cell>
          <cell r="R467">
            <v>0</v>
          </cell>
          <cell r="S467">
            <v>0</v>
          </cell>
          <cell r="T467">
            <v>0</v>
          </cell>
          <cell r="U467">
            <v>0</v>
          </cell>
          <cell r="V467">
            <v>0</v>
          </cell>
          <cell r="W467">
            <v>0</v>
          </cell>
          <cell r="X467">
            <v>296479.17</v>
          </cell>
          <cell r="Y467">
            <v>0</v>
          </cell>
          <cell r="Z467">
            <v>0</v>
          </cell>
          <cell r="AA467">
            <v>0</v>
          </cell>
          <cell r="AB467">
            <v>0</v>
          </cell>
          <cell r="AC467">
            <v>0</v>
          </cell>
          <cell r="AD467">
            <v>0</v>
          </cell>
          <cell r="AE467">
            <v>0</v>
          </cell>
          <cell r="AF467">
            <v>0</v>
          </cell>
          <cell r="AG467">
            <v>0</v>
          </cell>
          <cell r="AH467">
            <v>0</v>
          </cell>
          <cell r="AI467">
            <v>0</v>
          </cell>
          <cell r="AJ467">
            <v>296479.17</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0</v>
          </cell>
          <cell r="BI467">
            <v>0</v>
          </cell>
        </row>
        <row r="468">
          <cell r="A468" t="str">
            <v>26/06/2005</v>
          </cell>
          <cell r="B468" t="str">
            <v>711903</v>
          </cell>
          <cell r="C468" t="str">
            <v>0</v>
          </cell>
          <cell r="D468">
            <v>709348</v>
          </cell>
          <cell r="E468" t="str">
            <v>LEIGHTON INVEST</v>
          </cell>
          <cell r="F468" t="str">
            <v>SINGAPORE</v>
          </cell>
          <cell r="G468" t="str">
            <v>THIESS CONTRACTORS</v>
          </cell>
          <cell r="H468" t="str">
            <v>30</v>
          </cell>
          <cell r="I468" t="str">
            <v>20/06/1997</v>
          </cell>
          <cell r="J468" t="str">
            <v>20/06/2007</v>
          </cell>
          <cell r="K468" t="str">
            <v>USD</v>
          </cell>
          <cell r="L468" t="str">
            <v>UDSO6</v>
          </cell>
          <cell r="M468" t="str">
            <v>0.000000</v>
          </cell>
          <cell r="N468">
            <v>45000000</v>
          </cell>
          <cell r="O468">
            <v>0</v>
          </cell>
          <cell r="P468">
            <v>0</v>
          </cell>
          <cell r="Q468">
            <v>0</v>
          </cell>
          <cell r="R468">
            <v>0</v>
          </cell>
          <cell r="S468">
            <v>0</v>
          </cell>
          <cell r="T468">
            <v>0</v>
          </cell>
          <cell r="U468">
            <v>2045454.55</v>
          </cell>
          <cell r="V468">
            <v>319602.27</v>
          </cell>
          <cell r="W468">
            <v>0</v>
          </cell>
          <cell r="X468">
            <v>2045454.55</v>
          </cell>
          <cell r="Y468">
            <v>319602.27</v>
          </cell>
          <cell r="Z468">
            <v>0</v>
          </cell>
          <cell r="AA468">
            <v>0</v>
          </cell>
          <cell r="AB468">
            <v>0</v>
          </cell>
          <cell r="AC468">
            <v>0</v>
          </cell>
          <cell r="AD468">
            <v>0</v>
          </cell>
          <cell r="AE468">
            <v>0</v>
          </cell>
          <cell r="AF468">
            <v>0</v>
          </cell>
          <cell r="AG468">
            <v>2045454.55</v>
          </cell>
          <cell r="AH468">
            <v>294034.09000000003</v>
          </cell>
          <cell r="AI468">
            <v>0</v>
          </cell>
          <cell r="AJ468">
            <v>2365056.8200000003</v>
          </cell>
          <cell r="AK468">
            <v>2045454.55</v>
          </cell>
          <cell r="AL468">
            <v>294034.09000000003</v>
          </cell>
          <cell r="AM468">
            <v>0</v>
          </cell>
          <cell r="AN468">
            <v>0</v>
          </cell>
          <cell r="AO468">
            <v>0</v>
          </cell>
          <cell r="AP468">
            <v>0</v>
          </cell>
          <cell r="AQ468">
            <v>0</v>
          </cell>
          <cell r="AR468">
            <v>0</v>
          </cell>
          <cell r="AS468">
            <v>0</v>
          </cell>
          <cell r="AT468">
            <v>2045454.55</v>
          </cell>
          <cell r="AU468">
            <v>261363.64</v>
          </cell>
          <cell r="AV468">
            <v>0</v>
          </cell>
          <cell r="AW468">
            <v>4646306.83</v>
          </cell>
          <cell r="AX468">
            <v>2045454.55</v>
          </cell>
          <cell r="AY468">
            <v>261363.64</v>
          </cell>
          <cell r="AZ468">
            <v>0</v>
          </cell>
          <cell r="BA468">
            <v>0</v>
          </cell>
          <cell r="BB468">
            <v>0</v>
          </cell>
          <cell r="BC468">
            <v>0</v>
          </cell>
          <cell r="BD468">
            <v>0</v>
          </cell>
          <cell r="BE468">
            <v>0</v>
          </cell>
          <cell r="BF468">
            <v>0</v>
          </cell>
          <cell r="BG468">
            <v>2045454.55</v>
          </cell>
          <cell r="BH468">
            <v>226207.39</v>
          </cell>
          <cell r="BI468">
            <v>0</v>
          </cell>
        </row>
        <row r="469">
          <cell r="A469" t="str">
            <v>30/03/2005</v>
          </cell>
          <cell r="B469" t="str">
            <v>711905</v>
          </cell>
          <cell r="C469" t="str">
            <v>0</v>
          </cell>
          <cell r="D469">
            <v>709374</v>
          </cell>
          <cell r="E469" t="str">
            <v>ROXAN SERVICE L</v>
          </cell>
          <cell r="F469" t="str">
            <v>SINGAPORE</v>
          </cell>
          <cell r="G469" t="str">
            <v>INKOR HUSADA UTAMA</v>
          </cell>
          <cell r="H469" t="str">
            <v>30</v>
          </cell>
          <cell r="I469" t="str">
            <v>01/02/1995</v>
          </cell>
          <cell r="J469" t="str">
            <v>31/05/2005</v>
          </cell>
          <cell r="K469" t="str">
            <v>USD</v>
          </cell>
          <cell r="L469" t="str">
            <v>F</v>
          </cell>
          <cell r="M469" t="str">
            <v>0.000000</v>
          </cell>
          <cell r="N469">
            <v>7734495.0499999998</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703135.95</v>
          </cell>
          <cell r="AE469">
            <v>37769.14</v>
          </cell>
          <cell r="AF469">
            <v>0</v>
          </cell>
          <cell r="AG469">
            <v>0</v>
          </cell>
          <cell r="AH469">
            <v>0</v>
          </cell>
          <cell r="AI469">
            <v>0</v>
          </cell>
          <cell r="AJ469">
            <v>0</v>
          </cell>
          <cell r="AK469">
            <v>703135.95</v>
          </cell>
          <cell r="AL469">
            <v>37769.14</v>
          </cell>
          <cell r="AM469">
            <v>0</v>
          </cell>
          <cell r="AN469">
            <v>0</v>
          </cell>
          <cell r="AO469">
            <v>0</v>
          </cell>
          <cell r="AP469">
            <v>0</v>
          </cell>
          <cell r="AQ469">
            <v>0</v>
          </cell>
          <cell r="AR469">
            <v>0</v>
          </cell>
          <cell r="AS469">
            <v>0</v>
          </cell>
          <cell r="AT469">
            <v>0</v>
          </cell>
          <cell r="AU469">
            <v>0</v>
          </cell>
          <cell r="AV469">
            <v>0</v>
          </cell>
          <cell r="AW469">
            <v>740905.09</v>
          </cell>
          <cell r="AX469">
            <v>0</v>
          </cell>
          <cell r="AY469">
            <v>0</v>
          </cell>
          <cell r="AZ469">
            <v>0</v>
          </cell>
          <cell r="BA469">
            <v>0</v>
          </cell>
          <cell r="BB469">
            <v>0</v>
          </cell>
          <cell r="BC469">
            <v>0</v>
          </cell>
          <cell r="BD469">
            <v>0</v>
          </cell>
          <cell r="BE469">
            <v>0</v>
          </cell>
          <cell r="BF469">
            <v>0</v>
          </cell>
          <cell r="BG469">
            <v>0</v>
          </cell>
          <cell r="BH469">
            <v>0</v>
          </cell>
          <cell r="BI469">
            <v>0</v>
          </cell>
        </row>
        <row r="470">
          <cell r="A470" t="str">
            <v>20/06/2005</v>
          </cell>
          <cell r="B470" t="str">
            <v>711927</v>
          </cell>
          <cell r="C470" t="str">
            <v>0</v>
          </cell>
          <cell r="D470">
            <v>709572</v>
          </cell>
          <cell r="E470" t="str">
            <v>ISUZU MOTORS AS</v>
          </cell>
          <cell r="F470" t="str">
            <v>SINGAPORE</v>
          </cell>
          <cell r="G470" t="str">
            <v>ASTRA ISUZU CASTING COMP</v>
          </cell>
          <cell r="H470" t="str">
            <v>30</v>
          </cell>
          <cell r="I470" t="str">
            <v>26/03/1998</v>
          </cell>
          <cell r="J470" t="str">
            <v>22/03/2005</v>
          </cell>
          <cell r="K470" t="str">
            <v>USD</v>
          </cell>
          <cell r="L470" t="str">
            <v>UDSO6</v>
          </cell>
          <cell r="M470" t="str">
            <v>0.000000</v>
          </cell>
          <cell r="N470">
            <v>35000000</v>
          </cell>
          <cell r="O470">
            <v>0</v>
          </cell>
          <cell r="P470">
            <v>0</v>
          </cell>
          <cell r="Q470">
            <v>0</v>
          </cell>
          <cell r="R470">
            <v>0</v>
          </cell>
          <cell r="S470">
            <v>0</v>
          </cell>
          <cell r="T470">
            <v>0</v>
          </cell>
          <cell r="U470">
            <v>5000000</v>
          </cell>
          <cell r="V470">
            <v>182256.94</v>
          </cell>
          <cell r="W470">
            <v>0</v>
          </cell>
          <cell r="X470">
            <v>5000000</v>
          </cell>
          <cell r="Y470">
            <v>182256.94</v>
          </cell>
          <cell r="Z470">
            <v>0</v>
          </cell>
          <cell r="AA470">
            <v>0</v>
          </cell>
          <cell r="AB470">
            <v>0</v>
          </cell>
          <cell r="AC470">
            <v>0</v>
          </cell>
          <cell r="AD470">
            <v>0</v>
          </cell>
          <cell r="AE470">
            <v>0</v>
          </cell>
          <cell r="AF470">
            <v>0</v>
          </cell>
          <cell r="AG470">
            <v>0</v>
          </cell>
          <cell r="AH470">
            <v>0</v>
          </cell>
          <cell r="AI470">
            <v>0</v>
          </cell>
          <cell r="AJ470">
            <v>5182256.9400000004</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row>
        <row r="471">
          <cell r="A471" t="str">
            <v>14/03/2005</v>
          </cell>
          <cell r="B471" t="str">
            <v>711937</v>
          </cell>
          <cell r="C471" t="str">
            <v>0</v>
          </cell>
          <cell r="D471">
            <v>709695</v>
          </cell>
          <cell r="E471" t="str">
            <v>DBS BANK, SINGA</v>
          </cell>
          <cell r="F471" t="str">
            <v>SINGAPORE</v>
          </cell>
          <cell r="G471" t="str">
            <v>KINTAMA AGUNG SERASI PT</v>
          </cell>
          <cell r="H471" t="str">
            <v>30</v>
          </cell>
          <cell r="I471" t="str">
            <v>18/04/1998</v>
          </cell>
          <cell r="J471" t="str">
            <v>01/04/2008</v>
          </cell>
          <cell r="K471" t="str">
            <v>USD</v>
          </cell>
          <cell r="L471" t="str">
            <v>UDSO6</v>
          </cell>
          <cell r="M471" t="str">
            <v>0.000000</v>
          </cell>
          <cell r="N471">
            <v>1700000</v>
          </cell>
          <cell r="O471">
            <v>0</v>
          </cell>
          <cell r="P471">
            <v>0</v>
          </cell>
          <cell r="Q471">
            <v>0</v>
          </cell>
          <cell r="R471">
            <v>0</v>
          </cell>
          <cell r="S471">
            <v>0</v>
          </cell>
          <cell r="T471">
            <v>0</v>
          </cell>
          <cell r="U471">
            <v>0</v>
          </cell>
          <cell r="V471">
            <v>0</v>
          </cell>
          <cell r="W471">
            <v>0</v>
          </cell>
          <cell r="X471">
            <v>0</v>
          </cell>
          <cell r="Y471">
            <v>0</v>
          </cell>
          <cell r="Z471">
            <v>0</v>
          </cell>
          <cell r="AA471">
            <v>115384.62</v>
          </cell>
          <cell r="AB471">
            <v>31645.83</v>
          </cell>
          <cell r="AC471">
            <v>0</v>
          </cell>
          <cell r="AD471">
            <v>0</v>
          </cell>
          <cell r="AE471">
            <v>0</v>
          </cell>
          <cell r="AF471">
            <v>0</v>
          </cell>
          <cell r="AG471">
            <v>0</v>
          </cell>
          <cell r="AH471">
            <v>0</v>
          </cell>
          <cell r="AI471">
            <v>0</v>
          </cell>
          <cell r="AJ471">
            <v>0</v>
          </cell>
          <cell r="AK471">
            <v>115384.62</v>
          </cell>
          <cell r="AL471">
            <v>31645.83</v>
          </cell>
          <cell r="AM471">
            <v>0</v>
          </cell>
          <cell r="AN471">
            <v>0</v>
          </cell>
          <cell r="AO471">
            <v>0</v>
          </cell>
          <cell r="AP471">
            <v>0</v>
          </cell>
          <cell r="AQ471">
            <v>0</v>
          </cell>
          <cell r="AR471">
            <v>0</v>
          </cell>
          <cell r="AS471">
            <v>0</v>
          </cell>
          <cell r="AT471">
            <v>0</v>
          </cell>
          <cell r="AU471">
            <v>0</v>
          </cell>
          <cell r="AV471">
            <v>0</v>
          </cell>
          <cell r="AW471">
            <v>147030.45000000001</v>
          </cell>
          <cell r="AX471">
            <v>0</v>
          </cell>
          <cell r="AY471">
            <v>0</v>
          </cell>
          <cell r="AZ471">
            <v>0</v>
          </cell>
          <cell r="BA471">
            <v>115384.62</v>
          </cell>
          <cell r="BB471">
            <v>27274.04</v>
          </cell>
          <cell r="BC471">
            <v>0</v>
          </cell>
          <cell r="BD471">
            <v>0</v>
          </cell>
          <cell r="BE471">
            <v>0</v>
          </cell>
          <cell r="BF471">
            <v>0</v>
          </cell>
          <cell r="BG471">
            <v>0</v>
          </cell>
          <cell r="BH471">
            <v>0</v>
          </cell>
          <cell r="BI471">
            <v>0</v>
          </cell>
        </row>
        <row r="472">
          <cell r="A472" t="str">
            <v>30/04/2005</v>
          </cell>
          <cell r="B472" t="str">
            <v>711938</v>
          </cell>
          <cell r="C472" t="str">
            <v>0</v>
          </cell>
          <cell r="D472">
            <v>709850</v>
          </cell>
          <cell r="E472" t="str">
            <v>TAT LEE BANK LT</v>
          </cell>
          <cell r="F472" t="str">
            <v>SINGAPORE</v>
          </cell>
          <cell r="G472" t="str">
            <v>SURYADI DARYANTO</v>
          </cell>
          <cell r="H472" t="str">
            <v>30</v>
          </cell>
          <cell r="I472" t="str">
            <v>16/01/1995</v>
          </cell>
          <cell r="J472" t="str">
            <v>01/04/2007</v>
          </cell>
          <cell r="K472" t="str">
            <v>USD</v>
          </cell>
          <cell r="L472" t="str">
            <v>UDSO6</v>
          </cell>
          <cell r="M472" t="str">
            <v>0.000000</v>
          </cell>
          <cell r="N472">
            <v>530000</v>
          </cell>
          <cell r="O472">
            <v>13250</v>
          </cell>
          <cell r="P472">
            <v>2624.24</v>
          </cell>
          <cell r="Q472">
            <v>0</v>
          </cell>
          <cell r="R472">
            <v>0</v>
          </cell>
          <cell r="S472">
            <v>0</v>
          </cell>
          <cell r="T472">
            <v>0</v>
          </cell>
          <cell r="U472">
            <v>0</v>
          </cell>
          <cell r="V472">
            <v>0</v>
          </cell>
          <cell r="W472">
            <v>0</v>
          </cell>
          <cell r="X472">
            <v>13250</v>
          </cell>
          <cell r="Y472">
            <v>2624.24</v>
          </cell>
          <cell r="Z472">
            <v>0</v>
          </cell>
          <cell r="AA472">
            <v>13250</v>
          </cell>
          <cell r="AB472">
            <v>2310.4699999999998</v>
          </cell>
          <cell r="AC472">
            <v>0</v>
          </cell>
          <cell r="AD472">
            <v>0</v>
          </cell>
          <cell r="AE472">
            <v>0</v>
          </cell>
          <cell r="AF472">
            <v>0</v>
          </cell>
          <cell r="AG472">
            <v>0</v>
          </cell>
          <cell r="AH472">
            <v>0</v>
          </cell>
          <cell r="AI472">
            <v>0</v>
          </cell>
          <cell r="AJ472">
            <v>15874.24</v>
          </cell>
          <cell r="AK472">
            <v>13250</v>
          </cell>
          <cell r="AL472">
            <v>2310.4699999999998</v>
          </cell>
          <cell r="AM472">
            <v>0</v>
          </cell>
          <cell r="AN472">
            <v>13250</v>
          </cell>
          <cell r="AO472">
            <v>2076.5700000000002</v>
          </cell>
          <cell r="AP472">
            <v>0</v>
          </cell>
          <cell r="AQ472">
            <v>0</v>
          </cell>
          <cell r="AR472">
            <v>0</v>
          </cell>
          <cell r="AS472">
            <v>0</v>
          </cell>
          <cell r="AT472">
            <v>0</v>
          </cell>
          <cell r="AU472">
            <v>0</v>
          </cell>
          <cell r="AV472">
            <v>0</v>
          </cell>
          <cell r="AW472">
            <v>30887.040000000001</v>
          </cell>
          <cell r="AX472">
            <v>13250</v>
          </cell>
          <cell r="AY472">
            <v>2076.5700000000002</v>
          </cell>
          <cell r="AZ472">
            <v>0</v>
          </cell>
          <cell r="BA472">
            <v>13250</v>
          </cell>
          <cell r="BB472">
            <v>1836.97</v>
          </cell>
          <cell r="BC472">
            <v>0</v>
          </cell>
          <cell r="BD472">
            <v>0</v>
          </cell>
          <cell r="BE472">
            <v>0</v>
          </cell>
          <cell r="BF472">
            <v>0</v>
          </cell>
          <cell r="BG472">
            <v>0</v>
          </cell>
          <cell r="BH472">
            <v>0</v>
          </cell>
          <cell r="BI472">
            <v>0</v>
          </cell>
        </row>
        <row r="473">
          <cell r="A473" t="str">
            <v>30/04/2005</v>
          </cell>
          <cell r="B473" t="str">
            <v>711942</v>
          </cell>
          <cell r="C473" t="str">
            <v>0</v>
          </cell>
          <cell r="D473">
            <v>709900</v>
          </cell>
          <cell r="E473" t="str">
            <v>OVERSEAS UNION</v>
          </cell>
          <cell r="F473" t="str">
            <v>SINGAPORE</v>
          </cell>
          <cell r="G473" t="str">
            <v>KEDAUNG MEDAN INDUSTRIAL LTD</v>
          </cell>
          <cell r="H473" t="str">
            <v>30</v>
          </cell>
          <cell r="I473" t="str">
            <v>19/01/1998</v>
          </cell>
          <cell r="J473" t="str">
            <v>20/09/2008</v>
          </cell>
          <cell r="K473" t="str">
            <v>USD</v>
          </cell>
          <cell r="L473" t="str">
            <v>UDSO6</v>
          </cell>
          <cell r="M473" t="str">
            <v>0.000000</v>
          </cell>
          <cell r="N473">
            <v>2000000</v>
          </cell>
          <cell r="O473">
            <v>0</v>
          </cell>
          <cell r="P473">
            <v>0</v>
          </cell>
          <cell r="Q473">
            <v>0</v>
          </cell>
          <cell r="R473">
            <v>0</v>
          </cell>
          <cell r="S473">
            <v>0</v>
          </cell>
          <cell r="T473">
            <v>0</v>
          </cell>
          <cell r="U473">
            <v>66666.67</v>
          </cell>
          <cell r="V473">
            <v>16591.669999999998</v>
          </cell>
          <cell r="W473">
            <v>0</v>
          </cell>
          <cell r="X473">
            <v>66666.67</v>
          </cell>
          <cell r="Y473">
            <v>16591.669999999998</v>
          </cell>
          <cell r="Z473">
            <v>0</v>
          </cell>
          <cell r="AA473">
            <v>0</v>
          </cell>
          <cell r="AB473">
            <v>0</v>
          </cell>
          <cell r="AC473">
            <v>0</v>
          </cell>
          <cell r="AD473">
            <v>0</v>
          </cell>
          <cell r="AE473">
            <v>0</v>
          </cell>
          <cell r="AF473">
            <v>0</v>
          </cell>
          <cell r="AG473">
            <v>0</v>
          </cell>
          <cell r="AH473">
            <v>0</v>
          </cell>
          <cell r="AI473">
            <v>0</v>
          </cell>
          <cell r="AJ473">
            <v>83258.34</v>
          </cell>
          <cell r="AK473">
            <v>0</v>
          </cell>
          <cell r="AL473">
            <v>0</v>
          </cell>
          <cell r="AM473">
            <v>0</v>
          </cell>
          <cell r="AN473">
            <v>0</v>
          </cell>
          <cell r="AO473">
            <v>0</v>
          </cell>
          <cell r="AP473">
            <v>0</v>
          </cell>
          <cell r="AQ473">
            <v>0</v>
          </cell>
          <cell r="AR473">
            <v>0</v>
          </cell>
          <cell r="AS473">
            <v>0</v>
          </cell>
          <cell r="AT473">
            <v>66666.67</v>
          </cell>
          <cell r="AU473">
            <v>14055.55</v>
          </cell>
          <cell r="AV473">
            <v>0</v>
          </cell>
          <cell r="AW473">
            <v>80722.22</v>
          </cell>
          <cell r="AX473">
            <v>66666.67</v>
          </cell>
          <cell r="AY473">
            <v>14055.55</v>
          </cell>
          <cell r="AZ473">
            <v>0</v>
          </cell>
          <cell r="BA473">
            <v>0</v>
          </cell>
          <cell r="BB473">
            <v>0</v>
          </cell>
          <cell r="BC473">
            <v>0</v>
          </cell>
          <cell r="BD473">
            <v>0</v>
          </cell>
          <cell r="BE473">
            <v>0</v>
          </cell>
          <cell r="BF473">
            <v>0</v>
          </cell>
          <cell r="BG473">
            <v>0</v>
          </cell>
          <cell r="BH473">
            <v>0</v>
          </cell>
          <cell r="BI473">
            <v>0</v>
          </cell>
        </row>
        <row r="474">
          <cell r="A474" t="str">
            <v>15/10/2005</v>
          </cell>
          <cell r="B474" t="str">
            <v>711943</v>
          </cell>
          <cell r="C474" t="str">
            <v>0</v>
          </cell>
          <cell r="D474">
            <v>710538</v>
          </cell>
          <cell r="E474" t="str">
            <v>KINGIE LTD, SIN</v>
          </cell>
          <cell r="F474" t="str">
            <v>SINGAPORE</v>
          </cell>
          <cell r="G474" t="str">
            <v>SARIPURI PERMAI HOTEL</v>
          </cell>
          <cell r="H474" t="str">
            <v>30</v>
          </cell>
          <cell r="I474" t="str">
            <v>22/07/1997</v>
          </cell>
          <cell r="J474" t="str">
            <v>31/07/2005</v>
          </cell>
          <cell r="K474" t="str">
            <v>USD</v>
          </cell>
          <cell r="L474" t="str">
            <v>UDLO6</v>
          </cell>
          <cell r="M474" t="str">
            <v>0.000000</v>
          </cell>
          <cell r="N474">
            <v>1311666</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243750</v>
          </cell>
          <cell r="AO474">
            <v>19152.990000000002</v>
          </cell>
          <cell r="AP474">
            <v>0</v>
          </cell>
          <cell r="AQ474">
            <v>0</v>
          </cell>
          <cell r="AR474">
            <v>0</v>
          </cell>
          <cell r="AS474">
            <v>0</v>
          </cell>
          <cell r="AT474">
            <v>0</v>
          </cell>
          <cell r="AU474">
            <v>0</v>
          </cell>
          <cell r="AV474">
            <v>0</v>
          </cell>
          <cell r="AW474">
            <v>262902.99</v>
          </cell>
          <cell r="AX474">
            <v>243750</v>
          </cell>
          <cell r="AY474">
            <v>19152.990000000002</v>
          </cell>
          <cell r="AZ474">
            <v>0</v>
          </cell>
          <cell r="BA474">
            <v>0</v>
          </cell>
          <cell r="BB474">
            <v>0</v>
          </cell>
          <cell r="BC474">
            <v>0</v>
          </cell>
          <cell r="BD474">
            <v>0</v>
          </cell>
          <cell r="BE474">
            <v>0</v>
          </cell>
          <cell r="BF474">
            <v>0</v>
          </cell>
          <cell r="BG474">
            <v>0</v>
          </cell>
          <cell r="BH474">
            <v>0</v>
          </cell>
          <cell r="BI474">
            <v>0</v>
          </cell>
        </row>
        <row r="475">
          <cell r="A475" t="str">
            <v>15/01/2005</v>
          </cell>
          <cell r="B475" t="str">
            <v>711946</v>
          </cell>
          <cell r="C475" t="str">
            <v>0</v>
          </cell>
          <cell r="D475">
            <v>710540</v>
          </cell>
          <cell r="E475" t="str">
            <v>KUOK SINGAPORE</v>
          </cell>
          <cell r="F475" t="str">
            <v>SINGAPORE</v>
          </cell>
          <cell r="G475" t="str">
            <v>SARIPURI PERMAI HOTEL</v>
          </cell>
          <cell r="H475" t="str">
            <v>30</v>
          </cell>
          <cell r="I475" t="str">
            <v>03/07/1997</v>
          </cell>
          <cell r="J475" t="str">
            <v>31/07/2005</v>
          </cell>
          <cell r="K475" t="str">
            <v>USD</v>
          </cell>
          <cell r="L475" t="str">
            <v>UDLO6</v>
          </cell>
          <cell r="M475" t="str">
            <v>0.000000</v>
          </cell>
          <cell r="N475">
            <v>13116664</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243750</v>
          </cell>
          <cell r="AO475">
            <v>19152.990000000002</v>
          </cell>
          <cell r="AP475">
            <v>0</v>
          </cell>
          <cell r="AQ475">
            <v>0</v>
          </cell>
          <cell r="AR475">
            <v>0</v>
          </cell>
          <cell r="AS475">
            <v>0</v>
          </cell>
          <cell r="AT475">
            <v>0</v>
          </cell>
          <cell r="AU475">
            <v>0</v>
          </cell>
          <cell r="AV475">
            <v>0</v>
          </cell>
          <cell r="AW475">
            <v>262902.99</v>
          </cell>
          <cell r="AX475">
            <v>243750</v>
          </cell>
          <cell r="AY475">
            <v>19152.990000000002</v>
          </cell>
          <cell r="AZ475">
            <v>0</v>
          </cell>
          <cell r="BA475">
            <v>0</v>
          </cell>
          <cell r="BB475">
            <v>0</v>
          </cell>
          <cell r="BC475">
            <v>0</v>
          </cell>
          <cell r="BD475">
            <v>0</v>
          </cell>
          <cell r="BE475">
            <v>0</v>
          </cell>
          <cell r="BF475">
            <v>0</v>
          </cell>
          <cell r="BG475">
            <v>0</v>
          </cell>
          <cell r="BH475">
            <v>0</v>
          </cell>
          <cell r="BI475">
            <v>0</v>
          </cell>
        </row>
        <row r="476">
          <cell r="A476" t="str">
            <v>20/06/2005</v>
          </cell>
          <cell r="B476" t="str">
            <v>711965</v>
          </cell>
          <cell r="C476" t="str">
            <v>0</v>
          </cell>
          <cell r="D476">
            <v>710541</v>
          </cell>
          <cell r="E476" t="str">
            <v>SHANGRI-LA HOTE</v>
          </cell>
          <cell r="F476" t="str">
            <v>SINGAPORE</v>
          </cell>
          <cell r="G476" t="str">
            <v>SARIPURI PERMAI HOTEL</v>
          </cell>
          <cell r="H476" t="str">
            <v>30</v>
          </cell>
          <cell r="I476" t="str">
            <v>03/07/1997</v>
          </cell>
          <cell r="J476" t="str">
            <v>31/07/2005</v>
          </cell>
          <cell r="K476" t="str">
            <v>USD</v>
          </cell>
          <cell r="L476" t="str">
            <v>UDLO6</v>
          </cell>
          <cell r="M476" t="str">
            <v>0.000000</v>
          </cell>
          <cell r="N476">
            <v>2623333</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487500</v>
          </cell>
          <cell r="AO476">
            <v>38305.99</v>
          </cell>
          <cell r="AP476">
            <v>0</v>
          </cell>
          <cell r="AQ476">
            <v>0</v>
          </cell>
          <cell r="AR476">
            <v>0</v>
          </cell>
          <cell r="AS476">
            <v>0</v>
          </cell>
          <cell r="AT476">
            <v>0</v>
          </cell>
          <cell r="AU476">
            <v>0</v>
          </cell>
          <cell r="AV476">
            <v>0</v>
          </cell>
          <cell r="AW476">
            <v>525805.99</v>
          </cell>
          <cell r="AX476">
            <v>487500</v>
          </cell>
          <cell r="AY476">
            <v>38305.99</v>
          </cell>
          <cell r="AZ476">
            <v>0</v>
          </cell>
          <cell r="BA476">
            <v>0</v>
          </cell>
          <cell r="BB476">
            <v>0</v>
          </cell>
          <cell r="BC476">
            <v>0</v>
          </cell>
          <cell r="BD476">
            <v>0</v>
          </cell>
          <cell r="BE476">
            <v>0</v>
          </cell>
          <cell r="BF476">
            <v>0</v>
          </cell>
          <cell r="BG476">
            <v>0</v>
          </cell>
          <cell r="BH476">
            <v>0</v>
          </cell>
          <cell r="BI476">
            <v>0</v>
          </cell>
        </row>
        <row r="477">
          <cell r="A477" t="str">
            <v>30/11/2005</v>
          </cell>
          <cell r="B477" t="str">
            <v>711969</v>
          </cell>
          <cell r="C477" t="str">
            <v>0</v>
          </cell>
          <cell r="D477">
            <v>710605</v>
          </cell>
          <cell r="E477" t="str">
            <v>INSAK ENGINEERI</v>
          </cell>
          <cell r="F477" t="str">
            <v>SINGAPORE</v>
          </cell>
          <cell r="G477" t="str">
            <v>INDUSTRI PEMBUNGKUS INT'L</v>
          </cell>
          <cell r="H477" t="str">
            <v>30</v>
          </cell>
          <cell r="I477" t="str">
            <v>24/08/1998</v>
          </cell>
          <cell r="J477" t="str">
            <v>30/09/2010</v>
          </cell>
          <cell r="K477" t="str">
            <v>USD</v>
          </cell>
          <cell r="L477" t="str">
            <v>F</v>
          </cell>
          <cell r="M477" t="str">
            <v>0.000000</v>
          </cell>
          <cell r="N477">
            <v>2500000</v>
          </cell>
          <cell r="O477">
            <v>0</v>
          </cell>
          <cell r="P477">
            <v>0</v>
          </cell>
          <cell r="Q477">
            <v>0</v>
          </cell>
          <cell r="R477">
            <v>0</v>
          </cell>
          <cell r="S477">
            <v>0</v>
          </cell>
          <cell r="T477">
            <v>0</v>
          </cell>
          <cell r="U477">
            <v>136250</v>
          </cell>
          <cell r="V477">
            <v>41924.129999999997</v>
          </cell>
          <cell r="W477">
            <v>0</v>
          </cell>
          <cell r="X477">
            <v>136250</v>
          </cell>
          <cell r="Y477">
            <v>41924.129999999997</v>
          </cell>
          <cell r="Z477">
            <v>0</v>
          </cell>
          <cell r="AA477">
            <v>0</v>
          </cell>
          <cell r="AB477">
            <v>0</v>
          </cell>
          <cell r="AC477">
            <v>0</v>
          </cell>
          <cell r="AD477">
            <v>0</v>
          </cell>
          <cell r="AE477">
            <v>0</v>
          </cell>
          <cell r="AF477">
            <v>0</v>
          </cell>
          <cell r="AG477">
            <v>0</v>
          </cell>
          <cell r="AH477">
            <v>0</v>
          </cell>
          <cell r="AI477">
            <v>0</v>
          </cell>
          <cell r="AJ477">
            <v>178174.13</v>
          </cell>
          <cell r="AK477">
            <v>0</v>
          </cell>
          <cell r="AL477">
            <v>0</v>
          </cell>
          <cell r="AM477">
            <v>0</v>
          </cell>
          <cell r="AN477">
            <v>0</v>
          </cell>
          <cell r="AO477">
            <v>0</v>
          </cell>
          <cell r="AP477">
            <v>0</v>
          </cell>
          <cell r="AQ477">
            <v>0</v>
          </cell>
          <cell r="AR477">
            <v>0</v>
          </cell>
          <cell r="AS477">
            <v>0</v>
          </cell>
          <cell r="AT477">
            <v>136250</v>
          </cell>
          <cell r="AU477">
            <v>37883.56</v>
          </cell>
          <cell r="AV477">
            <v>0</v>
          </cell>
          <cell r="AW477">
            <v>174133.56</v>
          </cell>
          <cell r="AX477">
            <v>136250</v>
          </cell>
          <cell r="AY477">
            <v>37883.56</v>
          </cell>
          <cell r="AZ477">
            <v>0</v>
          </cell>
          <cell r="BA477">
            <v>0</v>
          </cell>
          <cell r="BB477">
            <v>0</v>
          </cell>
          <cell r="BC477">
            <v>0</v>
          </cell>
          <cell r="BD477">
            <v>0</v>
          </cell>
          <cell r="BE477">
            <v>0</v>
          </cell>
          <cell r="BF477">
            <v>0</v>
          </cell>
          <cell r="BG477">
            <v>0</v>
          </cell>
          <cell r="BH477">
            <v>0</v>
          </cell>
          <cell r="BI477">
            <v>0</v>
          </cell>
        </row>
        <row r="478">
          <cell r="A478" t="str">
            <v>21/12/2005</v>
          </cell>
          <cell r="B478" t="str">
            <v>711995</v>
          </cell>
          <cell r="C478" t="str">
            <v>0</v>
          </cell>
          <cell r="D478">
            <v>710801</v>
          </cell>
          <cell r="E478" t="str">
            <v>MJC (SINGAPORE)</v>
          </cell>
          <cell r="F478" t="str">
            <v>SINGAPORE</v>
          </cell>
          <cell r="G478" t="str">
            <v>MEGAPLAST JAYACITRA PT</v>
          </cell>
          <cell r="H478" t="str">
            <v>30</v>
          </cell>
          <cell r="I478" t="str">
            <v>22/10/1998</v>
          </cell>
          <cell r="J478" t="str">
            <v>15/03/2006</v>
          </cell>
          <cell r="K478" t="str">
            <v>USD</v>
          </cell>
          <cell r="L478" t="str">
            <v>UDLO6</v>
          </cell>
          <cell r="M478" t="str">
            <v>0.000000</v>
          </cell>
          <cell r="N478">
            <v>11500000</v>
          </cell>
          <cell r="O478">
            <v>0</v>
          </cell>
          <cell r="P478">
            <v>0</v>
          </cell>
          <cell r="Q478">
            <v>0</v>
          </cell>
          <cell r="R478">
            <v>0</v>
          </cell>
          <cell r="S478">
            <v>0</v>
          </cell>
          <cell r="T478">
            <v>0</v>
          </cell>
          <cell r="U478">
            <v>500000</v>
          </cell>
          <cell r="V478">
            <v>63161.46</v>
          </cell>
          <cell r="W478">
            <v>0</v>
          </cell>
          <cell r="X478">
            <v>500000</v>
          </cell>
          <cell r="Y478">
            <v>63161.46</v>
          </cell>
          <cell r="Z478">
            <v>0</v>
          </cell>
          <cell r="AA478">
            <v>0</v>
          </cell>
          <cell r="AB478">
            <v>0</v>
          </cell>
          <cell r="AC478">
            <v>0</v>
          </cell>
          <cell r="AD478">
            <v>0</v>
          </cell>
          <cell r="AE478">
            <v>0</v>
          </cell>
          <cell r="AF478">
            <v>0</v>
          </cell>
          <cell r="AG478">
            <v>0</v>
          </cell>
          <cell r="AH478">
            <v>0</v>
          </cell>
          <cell r="AI478">
            <v>0</v>
          </cell>
          <cell r="AJ478">
            <v>563161.46</v>
          </cell>
          <cell r="AK478">
            <v>0</v>
          </cell>
          <cell r="AL478">
            <v>0</v>
          </cell>
          <cell r="AM478">
            <v>0</v>
          </cell>
          <cell r="AN478">
            <v>0</v>
          </cell>
          <cell r="AO478">
            <v>0</v>
          </cell>
          <cell r="AP478">
            <v>0</v>
          </cell>
          <cell r="AQ478">
            <v>0</v>
          </cell>
          <cell r="AR478">
            <v>0</v>
          </cell>
          <cell r="AS478">
            <v>0</v>
          </cell>
          <cell r="AT478">
            <v>500000</v>
          </cell>
          <cell r="AU478">
            <v>42805.56</v>
          </cell>
          <cell r="AV478">
            <v>0</v>
          </cell>
          <cell r="AW478">
            <v>542805.56000000006</v>
          </cell>
          <cell r="AX478">
            <v>500000</v>
          </cell>
          <cell r="AY478">
            <v>42805.56</v>
          </cell>
          <cell r="AZ478">
            <v>0</v>
          </cell>
          <cell r="BA478">
            <v>0</v>
          </cell>
          <cell r="BB478">
            <v>0</v>
          </cell>
          <cell r="BC478">
            <v>0</v>
          </cell>
          <cell r="BD478">
            <v>0</v>
          </cell>
          <cell r="BE478">
            <v>0</v>
          </cell>
          <cell r="BF478">
            <v>0</v>
          </cell>
          <cell r="BG478">
            <v>0</v>
          </cell>
          <cell r="BH478">
            <v>0</v>
          </cell>
          <cell r="BI478">
            <v>0</v>
          </cell>
        </row>
        <row r="479">
          <cell r="A479" t="str">
            <v>30/04/2005</v>
          </cell>
          <cell r="B479" t="str">
            <v>711999</v>
          </cell>
          <cell r="C479" t="str">
            <v>0</v>
          </cell>
          <cell r="D479">
            <v>711003</v>
          </cell>
          <cell r="E479" t="str">
            <v>TIEN WAH PRESS</v>
          </cell>
          <cell r="F479" t="str">
            <v>SINGAPORE</v>
          </cell>
          <cell r="G479" t="str">
            <v>DAI NIPPON PRINTING IND.</v>
          </cell>
          <cell r="H479" t="str">
            <v>30</v>
          </cell>
          <cell r="I479" t="str">
            <v>27/01/1999</v>
          </cell>
          <cell r="J479" t="str">
            <v>31/12/2006</v>
          </cell>
          <cell r="K479" t="str">
            <v>USD</v>
          </cell>
          <cell r="L479" t="str">
            <v>F</v>
          </cell>
          <cell r="M479" t="str">
            <v>0.000000</v>
          </cell>
          <cell r="N479">
            <v>3000000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569766.11</v>
          </cell>
          <cell r="AH479">
            <v>46980.38</v>
          </cell>
          <cell r="AI479">
            <v>0</v>
          </cell>
          <cell r="AJ479">
            <v>0</v>
          </cell>
          <cell r="AK479">
            <v>569766.11</v>
          </cell>
          <cell r="AL479">
            <v>46980.38</v>
          </cell>
          <cell r="AM479">
            <v>0</v>
          </cell>
          <cell r="AN479">
            <v>0</v>
          </cell>
          <cell r="AO479">
            <v>0</v>
          </cell>
          <cell r="AP479">
            <v>0</v>
          </cell>
          <cell r="AQ479">
            <v>0</v>
          </cell>
          <cell r="AR479">
            <v>0</v>
          </cell>
          <cell r="AS479">
            <v>0</v>
          </cell>
          <cell r="AT479">
            <v>0</v>
          </cell>
          <cell r="AU479">
            <v>0</v>
          </cell>
          <cell r="AV479">
            <v>0</v>
          </cell>
          <cell r="AW479">
            <v>616746.49</v>
          </cell>
          <cell r="AX479">
            <v>0</v>
          </cell>
          <cell r="AY479">
            <v>0</v>
          </cell>
          <cell r="AZ479">
            <v>0</v>
          </cell>
          <cell r="BA479">
            <v>0</v>
          </cell>
          <cell r="BB479">
            <v>0</v>
          </cell>
          <cell r="BC479">
            <v>0</v>
          </cell>
          <cell r="BD479">
            <v>0</v>
          </cell>
          <cell r="BE479">
            <v>0</v>
          </cell>
          <cell r="BF479">
            <v>0</v>
          </cell>
          <cell r="BG479">
            <v>569766.1</v>
          </cell>
          <cell r="BH479">
            <v>23879.53</v>
          </cell>
          <cell r="BI479">
            <v>0</v>
          </cell>
        </row>
        <row r="480">
          <cell r="A480" t="str">
            <v>30/04/2005</v>
          </cell>
          <cell r="B480" t="str">
            <v>712000</v>
          </cell>
          <cell r="C480" t="str">
            <v>0</v>
          </cell>
          <cell r="D480">
            <v>711020</v>
          </cell>
          <cell r="E480" t="str">
            <v>OVERSEAS UNION</v>
          </cell>
          <cell r="F480" t="str">
            <v>SINGAPORE</v>
          </cell>
          <cell r="G480" t="str">
            <v>KRISTIANTO LIMARTA</v>
          </cell>
          <cell r="H480" t="str">
            <v>30</v>
          </cell>
          <cell r="I480" t="str">
            <v>23/12/1998</v>
          </cell>
          <cell r="J480" t="str">
            <v>31/12/2008</v>
          </cell>
          <cell r="K480" t="str">
            <v>USD</v>
          </cell>
          <cell r="L480" t="str">
            <v>UDSO6</v>
          </cell>
          <cell r="M480" t="str">
            <v>0.000000</v>
          </cell>
          <cell r="N480">
            <v>300000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30000</v>
          </cell>
          <cell r="AH480">
            <v>9351.67</v>
          </cell>
          <cell r="AI480">
            <v>0</v>
          </cell>
          <cell r="AJ480">
            <v>0</v>
          </cell>
          <cell r="AK480">
            <v>30000</v>
          </cell>
          <cell r="AL480">
            <v>9351.67</v>
          </cell>
          <cell r="AM480">
            <v>0</v>
          </cell>
          <cell r="AN480">
            <v>0</v>
          </cell>
          <cell r="AO480">
            <v>0</v>
          </cell>
          <cell r="AP480">
            <v>0</v>
          </cell>
          <cell r="AQ480">
            <v>0</v>
          </cell>
          <cell r="AR480">
            <v>0</v>
          </cell>
          <cell r="AS480">
            <v>0</v>
          </cell>
          <cell r="AT480">
            <v>0</v>
          </cell>
          <cell r="AU480">
            <v>0</v>
          </cell>
          <cell r="AV480">
            <v>0</v>
          </cell>
          <cell r="AW480">
            <v>39351.67</v>
          </cell>
          <cell r="AX480">
            <v>0</v>
          </cell>
          <cell r="AY480">
            <v>0</v>
          </cell>
          <cell r="AZ480">
            <v>0</v>
          </cell>
          <cell r="BA480">
            <v>0</v>
          </cell>
          <cell r="BB480">
            <v>0</v>
          </cell>
          <cell r="BC480">
            <v>0</v>
          </cell>
          <cell r="BD480">
            <v>0</v>
          </cell>
          <cell r="BE480">
            <v>0</v>
          </cell>
          <cell r="BF480">
            <v>0</v>
          </cell>
          <cell r="BG480">
            <v>30000</v>
          </cell>
          <cell r="BH480">
            <v>8318.33</v>
          </cell>
          <cell r="BI480">
            <v>0</v>
          </cell>
        </row>
        <row r="481">
          <cell r="A481" t="str">
            <v>30/03/2005</v>
          </cell>
          <cell r="B481" t="str">
            <v>712001</v>
          </cell>
          <cell r="C481" t="str">
            <v>0</v>
          </cell>
          <cell r="D481">
            <v>711333</v>
          </cell>
          <cell r="E481" t="str">
            <v>ASIAN FIN &amp; INV</v>
          </cell>
          <cell r="F481" t="str">
            <v>SINGAPORE</v>
          </cell>
          <cell r="G481" t="str">
            <v>GRAHAWITA SANTIKA PT</v>
          </cell>
          <cell r="H481" t="str">
            <v>30</v>
          </cell>
          <cell r="I481" t="str">
            <v>11/02/1999</v>
          </cell>
          <cell r="J481" t="str">
            <v>15/09/2006</v>
          </cell>
          <cell r="K481" t="str">
            <v>USD</v>
          </cell>
          <cell r="L481" t="str">
            <v>UDLO6</v>
          </cell>
          <cell r="M481" t="str">
            <v>0.000000</v>
          </cell>
          <cell r="N481">
            <v>1500000</v>
          </cell>
          <cell r="O481">
            <v>0</v>
          </cell>
          <cell r="P481">
            <v>0</v>
          </cell>
          <cell r="Q481">
            <v>0</v>
          </cell>
          <cell r="R481">
            <v>0</v>
          </cell>
          <cell r="S481">
            <v>0</v>
          </cell>
          <cell r="T481">
            <v>0</v>
          </cell>
          <cell r="U481">
            <v>84091</v>
          </cell>
          <cell r="V481">
            <v>7187.44</v>
          </cell>
          <cell r="W481">
            <v>0</v>
          </cell>
          <cell r="X481">
            <v>84091</v>
          </cell>
          <cell r="Y481">
            <v>7187.44</v>
          </cell>
          <cell r="Z481">
            <v>0</v>
          </cell>
          <cell r="AA481">
            <v>0</v>
          </cell>
          <cell r="AB481">
            <v>0</v>
          </cell>
          <cell r="AC481">
            <v>0</v>
          </cell>
          <cell r="AD481">
            <v>0</v>
          </cell>
          <cell r="AE481">
            <v>0</v>
          </cell>
          <cell r="AF481">
            <v>0</v>
          </cell>
          <cell r="AG481">
            <v>0</v>
          </cell>
          <cell r="AH481">
            <v>0</v>
          </cell>
          <cell r="AI481">
            <v>0</v>
          </cell>
          <cell r="AJ481">
            <v>91278.44</v>
          </cell>
          <cell r="AK481">
            <v>0</v>
          </cell>
          <cell r="AL481">
            <v>0</v>
          </cell>
          <cell r="AM481">
            <v>0</v>
          </cell>
          <cell r="AN481">
            <v>0</v>
          </cell>
          <cell r="AO481">
            <v>0</v>
          </cell>
          <cell r="AP481">
            <v>0</v>
          </cell>
          <cell r="AQ481">
            <v>0</v>
          </cell>
          <cell r="AR481">
            <v>0</v>
          </cell>
          <cell r="AS481">
            <v>0</v>
          </cell>
          <cell r="AT481">
            <v>84091</v>
          </cell>
          <cell r="AU481">
            <v>3653.29</v>
          </cell>
          <cell r="AV481">
            <v>0</v>
          </cell>
          <cell r="AW481">
            <v>87744.29</v>
          </cell>
          <cell r="AX481">
            <v>84091</v>
          </cell>
          <cell r="AY481">
            <v>3653.29</v>
          </cell>
          <cell r="AZ481">
            <v>0</v>
          </cell>
          <cell r="BA481">
            <v>0</v>
          </cell>
          <cell r="BB481">
            <v>0</v>
          </cell>
          <cell r="BC481">
            <v>0</v>
          </cell>
          <cell r="BD481">
            <v>0</v>
          </cell>
          <cell r="BE481">
            <v>0</v>
          </cell>
          <cell r="BF481">
            <v>0</v>
          </cell>
          <cell r="BG481">
            <v>0</v>
          </cell>
          <cell r="BH481">
            <v>0</v>
          </cell>
          <cell r="BI481">
            <v>0</v>
          </cell>
        </row>
        <row r="482">
          <cell r="A482" t="str">
            <v>29/06/2005</v>
          </cell>
          <cell r="B482" t="str">
            <v>712004</v>
          </cell>
          <cell r="C482" t="str">
            <v>0</v>
          </cell>
          <cell r="D482">
            <v>711437</v>
          </cell>
          <cell r="E482" t="str">
            <v>ANDRE &amp; CIE PTE</v>
          </cell>
          <cell r="F482" t="str">
            <v>SINGAPORE</v>
          </cell>
          <cell r="G482" t="str">
            <v>INDOGRAINS PERKASA PT</v>
          </cell>
          <cell r="H482" t="str">
            <v>30</v>
          </cell>
          <cell r="I482" t="str">
            <v>17/01/2000</v>
          </cell>
          <cell r="J482" t="str">
            <v>17/01/2019</v>
          </cell>
          <cell r="K482" t="str">
            <v>IDR</v>
          </cell>
          <cell r="L482" t="str">
            <v>F</v>
          </cell>
          <cell r="M482" t="str">
            <v>0.000000</v>
          </cell>
          <cell r="N482">
            <v>16826.919999999998</v>
          </cell>
          <cell r="O482">
            <v>934.83</v>
          </cell>
          <cell r="P482">
            <v>0</v>
          </cell>
          <cell r="Q482">
            <v>0</v>
          </cell>
          <cell r="R482">
            <v>0</v>
          </cell>
          <cell r="S482">
            <v>0</v>
          </cell>
          <cell r="T482">
            <v>0</v>
          </cell>
          <cell r="U482">
            <v>0</v>
          </cell>
          <cell r="V482">
            <v>0</v>
          </cell>
          <cell r="W482">
            <v>0</v>
          </cell>
          <cell r="X482">
            <v>934.83</v>
          </cell>
          <cell r="Y482">
            <v>0</v>
          </cell>
          <cell r="Z482">
            <v>0</v>
          </cell>
          <cell r="AA482">
            <v>0</v>
          </cell>
          <cell r="AB482">
            <v>0</v>
          </cell>
          <cell r="AC482">
            <v>0</v>
          </cell>
          <cell r="AD482">
            <v>0</v>
          </cell>
          <cell r="AE482">
            <v>0</v>
          </cell>
          <cell r="AF482">
            <v>0</v>
          </cell>
          <cell r="AG482">
            <v>0</v>
          </cell>
          <cell r="AH482">
            <v>0</v>
          </cell>
          <cell r="AI482">
            <v>0</v>
          </cell>
          <cell r="AJ482">
            <v>934.83</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row>
        <row r="483">
          <cell r="A483" t="str">
            <v>31/01/2005</v>
          </cell>
          <cell r="B483" t="str">
            <v>712007</v>
          </cell>
          <cell r="C483" t="str">
            <v>0</v>
          </cell>
          <cell r="D483">
            <v>711460</v>
          </cell>
          <cell r="E483" t="str">
            <v>NOBLE SUCCESS P</v>
          </cell>
          <cell r="F483" t="str">
            <v>SINGAPORE</v>
          </cell>
          <cell r="G483" t="str">
            <v>TYFOUNTEX INDONESIA</v>
          </cell>
          <cell r="H483" t="str">
            <v>30</v>
          </cell>
          <cell r="I483" t="str">
            <v>25/01/2000</v>
          </cell>
          <cell r="J483" t="str">
            <v>31/01/2010</v>
          </cell>
          <cell r="K483" t="str">
            <v>USD</v>
          </cell>
          <cell r="L483" t="str">
            <v>F</v>
          </cell>
          <cell r="M483" t="str">
            <v>0.000000</v>
          </cell>
          <cell r="N483">
            <v>10000000</v>
          </cell>
          <cell r="O483">
            <v>1666666.67</v>
          </cell>
          <cell r="P483">
            <v>203333.33</v>
          </cell>
          <cell r="Q483">
            <v>0</v>
          </cell>
          <cell r="R483">
            <v>0</v>
          </cell>
          <cell r="S483">
            <v>0</v>
          </cell>
          <cell r="T483">
            <v>0</v>
          </cell>
          <cell r="U483">
            <v>0</v>
          </cell>
          <cell r="V483">
            <v>0</v>
          </cell>
          <cell r="W483">
            <v>0</v>
          </cell>
          <cell r="X483">
            <v>1666666.67</v>
          </cell>
          <cell r="Y483">
            <v>203333.33</v>
          </cell>
          <cell r="Z483">
            <v>0</v>
          </cell>
          <cell r="AA483">
            <v>0</v>
          </cell>
          <cell r="AB483">
            <v>0</v>
          </cell>
          <cell r="AC483">
            <v>0</v>
          </cell>
          <cell r="AD483">
            <v>0</v>
          </cell>
          <cell r="AE483">
            <v>0</v>
          </cell>
          <cell r="AF483">
            <v>0</v>
          </cell>
          <cell r="AG483">
            <v>0</v>
          </cell>
          <cell r="AH483">
            <v>0</v>
          </cell>
          <cell r="AI483">
            <v>0</v>
          </cell>
          <cell r="AJ483">
            <v>1870000</v>
          </cell>
          <cell r="AK483">
            <v>0</v>
          </cell>
          <cell r="AL483">
            <v>0</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cell r="BI483">
            <v>0</v>
          </cell>
        </row>
        <row r="484">
          <cell r="A484" t="str">
            <v>01/04/2005</v>
          </cell>
          <cell r="B484" t="str">
            <v>712009</v>
          </cell>
          <cell r="C484" t="str">
            <v>0</v>
          </cell>
          <cell r="D484">
            <v>711461</v>
          </cell>
          <cell r="E484" t="str">
            <v>SUFFREN COMP(S)</v>
          </cell>
          <cell r="F484" t="str">
            <v>SINGAPORE</v>
          </cell>
          <cell r="G484" t="str">
            <v>TYFOUNTEX INDONESIA</v>
          </cell>
          <cell r="H484" t="str">
            <v>30</v>
          </cell>
          <cell r="I484" t="str">
            <v>27/01/2000</v>
          </cell>
          <cell r="J484" t="str">
            <v>31/01/2010</v>
          </cell>
          <cell r="K484" t="str">
            <v>USD</v>
          </cell>
          <cell r="L484" t="str">
            <v>F</v>
          </cell>
          <cell r="M484" t="str">
            <v>0.000000</v>
          </cell>
          <cell r="N484">
            <v>10000000</v>
          </cell>
          <cell r="O484">
            <v>1250000</v>
          </cell>
          <cell r="P484">
            <v>190625</v>
          </cell>
          <cell r="Q484">
            <v>0</v>
          </cell>
          <cell r="R484">
            <v>0</v>
          </cell>
          <cell r="S484">
            <v>0</v>
          </cell>
          <cell r="T484">
            <v>0</v>
          </cell>
          <cell r="U484">
            <v>0</v>
          </cell>
          <cell r="V484">
            <v>0</v>
          </cell>
          <cell r="W484">
            <v>0</v>
          </cell>
          <cell r="X484">
            <v>1250000</v>
          </cell>
          <cell r="Y484">
            <v>190625</v>
          </cell>
          <cell r="Z484">
            <v>0</v>
          </cell>
          <cell r="AA484">
            <v>0</v>
          </cell>
          <cell r="AB484">
            <v>0</v>
          </cell>
          <cell r="AC484">
            <v>0</v>
          </cell>
          <cell r="AD484">
            <v>0</v>
          </cell>
          <cell r="AE484">
            <v>0</v>
          </cell>
          <cell r="AF484">
            <v>0</v>
          </cell>
          <cell r="AG484">
            <v>0</v>
          </cell>
          <cell r="AH484">
            <v>0</v>
          </cell>
          <cell r="AI484">
            <v>0</v>
          </cell>
          <cell r="AJ484">
            <v>1440625</v>
          </cell>
          <cell r="AK484">
            <v>0</v>
          </cell>
          <cell r="AL484">
            <v>0</v>
          </cell>
          <cell r="AM484">
            <v>0</v>
          </cell>
          <cell r="AN484">
            <v>0</v>
          </cell>
          <cell r="AO484">
            <v>0</v>
          </cell>
          <cell r="AP484">
            <v>0</v>
          </cell>
          <cell r="AQ484">
            <v>0</v>
          </cell>
          <cell r="AR484">
            <v>0</v>
          </cell>
          <cell r="AS484">
            <v>0</v>
          </cell>
          <cell r="AT484">
            <v>0</v>
          </cell>
          <cell r="AU484">
            <v>0</v>
          </cell>
          <cell r="AV484">
            <v>0</v>
          </cell>
          <cell r="AW484">
            <v>0</v>
          </cell>
          <cell r="AX484">
            <v>0</v>
          </cell>
          <cell r="AY484">
            <v>0</v>
          </cell>
          <cell r="AZ484">
            <v>0</v>
          </cell>
          <cell r="BA484">
            <v>0</v>
          </cell>
          <cell r="BB484">
            <v>0</v>
          </cell>
          <cell r="BC484">
            <v>0</v>
          </cell>
          <cell r="BD484">
            <v>0</v>
          </cell>
          <cell r="BE484">
            <v>0</v>
          </cell>
          <cell r="BF484">
            <v>0</v>
          </cell>
          <cell r="BG484">
            <v>0</v>
          </cell>
          <cell r="BH484">
            <v>0</v>
          </cell>
          <cell r="BI484">
            <v>0</v>
          </cell>
        </row>
        <row r="485">
          <cell r="A485" t="str">
            <v>30/06/2005</v>
          </cell>
          <cell r="B485" t="str">
            <v>712011</v>
          </cell>
          <cell r="C485" t="str">
            <v>0</v>
          </cell>
          <cell r="D485">
            <v>711530</v>
          </cell>
          <cell r="E485" t="str">
            <v>MITSUBISHI TRUS</v>
          </cell>
          <cell r="F485" t="str">
            <v>SINGAPORE</v>
          </cell>
          <cell r="G485" t="str">
            <v>JIBUHIN BAKRIE IND.</v>
          </cell>
          <cell r="H485" t="str">
            <v>30</v>
          </cell>
          <cell r="I485" t="str">
            <v>27/03/2000</v>
          </cell>
          <cell r="J485" t="str">
            <v>29/03/2005</v>
          </cell>
          <cell r="K485" t="str">
            <v>JPY</v>
          </cell>
          <cell r="L485" t="str">
            <v>F</v>
          </cell>
          <cell r="M485" t="str">
            <v>0.000000</v>
          </cell>
          <cell r="N485">
            <v>685010.34</v>
          </cell>
          <cell r="O485">
            <v>0</v>
          </cell>
          <cell r="P485">
            <v>0</v>
          </cell>
          <cell r="Q485">
            <v>0</v>
          </cell>
          <cell r="R485">
            <v>0</v>
          </cell>
          <cell r="S485">
            <v>0</v>
          </cell>
          <cell r="T485">
            <v>0</v>
          </cell>
          <cell r="U485">
            <v>76112.259999999995</v>
          </cell>
          <cell r="V485">
            <v>459.21</v>
          </cell>
          <cell r="W485">
            <v>0</v>
          </cell>
          <cell r="X485">
            <v>76112.259999999995</v>
          </cell>
          <cell r="Y485">
            <v>459.21</v>
          </cell>
          <cell r="Z485">
            <v>0</v>
          </cell>
          <cell r="AA485">
            <v>0</v>
          </cell>
          <cell r="AB485">
            <v>0</v>
          </cell>
          <cell r="AC485">
            <v>0</v>
          </cell>
          <cell r="AD485">
            <v>0</v>
          </cell>
          <cell r="AE485">
            <v>0</v>
          </cell>
          <cell r="AF485">
            <v>0</v>
          </cell>
          <cell r="AG485">
            <v>0</v>
          </cell>
          <cell r="AH485">
            <v>0</v>
          </cell>
          <cell r="AI485">
            <v>0</v>
          </cell>
          <cell r="AJ485">
            <v>76571.47</v>
          </cell>
          <cell r="AK485">
            <v>0</v>
          </cell>
          <cell r="AL485">
            <v>0</v>
          </cell>
          <cell r="AM485">
            <v>0</v>
          </cell>
          <cell r="AN485">
            <v>0</v>
          </cell>
          <cell r="AO485">
            <v>0</v>
          </cell>
          <cell r="AP485">
            <v>0</v>
          </cell>
          <cell r="AQ485">
            <v>0</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cell r="BH485">
            <v>0</v>
          </cell>
          <cell r="BI485">
            <v>0</v>
          </cell>
        </row>
        <row r="486">
          <cell r="A486" t="str">
            <v>15/05/2005</v>
          </cell>
          <cell r="B486" t="str">
            <v>712017</v>
          </cell>
          <cell r="C486" t="str">
            <v>0</v>
          </cell>
          <cell r="D486">
            <v>711808</v>
          </cell>
          <cell r="E486" t="str">
            <v>BRITISH SUGAR O</v>
          </cell>
          <cell r="F486" t="str">
            <v>SINGAPORE</v>
          </cell>
          <cell r="G486" t="str">
            <v>BUDI BRITISH BAHAN PANGAN</v>
          </cell>
          <cell r="H486" t="str">
            <v>30</v>
          </cell>
          <cell r="I486" t="str">
            <v>15/08/2000</v>
          </cell>
          <cell r="J486" t="str">
            <v>15/08/2006</v>
          </cell>
          <cell r="K486" t="str">
            <v>USD</v>
          </cell>
          <cell r="L486" t="str">
            <v>F</v>
          </cell>
          <cell r="M486" t="str">
            <v>0.000000</v>
          </cell>
          <cell r="N486">
            <v>500000</v>
          </cell>
          <cell r="O486">
            <v>0</v>
          </cell>
          <cell r="P486">
            <v>0</v>
          </cell>
          <cell r="Q486">
            <v>0</v>
          </cell>
          <cell r="R486">
            <v>50000</v>
          </cell>
          <cell r="S486">
            <v>8177.78</v>
          </cell>
          <cell r="T486">
            <v>0</v>
          </cell>
          <cell r="U486">
            <v>0</v>
          </cell>
          <cell r="V486">
            <v>0</v>
          </cell>
          <cell r="W486">
            <v>0</v>
          </cell>
          <cell r="X486">
            <v>50000</v>
          </cell>
          <cell r="Y486">
            <v>8177.78</v>
          </cell>
          <cell r="Z486">
            <v>0</v>
          </cell>
          <cell r="AA486">
            <v>0</v>
          </cell>
          <cell r="AB486">
            <v>0</v>
          </cell>
          <cell r="AC486">
            <v>0</v>
          </cell>
          <cell r="AD486">
            <v>0</v>
          </cell>
          <cell r="AE486">
            <v>0</v>
          </cell>
          <cell r="AF486">
            <v>0</v>
          </cell>
          <cell r="AG486">
            <v>0</v>
          </cell>
          <cell r="AH486">
            <v>0</v>
          </cell>
          <cell r="AI486">
            <v>0</v>
          </cell>
          <cell r="AJ486">
            <v>58177.78</v>
          </cell>
          <cell r="AK486">
            <v>0</v>
          </cell>
          <cell r="AL486">
            <v>0</v>
          </cell>
          <cell r="AM486">
            <v>0</v>
          </cell>
          <cell r="AN486">
            <v>0</v>
          </cell>
          <cell r="AO486">
            <v>0</v>
          </cell>
          <cell r="AP486">
            <v>0</v>
          </cell>
          <cell r="AQ486">
            <v>50000</v>
          </cell>
          <cell r="AR486">
            <v>6033.33</v>
          </cell>
          <cell r="AS486">
            <v>0</v>
          </cell>
          <cell r="AT486">
            <v>0</v>
          </cell>
          <cell r="AU486">
            <v>0</v>
          </cell>
          <cell r="AV486">
            <v>0</v>
          </cell>
          <cell r="AW486">
            <v>56033.33</v>
          </cell>
          <cell r="AX486">
            <v>50000</v>
          </cell>
          <cell r="AY486">
            <v>6033.33</v>
          </cell>
          <cell r="AZ486">
            <v>0</v>
          </cell>
          <cell r="BA486">
            <v>0</v>
          </cell>
          <cell r="BB486">
            <v>0</v>
          </cell>
          <cell r="BC486">
            <v>0</v>
          </cell>
          <cell r="BD486">
            <v>0</v>
          </cell>
          <cell r="BE486">
            <v>0</v>
          </cell>
          <cell r="BF486">
            <v>0</v>
          </cell>
          <cell r="BG486">
            <v>0</v>
          </cell>
          <cell r="BH486">
            <v>0</v>
          </cell>
          <cell r="BI486">
            <v>0</v>
          </cell>
        </row>
        <row r="487">
          <cell r="A487" t="str">
            <v>30/06/2005</v>
          </cell>
          <cell r="B487" t="str">
            <v>712027</v>
          </cell>
          <cell r="C487" t="str">
            <v>0</v>
          </cell>
          <cell r="D487">
            <v>711879</v>
          </cell>
          <cell r="E487" t="str">
            <v>LAZARD FRERES &amp;</v>
          </cell>
          <cell r="F487" t="str">
            <v>SINGAPORE</v>
          </cell>
          <cell r="G487" t="str">
            <v>WICAKSANA OVS INT.PT</v>
          </cell>
          <cell r="H487" t="str">
            <v>30</v>
          </cell>
          <cell r="I487" t="str">
            <v>12/05/2000</v>
          </cell>
          <cell r="J487" t="str">
            <v>12/05/2005</v>
          </cell>
          <cell r="K487" t="str">
            <v>USD</v>
          </cell>
          <cell r="L487" t="str">
            <v>UDSO3</v>
          </cell>
          <cell r="M487" t="str">
            <v>0.000000</v>
          </cell>
          <cell r="N487">
            <v>2292847.5299999998</v>
          </cell>
          <cell r="O487">
            <v>0</v>
          </cell>
          <cell r="P487">
            <v>0</v>
          </cell>
          <cell r="Q487">
            <v>0</v>
          </cell>
          <cell r="R487">
            <v>0</v>
          </cell>
          <cell r="S487">
            <v>47227.56</v>
          </cell>
          <cell r="T487">
            <v>0</v>
          </cell>
          <cell r="U487">
            <v>0</v>
          </cell>
          <cell r="V487">
            <v>0</v>
          </cell>
          <cell r="W487">
            <v>0</v>
          </cell>
          <cell r="X487">
            <v>0</v>
          </cell>
          <cell r="Y487">
            <v>47227.56</v>
          </cell>
          <cell r="Z487">
            <v>0</v>
          </cell>
          <cell r="AA487">
            <v>0</v>
          </cell>
          <cell r="AB487">
            <v>0</v>
          </cell>
          <cell r="AC487">
            <v>0</v>
          </cell>
          <cell r="AD487">
            <v>2292847.5299999998</v>
          </cell>
          <cell r="AE487">
            <v>45687.53</v>
          </cell>
          <cell r="AF487">
            <v>0</v>
          </cell>
          <cell r="AG487">
            <v>0</v>
          </cell>
          <cell r="AH487">
            <v>0</v>
          </cell>
          <cell r="AI487">
            <v>0</v>
          </cell>
          <cell r="AJ487">
            <v>47227.56</v>
          </cell>
          <cell r="AK487">
            <v>2292847.5299999998</v>
          </cell>
          <cell r="AL487">
            <v>45687.53</v>
          </cell>
          <cell r="AM487">
            <v>0</v>
          </cell>
          <cell r="AN487">
            <v>0</v>
          </cell>
          <cell r="AO487">
            <v>0</v>
          </cell>
          <cell r="AP487">
            <v>0</v>
          </cell>
          <cell r="AQ487">
            <v>0</v>
          </cell>
          <cell r="AR487">
            <v>0</v>
          </cell>
          <cell r="AS487">
            <v>0</v>
          </cell>
          <cell r="AT487">
            <v>0</v>
          </cell>
          <cell r="AU487">
            <v>0</v>
          </cell>
          <cell r="AV487">
            <v>0</v>
          </cell>
          <cell r="AW487">
            <v>2338535.0599999996</v>
          </cell>
          <cell r="AX487">
            <v>0</v>
          </cell>
          <cell r="AY487">
            <v>0</v>
          </cell>
          <cell r="AZ487">
            <v>0</v>
          </cell>
          <cell r="BA487">
            <v>0</v>
          </cell>
          <cell r="BB487">
            <v>0</v>
          </cell>
          <cell r="BC487">
            <v>0</v>
          </cell>
          <cell r="BD487">
            <v>0</v>
          </cell>
          <cell r="BE487">
            <v>0</v>
          </cell>
          <cell r="BF487">
            <v>0</v>
          </cell>
          <cell r="BG487">
            <v>0</v>
          </cell>
          <cell r="BH487">
            <v>0</v>
          </cell>
          <cell r="BI487">
            <v>0</v>
          </cell>
        </row>
        <row r="488">
          <cell r="A488" t="str">
            <v>31/03/2005</v>
          </cell>
          <cell r="B488" t="str">
            <v>712029</v>
          </cell>
          <cell r="C488" t="str">
            <v>0</v>
          </cell>
          <cell r="D488">
            <v>711969</v>
          </cell>
          <cell r="E488" t="str">
            <v>DIMENSION FOOTW</v>
          </cell>
          <cell r="F488" t="str">
            <v>SINGAPORE</v>
          </cell>
          <cell r="G488" t="str">
            <v>LINTAS ADHIKRIDA PT</v>
          </cell>
          <cell r="H488" t="str">
            <v>30</v>
          </cell>
          <cell r="I488" t="str">
            <v>30/11/2000</v>
          </cell>
          <cell r="J488" t="str">
            <v>30/11/2005</v>
          </cell>
          <cell r="K488" t="str">
            <v>USD</v>
          </cell>
          <cell r="L488" t="str">
            <v>F</v>
          </cell>
          <cell r="M488" t="str">
            <v>0.000000</v>
          </cell>
          <cell r="N488">
            <v>1828667.57</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cell r="AO488">
            <v>0</v>
          </cell>
          <cell r="AP488">
            <v>0</v>
          </cell>
          <cell r="AQ488">
            <v>0</v>
          </cell>
          <cell r="AR488">
            <v>0</v>
          </cell>
          <cell r="AS488">
            <v>0</v>
          </cell>
          <cell r="AT488">
            <v>0</v>
          </cell>
          <cell r="AU488">
            <v>0</v>
          </cell>
          <cell r="AV488">
            <v>0</v>
          </cell>
          <cell r="AW488">
            <v>0</v>
          </cell>
          <cell r="AX488">
            <v>0</v>
          </cell>
          <cell r="AY488">
            <v>0</v>
          </cell>
          <cell r="AZ488">
            <v>0</v>
          </cell>
          <cell r="BA488">
            <v>0</v>
          </cell>
          <cell r="BB488">
            <v>0</v>
          </cell>
          <cell r="BC488">
            <v>0</v>
          </cell>
          <cell r="BD488">
            <v>1828667.57</v>
          </cell>
          <cell r="BE488">
            <v>111243.94</v>
          </cell>
          <cell r="BF488">
            <v>0</v>
          </cell>
          <cell r="BG488">
            <v>0</v>
          </cell>
          <cell r="BH488">
            <v>0</v>
          </cell>
          <cell r="BI488">
            <v>0</v>
          </cell>
        </row>
        <row r="489">
          <cell r="A489" t="str">
            <v>15/05/2005</v>
          </cell>
          <cell r="B489" t="str">
            <v>712030</v>
          </cell>
          <cell r="C489" t="str">
            <v>0</v>
          </cell>
          <cell r="D489">
            <v>712128</v>
          </cell>
          <cell r="E489" t="str">
            <v>KODAK (SINGAPOR</v>
          </cell>
          <cell r="F489" t="str">
            <v>SINGAPORE</v>
          </cell>
          <cell r="G489" t="str">
            <v>KODAK INDONESIA PT</v>
          </cell>
          <cell r="H489" t="str">
            <v>30</v>
          </cell>
          <cell r="I489" t="str">
            <v>09/03/1995</v>
          </cell>
          <cell r="J489" t="str">
            <v>09/03/2005</v>
          </cell>
          <cell r="K489" t="str">
            <v>USD</v>
          </cell>
          <cell r="L489" t="str">
            <v>F</v>
          </cell>
          <cell r="M489" t="str">
            <v>0.000000</v>
          </cell>
          <cell r="N489">
            <v>600000</v>
          </cell>
          <cell r="O489">
            <v>0</v>
          </cell>
          <cell r="P489">
            <v>0</v>
          </cell>
          <cell r="Q489">
            <v>0</v>
          </cell>
          <cell r="R489">
            <v>0</v>
          </cell>
          <cell r="S489">
            <v>0</v>
          </cell>
          <cell r="T489">
            <v>0</v>
          </cell>
          <cell r="U489">
            <v>50000</v>
          </cell>
          <cell r="V489">
            <v>5069.4399999999996</v>
          </cell>
          <cell r="W489">
            <v>0</v>
          </cell>
          <cell r="X489">
            <v>50000</v>
          </cell>
          <cell r="Y489">
            <v>5069.4399999999996</v>
          </cell>
          <cell r="Z489">
            <v>0</v>
          </cell>
          <cell r="AA489">
            <v>0</v>
          </cell>
          <cell r="AB489">
            <v>0</v>
          </cell>
          <cell r="AC489">
            <v>0</v>
          </cell>
          <cell r="AD489">
            <v>0</v>
          </cell>
          <cell r="AE489">
            <v>0</v>
          </cell>
          <cell r="AF489">
            <v>0</v>
          </cell>
          <cell r="AG489">
            <v>0</v>
          </cell>
          <cell r="AH489">
            <v>0</v>
          </cell>
          <cell r="AI489">
            <v>0</v>
          </cell>
          <cell r="AJ489">
            <v>55069.440000000002</v>
          </cell>
          <cell r="AK489">
            <v>0</v>
          </cell>
          <cell r="AL489">
            <v>0</v>
          </cell>
          <cell r="AM489">
            <v>0</v>
          </cell>
          <cell r="AN489">
            <v>0</v>
          </cell>
          <cell r="AO489">
            <v>0</v>
          </cell>
          <cell r="AP489">
            <v>0</v>
          </cell>
          <cell r="AQ489">
            <v>0</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cell r="BH489">
            <v>0</v>
          </cell>
          <cell r="BI489">
            <v>0</v>
          </cell>
        </row>
        <row r="490">
          <cell r="A490" t="str">
            <v>31/03/2005</v>
          </cell>
          <cell r="B490" t="str">
            <v>712031</v>
          </cell>
          <cell r="C490" t="str">
            <v>0</v>
          </cell>
          <cell r="D490">
            <v>712329</v>
          </cell>
          <cell r="E490" t="str">
            <v>KDLC LEASING PT</v>
          </cell>
          <cell r="F490" t="str">
            <v>SINGAPORE</v>
          </cell>
          <cell r="G490" t="str">
            <v>KDLC BANCBALI FIN PT</v>
          </cell>
          <cell r="H490" t="str">
            <v>30</v>
          </cell>
          <cell r="I490" t="str">
            <v>04/05/2001</v>
          </cell>
          <cell r="J490" t="str">
            <v>18/02/2008</v>
          </cell>
          <cell r="K490" t="str">
            <v>USD</v>
          </cell>
          <cell r="L490" t="str">
            <v>F</v>
          </cell>
          <cell r="M490" t="str">
            <v>0.000000</v>
          </cell>
          <cell r="N490">
            <v>1343870.96</v>
          </cell>
          <cell r="O490">
            <v>0</v>
          </cell>
          <cell r="P490">
            <v>0</v>
          </cell>
          <cell r="Q490">
            <v>0</v>
          </cell>
          <cell r="R490">
            <v>0</v>
          </cell>
          <cell r="S490">
            <v>13662.69</v>
          </cell>
          <cell r="T490">
            <v>0</v>
          </cell>
          <cell r="U490">
            <v>0</v>
          </cell>
          <cell r="V490">
            <v>0</v>
          </cell>
          <cell r="W490">
            <v>0</v>
          </cell>
          <cell r="X490">
            <v>0</v>
          </cell>
          <cell r="Y490">
            <v>13662.69</v>
          </cell>
          <cell r="Z490">
            <v>0</v>
          </cell>
          <cell r="AA490">
            <v>0</v>
          </cell>
          <cell r="AB490">
            <v>0</v>
          </cell>
          <cell r="AC490">
            <v>0</v>
          </cell>
          <cell r="AD490">
            <v>0</v>
          </cell>
          <cell r="AE490">
            <v>0</v>
          </cell>
          <cell r="AF490">
            <v>0</v>
          </cell>
          <cell r="AG490">
            <v>0</v>
          </cell>
          <cell r="AH490">
            <v>0</v>
          </cell>
          <cell r="AI490">
            <v>0</v>
          </cell>
          <cell r="AJ490">
            <v>13662.69</v>
          </cell>
          <cell r="AK490">
            <v>0</v>
          </cell>
          <cell r="AL490">
            <v>0</v>
          </cell>
          <cell r="AM490">
            <v>0</v>
          </cell>
          <cell r="AN490">
            <v>0</v>
          </cell>
          <cell r="AO490">
            <v>0</v>
          </cell>
          <cell r="AP490">
            <v>0</v>
          </cell>
          <cell r="AQ490">
            <v>0</v>
          </cell>
          <cell r="AR490">
            <v>0</v>
          </cell>
          <cell r="AS490">
            <v>0</v>
          </cell>
          <cell r="AT490">
            <v>0</v>
          </cell>
          <cell r="AU490">
            <v>0</v>
          </cell>
          <cell r="AV490">
            <v>0</v>
          </cell>
          <cell r="AW490">
            <v>0</v>
          </cell>
          <cell r="AX490">
            <v>0</v>
          </cell>
          <cell r="AY490">
            <v>0</v>
          </cell>
          <cell r="AZ490">
            <v>0</v>
          </cell>
          <cell r="BA490">
            <v>0</v>
          </cell>
          <cell r="BB490">
            <v>0</v>
          </cell>
          <cell r="BC490">
            <v>0</v>
          </cell>
          <cell r="BD490">
            <v>0</v>
          </cell>
          <cell r="BE490">
            <v>0</v>
          </cell>
          <cell r="BF490">
            <v>0</v>
          </cell>
          <cell r="BG490">
            <v>0</v>
          </cell>
          <cell r="BH490">
            <v>0</v>
          </cell>
          <cell r="BI490">
            <v>0</v>
          </cell>
        </row>
        <row r="491">
          <cell r="A491" t="str">
            <v>15/05/2005</v>
          </cell>
          <cell r="B491" t="str">
            <v>712032</v>
          </cell>
          <cell r="C491" t="str">
            <v>0</v>
          </cell>
          <cell r="D491">
            <v>712364</v>
          </cell>
          <cell r="E491" t="str">
            <v>SUMITOMO MITSUI</v>
          </cell>
          <cell r="F491" t="str">
            <v>SINGAPORE</v>
          </cell>
          <cell r="G491" t="str">
            <v>DUTA WISATA LOKA PT</v>
          </cell>
          <cell r="H491" t="str">
            <v>30</v>
          </cell>
          <cell r="I491" t="str">
            <v>08/05/2001</v>
          </cell>
          <cell r="J491" t="str">
            <v>24/04/2007</v>
          </cell>
          <cell r="K491" t="str">
            <v>USD</v>
          </cell>
          <cell r="L491" t="str">
            <v>UDSO3</v>
          </cell>
          <cell r="M491" t="str">
            <v>0.000000</v>
          </cell>
          <cell r="N491">
            <v>62000000</v>
          </cell>
          <cell r="O491">
            <v>0</v>
          </cell>
          <cell r="P491">
            <v>416967.22</v>
          </cell>
          <cell r="Q491">
            <v>0</v>
          </cell>
          <cell r="R491">
            <v>0</v>
          </cell>
          <cell r="S491">
            <v>416967.22</v>
          </cell>
          <cell r="T491">
            <v>0</v>
          </cell>
          <cell r="U491">
            <v>0</v>
          </cell>
          <cell r="V491">
            <v>376615.56</v>
          </cell>
          <cell r="W491">
            <v>0</v>
          </cell>
          <cell r="X491">
            <v>0</v>
          </cell>
          <cell r="Y491">
            <v>1210550</v>
          </cell>
          <cell r="Z491">
            <v>0</v>
          </cell>
          <cell r="AA491">
            <v>0</v>
          </cell>
          <cell r="AB491">
            <v>416967.22</v>
          </cell>
          <cell r="AC491">
            <v>0</v>
          </cell>
          <cell r="AD491">
            <v>0</v>
          </cell>
          <cell r="AE491">
            <v>403516.67</v>
          </cell>
          <cell r="AF491">
            <v>0</v>
          </cell>
          <cell r="AG491">
            <v>0</v>
          </cell>
          <cell r="AH491">
            <v>416967.22</v>
          </cell>
          <cell r="AI491">
            <v>0</v>
          </cell>
          <cell r="AJ491">
            <v>1210550</v>
          </cell>
          <cell r="AK491">
            <v>0</v>
          </cell>
          <cell r="AL491">
            <v>1237451.1099999999</v>
          </cell>
          <cell r="AM491">
            <v>0</v>
          </cell>
          <cell r="AN491">
            <v>0</v>
          </cell>
          <cell r="AO491">
            <v>403516.67</v>
          </cell>
          <cell r="AP491">
            <v>0</v>
          </cell>
          <cell r="AQ491">
            <v>0</v>
          </cell>
          <cell r="AR491">
            <v>416967.22</v>
          </cell>
          <cell r="AS491">
            <v>0</v>
          </cell>
          <cell r="AT491">
            <v>0</v>
          </cell>
          <cell r="AU491">
            <v>416967.22</v>
          </cell>
          <cell r="AV491">
            <v>0</v>
          </cell>
          <cell r="AW491">
            <v>2474902.2199999997</v>
          </cell>
          <cell r="AX491">
            <v>0</v>
          </cell>
          <cell r="AY491">
            <v>1237451.1099999999</v>
          </cell>
          <cell r="AZ491">
            <v>0</v>
          </cell>
          <cell r="BA491">
            <v>0</v>
          </cell>
          <cell r="BB491">
            <v>403516.67</v>
          </cell>
          <cell r="BC491">
            <v>0</v>
          </cell>
          <cell r="BD491">
            <v>0</v>
          </cell>
          <cell r="BE491">
            <v>416967.22</v>
          </cell>
          <cell r="BF491">
            <v>0</v>
          </cell>
          <cell r="BG491">
            <v>0</v>
          </cell>
          <cell r="BH491">
            <v>403516.67</v>
          </cell>
          <cell r="BI491">
            <v>0</v>
          </cell>
        </row>
        <row r="492">
          <cell r="A492" t="str">
            <v>21/12/2005</v>
          </cell>
          <cell r="B492" t="str">
            <v>712033</v>
          </cell>
          <cell r="C492" t="str">
            <v>0</v>
          </cell>
          <cell r="D492">
            <v>712413</v>
          </cell>
          <cell r="E492" t="str">
            <v>BANPU MINERALS</v>
          </cell>
          <cell r="F492" t="str">
            <v>SINGAPORE</v>
          </cell>
          <cell r="G492" t="str">
            <v>SIGMA BUANA CEMERLANG PT</v>
          </cell>
          <cell r="H492" t="str">
            <v>30</v>
          </cell>
          <cell r="I492" t="str">
            <v>21/03/2001</v>
          </cell>
          <cell r="J492" t="str">
            <v>21/03/2005</v>
          </cell>
          <cell r="K492" t="str">
            <v>USD</v>
          </cell>
          <cell r="L492" t="str">
            <v>F</v>
          </cell>
          <cell r="M492" t="str">
            <v>0.000000</v>
          </cell>
          <cell r="N492">
            <v>10472000</v>
          </cell>
          <cell r="O492">
            <v>0</v>
          </cell>
          <cell r="P492">
            <v>0</v>
          </cell>
          <cell r="Q492">
            <v>0</v>
          </cell>
          <cell r="R492">
            <v>0</v>
          </cell>
          <cell r="S492">
            <v>0</v>
          </cell>
          <cell r="T492">
            <v>0</v>
          </cell>
          <cell r="U492">
            <v>10472000</v>
          </cell>
          <cell r="V492">
            <v>212348.89</v>
          </cell>
          <cell r="W492">
            <v>0</v>
          </cell>
          <cell r="X492">
            <v>10472000</v>
          </cell>
          <cell r="Y492">
            <v>212348.89</v>
          </cell>
          <cell r="Z492">
            <v>0</v>
          </cell>
          <cell r="AA492">
            <v>0</v>
          </cell>
          <cell r="AB492">
            <v>0</v>
          </cell>
          <cell r="AC492">
            <v>0</v>
          </cell>
          <cell r="AD492">
            <v>0</v>
          </cell>
          <cell r="AE492">
            <v>0</v>
          </cell>
          <cell r="AF492">
            <v>0</v>
          </cell>
          <cell r="AG492">
            <v>0</v>
          </cell>
          <cell r="AH492">
            <v>0</v>
          </cell>
          <cell r="AI492">
            <v>0</v>
          </cell>
          <cell r="AJ492">
            <v>10684348.890000001</v>
          </cell>
          <cell r="AK492">
            <v>0</v>
          </cell>
          <cell r="AL492">
            <v>0</v>
          </cell>
          <cell r="AM492">
            <v>0</v>
          </cell>
          <cell r="AN492">
            <v>0</v>
          </cell>
          <cell r="AO492">
            <v>0</v>
          </cell>
          <cell r="AP492">
            <v>0</v>
          </cell>
          <cell r="AQ492">
            <v>0</v>
          </cell>
          <cell r="AR492">
            <v>0</v>
          </cell>
          <cell r="AS492">
            <v>0</v>
          </cell>
          <cell r="AT492">
            <v>0</v>
          </cell>
          <cell r="AU492">
            <v>0</v>
          </cell>
          <cell r="AV492">
            <v>0</v>
          </cell>
          <cell r="AW492">
            <v>0</v>
          </cell>
          <cell r="AX492">
            <v>0</v>
          </cell>
          <cell r="AY492">
            <v>0</v>
          </cell>
          <cell r="AZ492">
            <v>0</v>
          </cell>
          <cell r="BA492">
            <v>0</v>
          </cell>
          <cell r="BB492">
            <v>0</v>
          </cell>
          <cell r="BC492">
            <v>0</v>
          </cell>
          <cell r="BD492">
            <v>0</v>
          </cell>
          <cell r="BE492">
            <v>0</v>
          </cell>
          <cell r="BF492">
            <v>0</v>
          </cell>
          <cell r="BG492">
            <v>0</v>
          </cell>
          <cell r="BH492">
            <v>0</v>
          </cell>
          <cell r="BI492">
            <v>0</v>
          </cell>
        </row>
        <row r="493">
          <cell r="A493" t="str">
            <v>16/01/2005</v>
          </cell>
          <cell r="B493" t="str">
            <v>712034</v>
          </cell>
          <cell r="C493" t="str">
            <v>0</v>
          </cell>
          <cell r="D493">
            <v>712414</v>
          </cell>
          <cell r="E493" t="str">
            <v>BANPU MINERALS</v>
          </cell>
          <cell r="F493" t="str">
            <v>SINGAPORE</v>
          </cell>
          <cell r="G493" t="str">
            <v>CENTRALINK WISESA INT PT</v>
          </cell>
          <cell r="H493" t="str">
            <v>30</v>
          </cell>
          <cell r="I493" t="str">
            <v>21/03/2001</v>
          </cell>
          <cell r="J493" t="str">
            <v>21/03/2005</v>
          </cell>
          <cell r="K493" t="str">
            <v>USD</v>
          </cell>
          <cell r="L493" t="str">
            <v>F</v>
          </cell>
          <cell r="M493" t="str">
            <v>0.000000</v>
          </cell>
          <cell r="N493">
            <v>41888000</v>
          </cell>
          <cell r="O493">
            <v>0</v>
          </cell>
          <cell r="P493">
            <v>0</v>
          </cell>
          <cell r="Q493">
            <v>0</v>
          </cell>
          <cell r="R493">
            <v>0</v>
          </cell>
          <cell r="S493">
            <v>0</v>
          </cell>
          <cell r="T493">
            <v>0</v>
          </cell>
          <cell r="U493">
            <v>41888000</v>
          </cell>
          <cell r="V493">
            <v>849395.56</v>
          </cell>
          <cell r="W493">
            <v>0</v>
          </cell>
          <cell r="X493">
            <v>41888000</v>
          </cell>
          <cell r="Y493">
            <v>849395.56</v>
          </cell>
          <cell r="Z493">
            <v>0</v>
          </cell>
          <cell r="AA493">
            <v>0</v>
          </cell>
          <cell r="AB493">
            <v>0</v>
          </cell>
          <cell r="AC493">
            <v>0</v>
          </cell>
          <cell r="AD493">
            <v>0</v>
          </cell>
          <cell r="AE493">
            <v>0</v>
          </cell>
          <cell r="AF493">
            <v>0</v>
          </cell>
          <cell r="AG493">
            <v>0</v>
          </cell>
          <cell r="AH493">
            <v>0</v>
          </cell>
          <cell r="AI493">
            <v>0</v>
          </cell>
          <cell r="AJ493">
            <v>42737395.560000002</v>
          </cell>
          <cell r="AK493">
            <v>0</v>
          </cell>
          <cell r="AL493">
            <v>0</v>
          </cell>
          <cell r="AM493">
            <v>0</v>
          </cell>
          <cell r="AN493">
            <v>0</v>
          </cell>
          <cell r="AO493">
            <v>0</v>
          </cell>
          <cell r="AP493">
            <v>0</v>
          </cell>
          <cell r="AQ493">
            <v>0</v>
          </cell>
          <cell r="AR493">
            <v>0</v>
          </cell>
          <cell r="AS493">
            <v>0</v>
          </cell>
          <cell r="AT493">
            <v>0</v>
          </cell>
          <cell r="AU493">
            <v>0</v>
          </cell>
          <cell r="AV493">
            <v>0</v>
          </cell>
          <cell r="AW493">
            <v>0</v>
          </cell>
          <cell r="AX493">
            <v>0</v>
          </cell>
          <cell r="AY493">
            <v>0</v>
          </cell>
          <cell r="AZ493">
            <v>0</v>
          </cell>
          <cell r="BA493">
            <v>0</v>
          </cell>
          <cell r="BB493">
            <v>0</v>
          </cell>
          <cell r="BC493">
            <v>0</v>
          </cell>
          <cell r="BD493">
            <v>0</v>
          </cell>
          <cell r="BE493">
            <v>0</v>
          </cell>
          <cell r="BF493">
            <v>0</v>
          </cell>
          <cell r="BG493">
            <v>0</v>
          </cell>
          <cell r="BH493">
            <v>0</v>
          </cell>
          <cell r="BI493">
            <v>0</v>
          </cell>
        </row>
        <row r="494">
          <cell r="A494" t="str">
            <v>31/01/2005</v>
          </cell>
          <cell r="B494" t="str">
            <v>712035</v>
          </cell>
          <cell r="C494" t="str">
            <v>0</v>
          </cell>
          <cell r="D494">
            <v>712505</v>
          </cell>
          <cell r="E494" t="str">
            <v>ASEAN FINANCE C</v>
          </cell>
          <cell r="F494" t="str">
            <v>SINGAPORE</v>
          </cell>
          <cell r="G494" t="str">
            <v>LANGGENG MAKMUR INDUSTRY TBK</v>
          </cell>
          <cell r="H494" t="str">
            <v>30</v>
          </cell>
          <cell r="I494" t="str">
            <v>10/11/2000</v>
          </cell>
          <cell r="J494" t="str">
            <v>22/12/2006</v>
          </cell>
          <cell r="K494" t="str">
            <v>USD</v>
          </cell>
          <cell r="L494" t="str">
            <v>F</v>
          </cell>
          <cell r="M494" t="str">
            <v>0.000000</v>
          </cell>
          <cell r="N494">
            <v>1757557</v>
          </cell>
          <cell r="O494">
            <v>0</v>
          </cell>
          <cell r="P494">
            <v>0</v>
          </cell>
          <cell r="Q494">
            <v>0</v>
          </cell>
          <cell r="R494">
            <v>0</v>
          </cell>
          <cell r="S494">
            <v>0</v>
          </cell>
          <cell r="T494">
            <v>0</v>
          </cell>
          <cell r="U494">
            <v>83693.210000000006</v>
          </cell>
          <cell r="V494">
            <v>0</v>
          </cell>
          <cell r="W494">
            <v>0</v>
          </cell>
          <cell r="X494">
            <v>83693.210000000006</v>
          </cell>
          <cell r="Y494">
            <v>0</v>
          </cell>
          <cell r="Z494">
            <v>0</v>
          </cell>
          <cell r="AA494">
            <v>0</v>
          </cell>
          <cell r="AB494">
            <v>0</v>
          </cell>
          <cell r="AC494">
            <v>0</v>
          </cell>
          <cell r="AD494">
            <v>0</v>
          </cell>
          <cell r="AE494">
            <v>0</v>
          </cell>
          <cell r="AF494">
            <v>0</v>
          </cell>
          <cell r="AG494">
            <v>83693.210000000006</v>
          </cell>
          <cell r="AH494">
            <v>0</v>
          </cell>
          <cell r="AI494">
            <v>0</v>
          </cell>
          <cell r="AJ494">
            <v>83693.210000000006</v>
          </cell>
          <cell r="AK494">
            <v>83693.210000000006</v>
          </cell>
          <cell r="AL494">
            <v>0</v>
          </cell>
          <cell r="AM494">
            <v>0</v>
          </cell>
          <cell r="AN494">
            <v>0</v>
          </cell>
          <cell r="AO494">
            <v>0</v>
          </cell>
          <cell r="AP494">
            <v>0</v>
          </cell>
          <cell r="AQ494">
            <v>0</v>
          </cell>
          <cell r="AR494">
            <v>0</v>
          </cell>
          <cell r="AS494">
            <v>0</v>
          </cell>
          <cell r="AT494">
            <v>83693.210000000006</v>
          </cell>
          <cell r="AU494">
            <v>0</v>
          </cell>
          <cell r="AV494">
            <v>0</v>
          </cell>
          <cell r="AW494">
            <v>167386.42000000001</v>
          </cell>
          <cell r="AX494">
            <v>83693.210000000006</v>
          </cell>
          <cell r="AY494">
            <v>0</v>
          </cell>
          <cell r="AZ494">
            <v>0</v>
          </cell>
          <cell r="BA494">
            <v>0</v>
          </cell>
          <cell r="BB494">
            <v>0</v>
          </cell>
          <cell r="BC494">
            <v>0</v>
          </cell>
          <cell r="BD494">
            <v>0</v>
          </cell>
          <cell r="BE494">
            <v>0</v>
          </cell>
          <cell r="BF494">
            <v>0</v>
          </cell>
          <cell r="BG494">
            <v>83693.210000000006</v>
          </cell>
          <cell r="BH494">
            <v>0</v>
          </cell>
          <cell r="BI494">
            <v>0</v>
          </cell>
        </row>
        <row r="495">
          <cell r="A495" t="str">
            <v>19/01/2005</v>
          </cell>
          <cell r="B495" t="str">
            <v>712036</v>
          </cell>
          <cell r="C495" t="str">
            <v>0</v>
          </cell>
          <cell r="D495">
            <v>712508</v>
          </cell>
          <cell r="E495" t="str">
            <v>BNP PARIBAS MER</v>
          </cell>
          <cell r="F495" t="str">
            <v>SINGAPORE</v>
          </cell>
          <cell r="G495" t="str">
            <v>LANGGENG MAKMUR INDUSTRY TBK</v>
          </cell>
          <cell r="H495" t="str">
            <v>30</v>
          </cell>
          <cell r="I495" t="str">
            <v>10/11/2000</v>
          </cell>
          <cell r="J495" t="str">
            <v>22/12/2006</v>
          </cell>
          <cell r="K495" t="str">
            <v>USD</v>
          </cell>
          <cell r="L495" t="str">
            <v>F</v>
          </cell>
          <cell r="M495" t="str">
            <v>0.000000</v>
          </cell>
          <cell r="N495">
            <v>1185597</v>
          </cell>
          <cell r="O495">
            <v>0</v>
          </cell>
          <cell r="P495">
            <v>0</v>
          </cell>
          <cell r="Q495">
            <v>0</v>
          </cell>
          <cell r="R495">
            <v>0</v>
          </cell>
          <cell r="S495">
            <v>0</v>
          </cell>
          <cell r="T495">
            <v>0</v>
          </cell>
          <cell r="U495">
            <v>56456.99</v>
          </cell>
          <cell r="V495">
            <v>0</v>
          </cell>
          <cell r="W495">
            <v>0</v>
          </cell>
          <cell r="X495">
            <v>56456.99</v>
          </cell>
          <cell r="Y495">
            <v>0</v>
          </cell>
          <cell r="Z495">
            <v>0</v>
          </cell>
          <cell r="AA495">
            <v>0</v>
          </cell>
          <cell r="AB495">
            <v>0</v>
          </cell>
          <cell r="AC495">
            <v>0</v>
          </cell>
          <cell r="AD495">
            <v>0</v>
          </cell>
          <cell r="AE495">
            <v>0</v>
          </cell>
          <cell r="AF495">
            <v>0</v>
          </cell>
          <cell r="AG495">
            <v>56456.99</v>
          </cell>
          <cell r="AH495">
            <v>0</v>
          </cell>
          <cell r="AI495">
            <v>0</v>
          </cell>
          <cell r="AJ495">
            <v>56456.99</v>
          </cell>
          <cell r="AK495">
            <v>56456.99</v>
          </cell>
          <cell r="AL495">
            <v>0</v>
          </cell>
          <cell r="AM495">
            <v>0</v>
          </cell>
          <cell r="AN495">
            <v>0</v>
          </cell>
          <cell r="AO495">
            <v>0</v>
          </cell>
          <cell r="AP495">
            <v>0</v>
          </cell>
          <cell r="AQ495">
            <v>0</v>
          </cell>
          <cell r="AR495">
            <v>0</v>
          </cell>
          <cell r="AS495">
            <v>0</v>
          </cell>
          <cell r="AT495">
            <v>56456.99</v>
          </cell>
          <cell r="AU495">
            <v>0</v>
          </cell>
          <cell r="AV495">
            <v>0</v>
          </cell>
          <cell r="AW495">
            <v>112913.98</v>
          </cell>
          <cell r="AX495">
            <v>56456.99</v>
          </cell>
          <cell r="AY495">
            <v>0</v>
          </cell>
          <cell r="AZ495">
            <v>0</v>
          </cell>
          <cell r="BA495">
            <v>0</v>
          </cell>
          <cell r="BB495">
            <v>0</v>
          </cell>
          <cell r="BC495">
            <v>0</v>
          </cell>
          <cell r="BD495">
            <v>0</v>
          </cell>
          <cell r="BE495">
            <v>0</v>
          </cell>
          <cell r="BF495">
            <v>0</v>
          </cell>
          <cell r="BG495">
            <v>56456.99</v>
          </cell>
          <cell r="BH495">
            <v>0</v>
          </cell>
          <cell r="BI495">
            <v>0</v>
          </cell>
        </row>
        <row r="496">
          <cell r="A496" t="str">
            <v>06/01/2005</v>
          </cell>
          <cell r="B496" t="str">
            <v>712045</v>
          </cell>
          <cell r="C496" t="str">
            <v>0</v>
          </cell>
          <cell r="D496">
            <v>712532</v>
          </cell>
          <cell r="E496" t="str">
            <v>MERRILL LYNCH I</v>
          </cell>
          <cell r="F496" t="str">
            <v>SINGAPORE</v>
          </cell>
          <cell r="G496" t="str">
            <v>REPEX PERDANA INTERNATIONAL PT</v>
          </cell>
          <cell r="H496" t="str">
            <v>30</v>
          </cell>
          <cell r="I496" t="str">
            <v>10/05/2001</v>
          </cell>
          <cell r="J496" t="str">
            <v>30/06/2009</v>
          </cell>
          <cell r="K496" t="str">
            <v>USD</v>
          </cell>
          <cell r="L496" t="str">
            <v>UDSO1</v>
          </cell>
          <cell r="M496" t="str">
            <v>0.000000</v>
          </cell>
          <cell r="N496">
            <v>1500000</v>
          </cell>
          <cell r="O496">
            <v>14606.74</v>
          </cell>
          <cell r="P496">
            <v>4858.2700000000004</v>
          </cell>
          <cell r="Q496">
            <v>0</v>
          </cell>
          <cell r="R496">
            <v>14606.74</v>
          </cell>
          <cell r="S496">
            <v>4170.78</v>
          </cell>
          <cell r="T496">
            <v>0</v>
          </cell>
          <cell r="U496">
            <v>14606.74</v>
          </cell>
          <cell r="V496">
            <v>4382.75</v>
          </cell>
          <cell r="W496">
            <v>0</v>
          </cell>
          <cell r="X496">
            <v>43820.22</v>
          </cell>
          <cell r="Y496">
            <v>13411.8</v>
          </cell>
          <cell r="Z496">
            <v>0</v>
          </cell>
          <cell r="AA496">
            <v>14606.74</v>
          </cell>
          <cell r="AB496">
            <v>4440.04</v>
          </cell>
          <cell r="AC496">
            <v>0</v>
          </cell>
          <cell r="AD496">
            <v>14606.74</v>
          </cell>
          <cell r="AE496">
            <v>4210.88</v>
          </cell>
          <cell r="AF496">
            <v>0</v>
          </cell>
          <cell r="AG496">
            <v>14606.74</v>
          </cell>
          <cell r="AH496">
            <v>4262.4399999999996</v>
          </cell>
          <cell r="AI496">
            <v>0</v>
          </cell>
          <cell r="AJ496">
            <v>57232.020000000004</v>
          </cell>
          <cell r="AK496">
            <v>43820.22</v>
          </cell>
          <cell r="AL496">
            <v>12913.36</v>
          </cell>
          <cell r="AM496">
            <v>0</v>
          </cell>
          <cell r="AN496">
            <v>14606.74</v>
          </cell>
          <cell r="AO496">
            <v>4039.01</v>
          </cell>
          <cell r="AP496">
            <v>0</v>
          </cell>
          <cell r="AQ496">
            <v>14606.74</v>
          </cell>
          <cell r="AR496">
            <v>4084.84</v>
          </cell>
          <cell r="AS496">
            <v>0</v>
          </cell>
          <cell r="AT496">
            <v>14606.74</v>
          </cell>
          <cell r="AU496">
            <v>3996.04</v>
          </cell>
          <cell r="AV496">
            <v>0</v>
          </cell>
          <cell r="AW496">
            <v>112673.69</v>
          </cell>
          <cell r="AX496">
            <v>43820.22</v>
          </cell>
          <cell r="AY496">
            <v>12119.89</v>
          </cell>
          <cell r="AZ496">
            <v>0</v>
          </cell>
          <cell r="BA496">
            <v>14606.74</v>
          </cell>
          <cell r="BB496">
            <v>3781.2</v>
          </cell>
          <cell r="BC496">
            <v>0</v>
          </cell>
          <cell r="BD496">
            <v>14606.74</v>
          </cell>
          <cell r="BE496">
            <v>3818.44</v>
          </cell>
          <cell r="BF496">
            <v>0</v>
          </cell>
          <cell r="BG496">
            <v>14606.74</v>
          </cell>
          <cell r="BH496">
            <v>3609.33</v>
          </cell>
          <cell r="BI496">
            <v>0</v>
          </cell>
        </row>
        <row r="497">
          <cell r="A497" t="str">
            <v>06/01/2005</v>
          </cell>
          <cell r="B497" t="str">
            <v>712046</v>
          </cell>
          <cell r="C497" t="str">
            <v>0</v>
          </cell>
          <cell r="D497">
            <v>712609</v>
          </cell>
          <cell r="E497" t="str">
            <v>EXPORT TRADE PT</v>
          </cell>
          <cell r="F497" t="str">
            <v>SINGAPORE</v>
          </cell>
          <cell r="G497" t="str">
            <v>DYSTAR COLOURS INDONESIA PT</v>
          </cell>
          <cell r="H497" t="str">
            <v>30</v>
          </cell>
          <cell r="I497" t="str">
            <v>07/11/2001</v>
          </cell>
          <cell r="J497" t="str">
            <v>15/11/2005</v>
          </cell>
          <cell r="K497" t="str">
            <v>USD</v>
          </cell>
          <cell r="L497" t="str">
            <v>UDLO6</v>
          </cell>
          <cell r="M497" t="str">
            <v>0.000000</v>
          </cell>
          <cell r="N497">
            <v>25000000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cell r="AO497">
            <v>0</v>
          </cell>
          <cell r="AP497">
            <v>0</v>
          </cell>
          <cell r="AQ497">
            <v>0</v>
          </cell>
          <cell r="AR497">
            <v>0</v>
          </cell>
          <cell r="AS497">
            <v>0</v>
          </cell>
          <cell r="AT497">
            <v>0</v>
          </cell>
          <cell r="AU497">
            <v>0</v>
          </cell>
          <cell r="AV497">
            <v>0</v>
          </cell>
          <cell r="AW497">
            <v>0</v>
          </cell>
          <cell r="AX497">
            <v>0</v>
          </cell>
          <cell r="AY497">
            <v>0</v>
          </cell>
          <cell r="AZ497">
            <v>0</v>
          </cell>
          <cell r="BA497">
            <v>0</v>
          </cell>
          <cell r="BB497">
            <v>0</v>
          </cell>
          <cell r="BC497">
            <v>0</v>
          </cell>
          <cell r="BD497">
            <v>25000000</v>
          </cell>
          <cell r="BE497">
            <v>1457465.28</v>
          </cell>
          <cell r="BF497">
            <v>0</v>
          </cell>
          <cell r="BG497">
            <v>0</v>
          </cell>
          <cell r="BH497">
            <v>0</v>
          </cell>
          <cell r="BI497">
            <v>0</v>
          </cell>
        </row>
        <row r="498">
          <cell r="A498" t="str">
            <v>06/01/2005</v>
          </cell>
          <cell r="B498" t="str">
            <v>712047</v>
          </cell>
          <cell r="C498" t="str">
            <v>0</v>
          </cell>
          <cell r="D498">
            <v>768701</v>
          </cell>
          <cell r="E498" t="str">
            <v>KERRY LEISURE C</v>
          </cell>
          <cell r="F498" t="str">
            <v>SINGAPORE</v>
          </cell>
          <cell r="G498" t="str">
            <v>PRASETYA KHAMESWARA</v>
          </cell>
          <cell r="H498" t="str">
            <v>31</v>
          </cell>
          <cell r="I498" t="str">
            <v>11/07/1995</v>
          </cell>
          <cell r="J498" t="str">
            <v>11/07/2005</v>
          </cell>
          <cell r="K498" t="str">
            <v>IDR</v>
          </cell>
          <cell r="L498" t="str">
            <v>F</v>
          </cell>
          <cell r="M498" t="str">
            <v>0.000000</v>
          </cell>
          <cell r="N498">
            <v>192307.69</v>
          </cell>
          <cell r="O498">
            <v>0</v>
          </cell>
          <cell r="P498">
            <v>0</v>
          </cell>
          <cell r="Q498">
            <v>0</v>
          </cell>
          <cell r="R498">
            <v>0</v>
          </cell>
          <cell r="S498">
            <v>0</v>
          </cell>
          <cell r="T498">
            <v>0</v>
          </cell>
          <cell r="U498">
            <v>0</v>
          </cell>
          <cell r="V498">
            <v>402.5</v>
          </cell>
          <cell r="W498">
            <v>210.31</v>
          </cell>
          <cell r="X498">
            <v>0</v>
          </cell>
          <cell r="Y498">
            <v>0</v>
          </cell>
          <cell r="Z498">
            <v>0</v>
          </cell>
          <cell r="AA498">
            <v>0</v>
          </cell>
          <cell r="AB498">
            <v>0</v>
          </cell>
          <cell r="AC498">
            <v>0</v>
          </cell>
          <cell r="AD498">
            <v>0</v>
          </cell>
          <cell r="AE498">
            <v>0</v>
          </cell>
          <cell r="AF498">
            <v>0</v>
          </cell>
          <cell r="AG498">
            <v>0</v>
          </cell>
          <cell r="AH498">
            <v>402.5</v>
          </cell>
          <cell r="AI498">
            <v>203.67</v>
          </cell>
          <cell r="AJ498">
            <v>0</v>
          </cell>
          <cell r="AK498">
            <v>0</v>
          </cell>
          <cell r="AL498">
            <v>0</v>
          </cell>
          <cell r="AM498">
            <v>0</v>
          </cell>
          <cell r="AN498">
            <v>192307.69</v>
          </cell>
          <cell r="AO498">
            <v>0</v>
          </cell>
          <cell r="AP498">
            <v>0</v>
          </cell>
          <cell r="AQ498">
            <v>0</v>
          </cell>
          <cell r="AR498">
            <v>0</v>
          </cell>
          <cell r="AS498">
            <v>0</v>
          </cell>
          <cell r="AT498">
            <v>402.5</v>
          </cell>
          <cell r="AU498">
            <v>192.35</v>
          </cell>
          <cell r="AV498">
            <v>0</v>
          </cell>
          <cell r="AW498">
            <v>192307.69</v>
          </cell>
          <cell r="AX498">
            <v>192307.69</v>
          </cell>
          <cell r="AY498">
            <v>0</v>
          </cell>
          <cell r="AZ498">
            <v>0</v>
          </cell>
          <cell r="BA498">
            <v>0</v>
          </cell>
          <cell r="BB498">
            <v>0</v>
          </cell>
          <cell r="BC498">
            <v>0</v>
          </cell>
          <cell r="BD498">
            <v>0</v>
          </cell>
          <cell r="BE498">
            <v>0</v>
          </cell>
          <cell r="BF498">
            <v>402.5</v>
          </cell>
          <cell r="BG498">
            <v>179.07</v>
          </cell>
          <cell r="BH498">
            <v>0</v>
          </cell>
        </row>
        <row r="499">
          <cell r="A499" t="str">
            <v>31/07/2005</v>
          </cell>
          <cell r="B499" t="str">
            <v>712048</v>
          </cell>
          <cell r="C499" t="str">
            <v>0</v>
          </cell>
          <cell r="D499">
            <v>703778</v>
          </cell>
          <cell r="E499" t="str">
            <v>KOREA INDONESIA R. DEV.</v>
          </cell>
          <cell r="F499" t="str">
            <v>SOUTH KOREA</v>
          </cell>
          <cell r="G499" t="str">
            <v>KIDECO JAYA AGUNG PT</v>
          </cell>
          <cell r="H499" t="str">
            <v>30</v>
          </cell>
          <cell r="I499" t="str">
            <v>02/09/1991</v>
          </cell>
          <cell r="J499" t="str">
            <v>10/06/2006</v>
          </cell>
          <cell r="K499" t="str">
            <v>USD</v>
          </cell>
          <cell r="L499" t="str">
            <v>F</v>
          </cell>
          <cell r="M499" t="str">
            <v>0.000000</v>
          </cell>
          <cell r="N499">
            <v>26990163.940000001</v>
          </cell>
          <cell r="O499">
            <v>0</v>
          </cell>
          <cell r="P499">
            <v>0</v>
          </cell>
          <cell r="Q499">
            <v>0</v>
          </cell>
          <cell r="R499">
            <v>0</v>
          </cell>
          <cell r="S499">
            <v>0</v>
          </cell>
          <cell r="T499">
            <v>0</v>
          </cell>
          <cell r="U499">
            <v>664084.26</v>
          </cell>
          <cell r="V499">
            <v>73049.27</v>
          </cell>
          <cell r="W499">
            <v>0</v>
          </cell>
          <cell r="X499">
            <v>664084.26</v>
          </cell>
          <cell r="Y499">
            <v>73049.27</v>
          </cell>
          <cell r="Z499">
            <v>0</v>
          </cell>
          <cell r="AA499">
            <v>0</v>
          </cell>
          <cell r="AB499">
            <v>0</v>
          </cell>
          <cell r="AC499">
            <v>0</v>
          </cell>
          <cell r="AD499">
            <v>0</v>
          </cell>
          <cell r="AE499">
            <v>0</v>
          </cell>
          <cell r="AF499">
            <v>0</v>
          </cell>
          <cell r="AG499">
            <v>664084.26</v>
          </cell>
          <cell r="AH499">
            <v>56004.44</v>
          </cell>
          <cell r="AI499">
            <v>0</v>
          </cell>
          <cell r="AJ499">
            <v>737133.53</v>
          </cell>
          <cell r="AK499">
            <v>664084.26</v>
          </cell>
          <cell r="AL499">
            <v>56004.44</v>
          </cell>
          <cell r="AM499">
            <v>0</v>
          </cell>
          <cell r="AN499">
            <v>0</v>
          </cell>
          <cell r="AO499">
            <v>0</v>
          </cell>
          <cell r="AP499">
            <v>0</v>
          </cell>
          <cell r="AQ499">
            <v>0</v>
          </cell>
          <cell r="AR499">
            <v>0</v>
          </cell>
          <cell r="AS499">
            <v>0</v>
          </cell>
          <cell r="AT499">
            <v>664084.26</v>
          </cell>
          <cell r="AU499">
            <v>37336.29</v>
          </cell>
          <cell r="AV499">
            <v>0</v>
          </cell>
          <cell r="AW499">
            <v>1421509.25</v>
          </cell>
          <cell r="AX499">
            <v>664084.26</v>
          </cell>
          <cell r="AY499">
            <v>37336.29</v>
          </cell>
          <cell r="AZ499">
            <v>0</v>
          </cell>
          <cell r="BA499">
            <v>0</v>
          </cell>
          <cell r="BB499">
            <v>0</v>
          </cell>
          <cell r="BC499">
            <v>0</v>
          </cell>
          <cell r="BD499">
            <v>0</v>
          </cell>
          <cell r="BE499">
            <v>0</v>
          </cell>
          <cell r="BF499">
            <v>0</v>
          </cell>
          <cell r="BG499">
            <v>664084.25</v>
          </cell>
          <cell r="BH499">
            <v>18465.23</v>
          </cell>
          <cell r="BI499">
            <v>0</v>
          </cell>
        </row>
        <row r="500">
          <cell r="A500" t="str">
            <v>03/10/2005</v>
          </cell>
          <cell r="B500" t="str">
            <v>712049</v>
          </cell>
          <cell r="C500" t="str">
            <v>0</v>
          </cell>
          <cell r="D500">
            <v>703795</v>
          </cell>
          <cell r="E500" t="str">
            <v>KOREA INDONESIA</v>
          </cell>
          <cell r="F500" t="str">
            <v>SOUTH KOREA</v>
          </cell>
          <cell r="G500" t="str">
            <v>KIDECO JAYA AGUNG PT</v>
          </cell>
          <cell r="H500" t="str">
            <v>30</v>
          </cell>
          <cell r="I500" t="str">
            <v>30/12/1991</v>
          </cell>
          <cell r="J500" t="str">
            <v>10/06/2006</v>
          </cell>
          <cell r="K500" t="str">
            <v>USD</v>
          </cell>
          <cell r="L500" t="str">
            <v>F</v>
          </cell>
          <cell r="M500" t="str">
            <v>0.000000</v>
          </cell>
          <cell r="N500">
            <v>24099647.98</v>
          </cell>
          <cell r="O500">
            <v>0</v>
          </cell>
          <cell r="P500">
            <v>0</v>
          </cell>
          <cell r="Q500">
            <v>0</v>
          </cell>
          <cell r="R500">
            <v>0</v>
          </cell>
          <cell r="S500">
            <v>0</v>
          </cell>
          <cell r="T500">
            <v>0</v>
          </cell>
          <cell r="U500">
            <v>635963.16</v>
          </cell>
          <cell r="V500">
            <v>104933.92</v>
          </cell>
          <cell r="W500">
            <v>0</v>
          </cell>
          <cell r="X500">
            <v>635963.16</v>
          </cell>
          <cell r="Y500">
            <v>104933.92</v>
          </cell>
          <cell r="Z500">
            <v>0</v>
          </cell>
          <cell r="AA500">
            <v>0</v>
          </cell>
          <cell r="AB500">
            <v>0</v>
          </cell>
          <cell r="AC500">
            <v>0</v>
          </cell>
          <cell r="AD500">
            <v>0</v>
          </cell>
          <cell r="AE500">
            <v>0</v>
          </cell>
          <cell r="AF500">
            <v>0</v>
          </cell>
          <cell r="AG500">
            <v>635963.16</v>
          </cell>
          <cell r="AH500">
            <v>89388.160000000003</v>
          </cell>
          <cell r="AI500">
            <v>0</v>
          </cell>
          <cell r="AJ500">
            <v>740897.08000000007</v>
          </cell>
          <cell r="AK500">
            <v>635963.16</v>
          </cell>
          <cell r="AL500">
            <v>89388.160000000003</v>
          </cell>
          <cell r="AM500">
            <v>0</v>
          </cell>
          <cell r="AN500">
            <v>0</v>
          </cell>
          <cell r="AO500">
            <v>0</v>
          </cell>
          <cell r="AP500">
            <v>0</v>
          </cell>
          <cell r="AQ500">
            <v>0</v>
          </cell>
          <cell r="AR500">
            <v>0</v>
          </cell>
          <cell r="AS500">
            <v>0</v>
          </cell>
          <cell r="AT500">
            <v>635963.16</v>
          </cell>
          <cell r="AU500">
            <v>71510.53</v>
          </cell>
          <cell r="AV500">
            <v>0</v>
          </cell>
          <cell r="AW500">
            <v>1432825.01</v>
          </cell>
          <cell r="AX500">
            <v>635963.16</v>
          </cell>
          <cell r="AY500">
            <v>71510.53</v>
          </cell>
          <cell r="AZ500">
            <v>0</v>
          </cell>
          <cell r="BA500">
            <v>0</v>
          </cell>
          <cell r="BB500">
            <v>0</v>
          </cell>
          <cell r="BC500">
            <v>0</v>
          </cell>
          <cell r="BD500">
            <v>0</v>
          </cell>
          <cell r="BE500">
            <v>0</v>
          </cell>
          <cell r="BF500">
            <v>0</v>
          </cell>
          <cell r="BG500">
            <v>635963.16</v>
          </cell>
          <cell r="BH500">
            <v>53049.93</v>
          </cell>
          <cell r="BI500">
            <v>0</v>
          </cell>
        </row>
        <row r="501">
          <cell r="A501" t="str">
            <v>31/01/2005</v>
          </cell>
          <cell r="B501" t="str">
            <v>712067</v>
          </cell>
          <cell r="C501" t="str">
            <v>0</v>
          </cell>
          <cell r="D501">
            <v>704101</v>
          </cell>
          <cell r="E501" t="str">
            <v>KOREA INDONESIA</v>
          </cell>
          <cell r="F501" t="str">
            <v>SOUTH KOREA</v>
          </cell>
          <cell r="G501" t="str">
            <v>KIDECO JAYA AGUNG PT</v>
          </cell>
          <cell r="H501" t="str">
            <v>30</v>
          </cell>
          <cell r="I501" t="str">
            <v>31/12/1992</v>
          </cell>
          <cell r="J501" t="str">
            <v>31/12/2007</v>
          </cell>
          <cell r="K501" t="str">
            <v>USD</v>
          </cell>
          <cell r="L501" t="str">
            <v>F</v>
          </cell>
          <cell r="M501" t="str">
            <v>0.000000</v>
          </cell>
          <cell r="N501">
            <v>9165717.1799999997</v>
          </cell>
          <cell r="O501">
            <v>0</v>
          </cell>
          <cell r="P501">
            <v>0</v>
          </cell>
          <cell r="Q501">
            <v>0</v>
          </cell>
          <cell r="R501">
            <v>0</v>
          </cell>
          <cell r="S501">
            <v>0</v>
          </cell>
          <cell r="T501">
            <v>0</v>
          </cell>
          <cell r="U501">
            <v>352527.58</v>
          </cell>
          <cell r="V501">
            <v>116334.1</v>
          </cell>
          <cell r="W501">
            <v>0</v>
          </cell>
          <cell r="X501">
            <v>352527.58</v>
          </cell>
          <cell r="Y501">
            <v>116334.1</v>
          </cell>
          <cell r="Z501">
            <v>0</v>
          </cell>
          <cell r="AA501">
            <v>0</v>
          </cell>
          <cell r="AB501">
            <v>0</v>
          </cell>
          <cell r="AC501">
            <v>0</v>
          </cell>
          <cell r="AD501">
            <v>0</v>
          </cell>
          <cell r="AE501">
            <v>0</v>
          </cell>
          <cell r="AF501">
            <v>0</v>
          </cell>
          <cell r="AG501">
            <v>352527.58</v>
          </cell>
          <cell r="AH501">
            <v>107824.48</v>
          </cell>
          <cell r="AI501">
            <v>0</v>
          </cell>
          <cell r="AJ501">
            <v>468861.68000000005</v>
          </cell>
          <cell r="AK501">
            <v>352527.58</v>
          </cell>
          <cell r="AL501">
            <v>107824.48</v>
          </cell>
          <cell r="AM501">
            <v>0</v>
          </cell>
          <cell r="AN501">
            <v>0</v>
          </cell>
          <cell r="AO501">
            <v>0</v>
          </cell>
          <cell r="AP501">
            <v>0</v>
          </cell>
          <cell r="AQ501">
            <v>0</v>
          </cell>
          <cell r="AR501">
            <v>0</v>
          </cell>
          <cell r="AS501">
            <v>0</v>
          </cell>
          <cell r="AT501">
            <v>352527.58</v>
          </cell>
          <cell r="AU501">
            <v>99099.42</v>
          </cell>
          <cell r="AV501">
            <v>0</v>
          </cell>
          <cell r="AW501">
            <v>911979.06</v>
          </cell>
          <cell r="AX501">
            <v>352527.58</v>
          </cell>
          <cell r="AY501">
            <v>99099.42</v>
          </cell>
          <cell r="AZ501">
            <v>0</v>
          </cell>
          <cell r="BA501">
            <v>0</v>
          </cell>
          <cell r="BB501">
            <v>0</v>
          </cell>
          <cell r="BC501">
            <v>0</v>
          </cell>
          <cell r="BD501">
            <v>0</v>
          </cell>
          <cell r="BE501">
            <v>0</v>
          </cell>
          <cell r="BF501">
            <v>0</v>
          </cell>
          <cell r="BG501">
            <v>352527.58</v>
          </cell>
          <cell r="BH501">
            <v>89189.48</v>
          </cell>
          <cell r="BI501">
            <v>0</v>
          </cell>
        </row>
        <row r="502">
          <cell r="A502" t="str">
            <v>28/01/2005</v>
          </cell>
          <cell r="B502" t="str">
            <v>712068</v>
          </cell>
          <cell r="C502" t="str">
            <v>0</v>
          </cell>
          <cell r="D502">
            <v>704872</v>
          </cell>
          <cell r="E502" t="str">
            <v>KOREA DEV BANK,</v>
          </cell>
          <cell r="F502" t="str">
            <v>SOUTH KOREA</v>
          </cell>
          <cell r="G502" t="str">
            <v>KIDECO JAYA AGUNG PT</v>
          </cell>
          <cell r="H502" t="str">
            <v>30</v>
          </cell>
          <cell r="I502" t="str">
            <v>18/11/1994</v>
          </cell>
          <cell r="J502" t="str">
            <v>10/09/2009</v>
          </cell>
          <cell r="K502" t="str">
            <v>USD</v>
          </cell>
          <cell r="L502" t="str">
            <v>F</v>
          </cell>
          <cell r="M502" t="str">
            <v>0.000000</v>
          </cell>
          <cell r="N502">
            <v>16100000</v>
          </cell>
          <cell r="O502">
            <v>0</v>
          </cell>
          <cell r="P502">
            <v>0</v>
          </cell>
          <cell r="Q502">
            <v>0</v>
          </cell>
          <cell r="R502">
            <v>0</v>
          </cell>
          <cell r="S502">
            <v>0</v>
          </cell>
          <cell r="T502">
            <v>0</v>
          </cell>
          <cell r="U502">
            <v>402500</v>
          </cell>
          <cell r="V502">
            <v>210306.25</v>
          </cell>
          <cell r="W502">
            <v>0</v>
          </cell>
          <cell r="X502">
            <v>402500</v>
          </cell>
          <cell r="Y502">
            <v>210306.25</v>
          </cell>
          <cell r="Z502">
            <v>0</v>
          </cell>
          <cell r="AA502">
            <v>0</v>
          </cell>
          <cell r="AB502">
            <v>0</v>
          </cell>
          <cell r="AC502">
            <v>0</v>
          </cell>
          <cell r="AD502">
            <v>0</v>
          </cell>
          <cell r="AE502">
            <v>0</v>
          </cell>
          <cell r="AF502">
            <v>0</v>
          </cell>
          <cell r="AG502">
            <v>402500</v>
          </cell>
          <cell r="AH502">
            <v>203665</v>
          </cell>
          <cell r="AI502">
            <v>0</v>
          </cell>
          <cell r="AJ502">
            <v>612806.25</v>
          </cell>
          <cell r="AK502">
            <v>402500</v>
          </cell>
          <cell r="AL502">
            <v>203665</v>
          </cell>
          <cell r="AM502">
            <v>0</v>
          </cell>
          <cell r="AN502">
            <v>0</v>
          </cell>
          <cell r="AO502">
            <v>0</v>
          </cell>
          <cell r="AP502">
            <v>0</v>
          </cell>
          <cell r="AQ502">
            <v>0</v>
          </cell>
          <cell r="AR502">
            <v>0</v>
          </cell>
          <cell r="AS502">
            <v>0</v>
          </cell>
          <cell r="AT502">
            <v>402500</v>
          </cell>
          <cell r="AU502">
            <v>192350.28</v>
          </cell>
          <cell r="AV502">
            <v>0</v>
          </cell>
          <cell r="AW502">
            <v>1201015.28</v>
          </cell>
          <cell r="AX502">
            <v>402500</v>
          </cell>
          <cell r="AY502">
            <v>192350.28</v>
          </cell>
          <cell r="AZ502">
            <v>0</v>
          </cell>
          <cell r="BA502">
            <v>0</v>
          </cell>
          <cell r="BB502">
            <v>0</v>
          </cell>
          <cell r="BC502">
            <v>0</v>
          </cell>
          <cell r="BD502">
            <v>0</v>
          </cell>
          <cell r="BE502">
            <v>0</v>
          </cell>
          <cell r="BF502">
            <v>0</v>
          </cell>
          <cell r="BG502">
            <v>402500</v>
          </cell>
          <cell r="BH502">
            <v>179067.78</v>
          </cell>
          <cell r="BI502">
            <v>0</v>
          </cell>
        </row>
        <row r="503">
          <cell r="A503" t="str">
            <v>31/01/2005</v>
          </cell>
          <cell r="B503" t="str">
            <v>712077</v>
          </cell>
          <cell r="C503" t="str">
            <v>0</v>
          </cell>
          <cell r="D503">
            <v>705034</v>
          </cell>
          <cell r="E503" t="str">
            <v>SAMTAN CO LTD,</v>
          </cell>
          <cell r="F503" t="str">
            <v>SOUTH KOREA</v>
          </cell>
          <cell r="G503" t="str">
            <v>KIDECO JAYA AGUNG PT</v>
          </cell>
          <cell r="H503" t="str">
            <v>30</v>
          </cell>
          <cell r="I503" t="str">
            <v>04/01/1996</v>
          </cell>
          <cell r="J503" t="str">
            <v>04/12/2010</v>
          </cell>
          <cell r="K503" t="str">
            <v>USD</v>
          </cell>
          <cell r="L503" t="str">
            <v>F</v>
          </cell>
          <cell r="M503" t="str">
            <v>0.000000</v>
          </cell>
          <cell r="N503">
            <v>12823333.310000001</v>
          </cell>
          <cell r="O503">
            <v>0</v>
          </cell>
          <cell r="P503">
            <v>0</v>
          </cell>
          <cell r="Q503">
            <v>0</v>
          </cell>
          <cell r="R503">
            <v>0</v>
          </cell>
          <cell r="S503">
            <v>0</v>
          </cell>
          <cell r="T503">
            <v>0</v>
          </cell>
          <cell r="U503">
            <v>320581</v>
          </cell>
          <cell r="V503">
            <v>211583</v>
          </cell>
          <cell r="W503">
            <v>0</v>
          </cell>
          <cell r="X503">
            <v>320581</v>
          </cell>
          <cell r="Y503">
            <v>211583</v>
          </cell>
          <cell r="Z503">
            <v>0</v>
          </cell>
          <cell r="AA503">
            <v>0</v>
          </cell>
          <cell r="AB503">
            <v>0</v>
          </cell>
          <cell r="AC503">
            <v>0</v>
          </cell>
          <cell r="AD503">
            <v>0</v>
          </cell>
          <cell r="AE503">
            <v>0</v>
          </cell>
          <cell r="AF503">
            <v>0</v>
          </cell>
          <cell r="AG503">
            <v>320581</v>
          </cell>
          <cell r="AH503">
            <v>202768</v>
          </cell>
          <cell r="AI503">
            <v>0</v>
          </cell>
          <cell r="AJ503">
            <v>532164</v>
          </cell>
          <cell r="AK503">
            <v>320581</v>
          </cell>
          <cell r="AL503">
            <v>202768</v>
          </cell>
          <cell r="AM503">
            <v>0</v>
          </cell>
          <cell r="AN503">
            <v>0</v>
          </cell>
          <cell r="AO503">
            <v>0</v>
          </cell>
          <cell r="AP503">
            <v>0</v>
          </cell>
          <cell r="AQ503">
            <v>0</v>
          </cell>
          <cell r="AR503">
            <v>0</v>
          </cell>
          <cell r="AS503">
            <v>0</v>
          </cell>
          <cell r="AT503">
            <v>320581</v>
          </cell>
          <cell r="AU503">
            <v>193951</v>
          </cell>
          <cell r="AV503">
            <v>0</v>
          </cell>
          <cell r="AW503">
            <v>1037881</v>
          </cell>
          <cell r="AX503">
            <v>320581</v>
          </cell>
          <cell r="AY503">
            <v>193951</v>
          </cell>
          <cell r="AZ503">
            <v>0</v>
          </cell>
          <cell r="BA503">
            <v>0</v>
          </cell>
          <cell r="BB503">
            <v>0</v>
          </cell>
          <cell r="BC503">
            <v>0</v>
          </cell>
          <cell r="BD503">
            <v>0</v>
          </cell>
          <cell r="BE503">
            <v>0</v>
          </cell>
          <cell r="BF503">
            <v>0</v>
          </cell>
          <cell r="BG503">
            <v>320581</v>
          </cell>
          <cell r="BH503">
            <v>185136</v>
          </cell>
          <cell r="BI503">
            <v>0</v>
          </cell>
        </row>
        <row r="504">
          <cell r="A504" t="str">
            <v>22/12/2005</v>
          </cell>
          <cell r="B504" t="str">
            <v>712078</v>
          </cell>
          <cell r="C504" t="str">
            <v>0</v>
          </cell>
          <cell r="D504">
            <v>705568</v>
          </cell>
          <cell r="E504" t="str">
            <v>KOREA HEAVY IND</v>
          </cell>
          <cell r="F504" t="str">
            <v>SOUTH KOREA</v>
          </cell>
          <cell r="G504" t="str">
            <v>SEMEN CIBINONG PT</v>
          </cell>
          <cell r="H504" t="str">
            <v>31</v>
          </cell>
          <cell r="I504" t="str">
            <v>07/10/1996</v>
          </cell>
          <cell r="J504" t="str">
            <v>07/03/2008</v>
          </cell>
          <cell r="K504" t="str">
            <v>USD</v>
          </cell>
          <cell r="L504" t="str">
            <v>F</v>
          </cell>
          <cell r="M504" t="str">
            <v>0.000000</v>
          </cell>
          <cell r="N504">
            <v>58014000</v>
          </cell>
          <cell r="O504">
            <v>0</v>
          </cell>
          <cell r="P504">
            <v>0</v>
          </cell>
          <cell r="Q504">
            <v>0</v>
          </cell>
          <cell r="R504">
            <v>0</v>
          </cell>
          <cell r="S504">
            <v>0</v>
          </cell>
          <cell r="T504">
            <v>0</v>
          </cell>
          <cell r="U504">
            <v>2574779.38</v>
          </cell>
          <cell r="V504">
            <v>681446.83</v>
          </cell>
          <cell r="W504">
            <v>0</v>
          </cell>
          <cell r="X504">
            <v>2574779.38</v>
          </cell>
          <cell r="Y504">
            <v>681446.83</v>
          </cell>
          <cell r="Z504">
            <v>0</v>
          </cell>
          <cell r="AA504">
            <v>0</v>
          </cell>
          <cell r="AB504">
            <v>0</v>
          </cell>
          <cell r="AC504">
            <v>0</v>
          </cell>
          <cell r="AD504">
            <v>0</v>
          </cell>
          <cell r="AE504">
            <v>0</v>
          </cell>
          <cell r="AF504">
            <v>0</v>
          </cell>
          <cell r="AG504">
            <v>0</v>
          </cell>
          <cell r="AH504">
            <v>0</v>
          </cell>
          <cell r="AI504">
            <v>0</v>
          </cell>
          <cell r="AJ504">
            <v>3256226.21</v>
          </cell>
          <cell r="AK504">
            <v>0</v>
          </cell>
          <cell r="AL504">
            <v>0</v>
          </cell>
          <cell r="AM504">
            <v>0</v>
          </cell>
          <cell r="AN504">
            <v>0</v>
          </cell>
          <cell r="AO504">
            <v>0</v>
          </cell>
          <cell r="AP504">
            <v>0</v>
          </cell>
          <cell r="AQ504">
            <v>0</v>
          </cell>
          <cell r="AR504">
            <v>0</v>
          </cell>
          <cell r="AS504">
            <v>0</v>
          </cell>
          <cell r="AT504">
            <v>2574779.38</v>
          </cell>
          <cell r="AU504">
            <v>593778.46</v>
          </cell>
          <cell r="AV504">
            <v>0</v>
          </cell>
          <cell r="AW504">
            <v>3168557.84</v>
          </cell>
          <cell r="AX504">
            <v>2574779.38</v>
          </cell>
          <cell r="AY504">
            <v>593778.46</v>
          </cell>
          <cell r="AZ504">
            <v>0</v>
          </cell>
          <cell r="BA504">
            <v>0</v>
          </cell>
          <cell r="BB504">
            <v>0</v>
          </cell>
          <cell r="BC504">
            <v>0</v>
          </cell>
          <cell r="BD504">
            <v>0</v>
          </cell>
          <cell r="BE504">
            <v>0</v>
          </cell>
          <cell r="BF504">
            <v>0</v>
          </cell>
          <cell r="BG504">
            <v>0</v>
          </cell>
          <cell r="BH504">
            <v>0</v>
          </cell>
          <cell r="BI504">
            <v>0</v>
          </cell>
        </row>
        <row r="505">
          <cell r="A505" t="str">
            <v>31/01/2005</v>
          </cell>
          <cell r="B505" t="str">
            <v>712087</v>
          </cell>
          <cell r="C505" t="str">
            <v>0</v>
          </cell>
          <cell r="D505">
            <v>705853</v>
          </cell>
          <cell r="E505" t="str">
            <v>SAMTAN CO LTD,</v>
          </cell>
          <cell r="F505" t="str">
            <v>SOUTH KOREA</v>
          </cell>
          <cell r="G505" t="str">
            <v>KIDECO JAYA AGUNG PT</v>
          </cell>
          <cell r="H505" t="str">
            <v>30</v>
          </cell>
          <cell r="I505" t="str">
            <v>24/01/1997</v>
          </cell>
          <cell r="J505" t="str">
            <v>15/12/2011</v>
          </cell>
          <cell r="K505" t="str">
            <v>USD</v>
          </cell>
          <cell r="L505" t="str">
            <v>F</v>
          </cell>
          <cell r="M505" t="str">
            <v>0.000000</v>
          </cell>
          <cell r="N505">
            <v>13000000</v>
          </cell>
          <cell r="O505">
            <v>0</v>
          </cell>
          <cell r="P505">
            <v>0</v>
          </cell>
          <cell r="Q505">
            <v>0</v>
          </cell>
          <cell r="R505">
            <v>0</v>
          </cell>
          <cell r="S505">
            <v>0</v>
          </cell>
          <cell r="T505">
            <v>0</v>
          </cell>
          <cell r="U505">
            <v>342105.26</v>
          </cell>
          <cell r="V505">
            <v>244605.26</v>
          </cell>
          <cell r="W505">
            <v>0</v>
          </cell>
          <cell r="X505">
            <v>342105.26</v>
          </cell>
          <cell r="Y505">
            <v>244605.26</v>
          </cell>
          <cell r="Z505">
            <v>0</v>
          </cell>
          <cell r="AA505">
            <v>0</v>
          </cell>
          <cell r="AB505">
            <v>0</v>
          </cell>
          <cell r="AC505">
            <v>0</v>
          </cell>
          <cell r="AD505">
            <v>0</v>
          </cell>
          <cell r="AE505">
            <v>0</v>
          </cell>
          <cell r="AF505">
            <v>0</v>
          </cell>
          <cell r="AG505">
            <v>342105.26</v>
          </cell>
          <cell r="AH505">
            <v>240423.98</v>
          </cell>
          <cell r="AI505">
            <v>0</v>
          </cell>
          <cell r="AJ505">
            <v>586710.52</v>
          </cell>
          <cell r="AK505">
            <v>342105.26</v>
          </cell>
          <cell r="AL505">
            <v>240423.98</v>
          </cell>
          <cell r="AM505">
            <v>0</v>
          </cell>
          <cell r="AN505">
            <v>0</v>
          </cell>
          <cell r="AO505">
            <v>0</v>
          </cell>
          <cell r="AP505">
            <v>0</v>
          </cell>
          <cell r="AQ505">
            <v>0</v>
          </cell>
          <cell r="AR505">
            <v>0</v>
          </cell>
          <cell r="AS505">
            <v>0</v>
          </cell>
          <cell r="AT505">
            <v>342105.26</v>
          </cell>
          <cell r="AU505">
            <v>230807.02</v>
          </cell>
          <cell r="AV505">
            <v>0</v>
          </cell>
          <cell r="AW505">
            <v>1155441.52</v>
          </cell>
          <cell r="AX505">
            <v>342105.26</v>
          </cell>
          <cell r="AY505">
            <v>230807.02</v>
          </cell>
          <cell r="AZ505">
            <v>0</v>
          </cell>
          <cell r="BA505">
            <v>0</v>
          </cell>
          <cell r="BB505">
            <v>0</v>
          </cell>
          <cell r="BC505">
            <v>0</v>
          </cell>
          <cell r="BD505">
            <v>0</v>
          </cell>
          <cell r="BE505">
            <v>0</v>
          </cell>
          <cell r="BF505">
            <v>0</v>
          </cell>
          <cell r="BG505">
            <v>342105.26</v>
          </cell>
          <cell r="BH505">
            <v>218785.82</v>
          </cell>
          <cell r="BI505">
            <v>0</v>
          </cell>
        </row>
        <row r="506">
          <cell r="A506" t="str">
            <v>06/02/2005</v>
          </cell>
          <cell r="B506" t="str">
            <v>712088</v>
          </cell>
          <cell r="C506" t="str">
            <v>0</v>
          </cell>
          <cell r="D506">
            <v>706296</v>
          </cell>
          <cell r="E506" t="str">
            <v>KOREA FIRST BAN</v>
          </cell>
          <cell r="F506" t="str">
            <v>SOUTH KOREA</v>
          </cell>
          <cell r="G506" t="str">
            <v>ARTHAYASA GRAHATAMA</v>
          </cell>
          <cell r="H506" t="str">
            <v>31</v>
          </cell>
          <cell r="I506" t="str">
            <v>28/01/1997</v>
          </cell>
          <cell r="J506" t="str">
            <v>28/07/2005</v>
          </cell>
          <cell r="K506" t="str">
            <v>USD</v>
          </cell>
          <cell r="L506" t="str">
            <v>UDLO6</v>
          </cell>
          <cell r="M506" t="str">
            <v>0.000000</v>
          </cell>
          <cell r="N506">
            <v>232700000</v>
          </cell>
          <cell r="O506">
            <v>34905000</v>
          </cell>
          <cell r="P506">
            <v>0</v>
          </cell>
          <cell r="Q506">
            <v>0</v>
          </cell>
          <cell r="R506">
            <v>0</v>
          </cell>
          <cell r="S506">
            <v>0</v>
          </cell>
          <cell r="T506">
            <v>20000</v>
          </cell>
          <cell r="U506">
            <v>0</v>
          </cell>
          <cell r="V506">
            <v>0</v>
          </cell>
          <cell r="W506">
            <v>0</v>
          </cell>
          <cell r="X506">
            <v>34905000</v>
          </cell>
          <cell r="Y506">
            <v>0</v>
          </cell>
          <cell r="Z506">
            <v>20000</v>
          </cell>
          <cell r="AA506">
            <v>0</v>
          </cell>
          <cell r="AB506">
            <v>0</v>
          </cell>
          <cell r="AC506">
            <v>0</v>
          </cell>
          <cell r="AD506">
            <v>0</v>
          </cell>
          <cell r="AE506">
            <v>0</v>
          </cell>
          <cell r="AF506">
            <v>0</v>
          </cell>
          <cell r="AG506">
            <v>0</v>
          </cell>
          <cell r="AH506">
            <v>0</v>
          </cell>
          <cell r="AI506">
            <v>0</v>
          </cell>
          <cell r="AJ506">
            <v>34925000</v>
          </cell>
          <cell r="AK506">
            <v>0</v>
          </cell>
          <cell r="AL506">
            <v>0</v>
          </cell>
          <cell r="AM506">
            <v>0</v>
          </cell>
          <cell r="AN506">
            <v>34905000</v>
          </cell>
          <cell r="AO506">
            <v>732326.29</v>
          </cell>
          <cell r="AP506">
            <v>0</v>
          </cell>
          <cell r="AQ506">
            <v>0</v>
          </cell>
          <cell r="AR506">
            <v>0</v>
          </cell>
          <cell r="AS506">
            <v>0</v>
          </cell>
          <cell r="AT506">
            <v>0</v>
          </cell>
          <cell r="AU506">
            <v>0</v>
          </cell>
          <cell r="AV506">
            <v>0</v>
          </cell>
          <cell r="AW506">
            <v>35637326.289999999</v>
          </cell>
          <cell r="AX506">
            <v>34905000</v>
          </cell>
          <cell r="AY506">
            <v>732326.29</v>
          </cell>
          <cell r="AZ506">
            <v>0</v>
          </cell>
          <cell r="BA506">
            <v>0</v>
          </cell>
          <cell r="BB506">
            <v>0</v>
          </cell>
          <cell r="BC506">
            <v>0</v>
          </cell>
          <cell r="BD506">
            <v>0</v>
          </cell>
          <cell r="BE506">
            <v>0</v>
          </cell>
          <cell r="BF506">
            <v>0</v>
          </cell>
          <cell r="BG506">
            <v>0</v>
          </cell>
          <cell r="BH506">
            <v>0</v>
          </cell>
          <cell r="BI506">
            <v>0</v>
          </cell>
        </row>
        <row r="507">
          <cell r="A507" t="str">
            <v>28/03/2005</v>
          </cell>
          <cell r="B507" t="str">
            <v>712095</v>
          </cell>
          <cell r="C507" t="str">
            <v>0</v>
          </cell>
          <cell r="D507">
            <v>706519</v>
          </cell>
          <cell r="E507" t="str">
            <v>EXIM BANK OF KO</v>
          </cell>
          <cell r="F507" t="str">
            <v>SOUTH KOREA</v>
          </cell>
          <cell r="G507" t="str">
            <v>KOHAP INDONESIA PT</v>
          </cell>
          <cell r="H507" t="str">
            <v>30</v>
          </cell>
          <cell r="I507" t="str">
            <v>25/08/1997</v>
          </cell>
          <cell r="J507" t="str">
            <v>15/06/2005</v>
          </cell>
          <cell r="K507" t="str">
            <v>USD</v>
          </cell>
          <cell r="L507" t="str">
            <v>F</v>
          </cell>
          <cell r="M507" t="str">
            <v>0.000000</v>
          </cell>
          <cell r="N507">
            <v>34228000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4428719.5999999996</v>
          </cell>
          <cell r="AH507">
            <v>165235.53</v>
          </cell>
          <cell r="AI507">
            <v>0</v>
          </cell>
          <cell r="AJ507">
            <v>0</v>
          </cell>
          <cell r="AK507">
            <v>4428719.5999999996</v>
          </cell>
          <cell r="AL507">
            <v>165235.53</v>
          </cell>
          <cell r="AM507">
            <v>0</v>
          </cell>
          <cell r="AN507">
            <v>0</v>
          </cell>
          <cell r="AO507">
            <v>0</v>
          </cell>
          <cell r="AP507">
            <v>0</v>
          </cell>
          <cell r="AQ507">
            <v>0</v>
          </cell>
          <cell r="AR507">
            <v>0</v>
          </cell>
          <cell r="AS507">
            <v>0</v>
          </cell>
          <cell r="AT507">
            <v>0</v>
          </cell>
          <cell r="AU507">
            <v>0</v>
          </cell>
          <cell r="AV507">
            <v>0</v>
          </cell>
          <cell r="AW507">
            <v>4593955.13</v>
          </cell>
          <cell r="AX507">
            <v>0</v>
          </cell>
          <cell r="AY507">
            <v>0</v>
          </cell>
          <cell r="AZ507">
            <v>0</v>
          </cell>
          <cell r="BA507">
            <v>0</v>
          </cell>
          <cell r="BB507">
            <v>0</v>
          </cell>
          <cell r="BC507">
            <v>0</v>
          </cell>
          <cell r="BD507">
            <v>0</v>
          </cell>
          <cell r="BE507">
            <v>0</v>
          </cell>
          <cell r="BF507">
            <v>0</v>
          </cell>
          <cell r="BG507">
            <v>0</v>
          </cell>
          <cell r="BH507">
            <v>0</v>
          </cell>
          <cell r="BI507">
            <v>0</v>
          </cell>
        </row>
        <row r="508">
          <cell r="A508" t="str">
            <v>22/02/2005</v>
          </cell>
          <cell r="B508" t="str">
            <v>712099</v>
          </cell>
          <cell r="C508" t="str">
            <v>0</v>
          </cell>
          <cell r="D508">
            <v>706530</v>
          </cell>
          <cell r="E508" t="str">
            <v>KOREA DEVELOPME</v>
          </cell>
          <cell r="F508" t="str">
            <v>SOUTH KOREA</v>
          </cell>
          <cell r="G508" t="str">
            <v>CHEIL SAMSUNG INDONESIA</v>
          </cell>
          <cell r="H508" t="str">
            <v>30</v>
          </cell>
          <cell r="I508" t="str">
            <v>19/08/1997</v>
          </cell>
          <cell r="J508" t="str">
            <v>19/08/2005</v>
          </cell>
          <cell r="K508" t="str">
            <v>USD</v>
          </cell>
          <cell r="L508" t="str">
            <v>UDLO6</v>
          </cell>
          <cell r="M508" t="str">
            <v>0.000000</v>
          </cell>
          <cell r="N508">
            <v>75000000</v>
          </cell>
          <cell r="O508">
            <v>0</v>
          </cell>
          <cell r="P508">
            <v>0</v>
          </cell>
          <cell r="Q508">
            <v>0</v>
          </cell>
          <cell r="R508">
            <v>8333333.3600000003</v>
          </cell>
          <cell r="S508">
            <v>278981.48</v>
          </cell>
          <cell r="T508">
            <v>0</v>
          </cell>
          <cell r="U508">
            <v>0</v>
          </cell>
          <cell r="V508">
            <v>0</v>
          </cell>
          <cell r="W508">
            <v>0</v>
          </cell>
          <cell r="X508">
            <v>8333333.3600000003</v>
          </cell>
          <cell r="Y508">
            <v>278981.48</v>
          </cell>
          <cell r="Z508">
            <v>0</v>
          </cell>
          <cell r="AA508">
            <v>0</v>
          </cell>
          <cell r="AB508">
            <v>0</v>
          </cell>
          <cell r="AC508">
            <v>0</v>
          </cell>
          <cell r="AD508">
            <v>0</v>
          </cell>
          <cell r="AE508">
            <v>0</v>
          </cell>
          <cell r="AF508">
            <v>0</v>
          </cell>
          <cell r="AG508">
            <v>0</v>
          </cell>
          <cell r="AH508">
            <v>0</v>
          </cell>
          <cell r="AI508">
            <v>0</v>
          </cell>
          <cell r="AJ508">
            <v>8612314.8399999999</v>
          </cell>
          <cell r="AK508">
            <v>0</v>
          </cell>
          <cell r="AL508">
            <v>0</v>
          </cell>
          <cell r="AM508">
            <v>0</v>
          </cell>
          <cell r="AN508">
            <v>0</v>
          </cell>
          <cell r="AO508">
            <v>0</v>
          </cell>
          <cell r="AP508">
            <v>0</v>
          </cell>
          <cell r="AQ508">
            <v>0</v>
          </cell>
          <cell r="AR508">
            <v>0</v>
          </cell>
          <cell r="AS508">
            <v>0</v>
          </cell>
          <cell r="AT508">
            <v>0</v>
          </cell>
          <cell r="AU508">
            <v>0</v>
          </cell>
          <cell r="AV508">
            <v>0</v>
          </cell>
          <cell r="AW508">
            <v>0</v>
          </cell>
          <cell r="AX508">
            <v>0</v>
          </cell>
          <cell r="AY508">
            <v>0</v>
          </cell>
          <cell r="AZ508">
            <v>0</v>
          </cell>
          <cell r="BA508">
            <v>0</v>
          </cell>
          <cell r="BB508">
            <v>0</v>
          </cell>
          <cell r="BC508">
            <v>0</v>
          </cell>
          <cell r="BD508">
            <v>0</v>
          </cell>
          <cell r="BE508">
            <v>0</v>
          </cell>
          <cell r="BF508">
            <v>0</v>
          </cell>
          <cell r="BG508">
            <v>0</v>
          </cell>
          <cell r="BH508">
            <v>0</v>
          </cell>
          <cell r="BI508">
            <v>0</v>
          </cell>
        </row>
        <row r="509">
          <cell r="A509" t="str">
            <v>10/03/2005</v>
          </cell>
          <cell r="B509" t="str">
            <v>712109</v>
          </cell>
          <cell r="C509" t="str">
            <v>0</v>
          </cell>
          <cell r="D509">
            <v>706540</v>
          </cell>
          <cell r="E509" t="str">
            <v>EXIM BANK OF KO</v>
          </cell>
          <cell r="F509" t="str">
            <v>SOUTH KOREA</v>
          </cell>
          <cell r="G509" t="str">
            <v>CHEIL JEDANG PT</v>
          </cell>
          <cell r="H509" t="str">
            <v>30</v>
          </cell>
          <cell r="I509" t="str">
            <v>05/02/1997</v>
          </cell>
          <cell r="J509" t="str">
            <v>05/02/2005</v>
          </cell>
          <cell r="K509" t="str">
            <v>USD</v>
          </cell>
          <cell r="L509" t="str">
            <v>UDLO6</v>
          </cell>
          <cell r="M509" t="str">
            <v>0.000000</v>
          </cell>
          <cell r="N509">
            <v>26500000</v>
          </cell>
          <cell r="O509">
            <v>0</v>
          </cell>
          <cell r="P509">
            <v>0</v>
          </cell>
          <cell r="Q509">
            <v>0</v>
          </cell>
          <cell r="R509">
            <v>3028571.42</v>
          </cell>
          <cell r="S509">
            <v>99067.94</v>
          </cell>
          <cell r="T509">
            <v>0</v>
          </cell>
          <cell r="U509">
            <v>0</v>
          </cell>
          <cell r="V509">
            <v>0</v>
          </cell>
          <cell r="W509">
            <v>0</v>
          </cell>
          <cell r="X509">
            <v>3028571.42</v>
          </cell>
          <cell r="Y509">
            <v>99067.94</v>
          </cell>
          <cell r="Z509">
            <v>0</v>
          </cell>
          <cell r="AA509">
            <v>0</v>
          </cell>
          <cell r="AB509">
            <v>0</v>
          </cell>
          <cell r="AC509">
            <v>0</v>
          </cell>
          <cell r="AD509">
            <v>0</v>
          </cell>
          <cell r="AE509">
            <v>0</v>
          </cell>
          <cell r="AF509">
            <v>0</v>
          </cell>
          <cell r="AG509">
            <v>0</v>
          </cell>
          <cell r="AH509">
            <v>0</v>
          </cell>
          <cell r="AI509">
            <v>0</v>
          </cell>
          <cell r="AJ509">
            <v>3127639.36</v>
          </cell>
          <cell r="AK509">
            <v>0</v>
          </cell>
          <cell r="AL509">
            <v>0</v>
          </cell>
          <cell r="AM509">
            <v>0</v>
          </cell>
          <cell r="AN509">
            <v>0</v>
          </cell>
          <cell r="AO509">
            <v>0</v>
          </cell>
          <cell r="AP509">
            <v>0</v>
          </cell>
          <cell r="AQ509">
            <v>0</v>
          </cell>
          <cell r="AR509">
            <v>0</v>
          </cell>
          <cell r="AS509">
            <v>0</v>
          </cell>
          <cell r="AT509">
            <v>0</v>
          </cell>
          <cell r="AU509">
            <v>0</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0</v>
          </cell>
        </row>
        <row r="510">
          <cell r="A510" t="str">
            <v>15/05/2005</v>
          </cell>
          <cell r="B510" t="str">
            <v>712114</v>
          </cell>
          <cell r="C510" t="str">
            <v>0</v>
          </cell>
          <cell r="D510">
            <v>706541</v>
          </cell>
          <cell r="E510" t="str">
            <v>SAMTAN CO LTD,</v>
          </cell>
          <cell r="F510" t="str">
            <v>SOUTH KOREA</v>
          </cell>
          <cell r="G510" t="str">
            <v>KIDECO JAYA AGUNG PT</v>
          </cell>
          <cell r="H510" t="str">
            <v>30</v>
          </cell>
          <cell r="I510" t="str">
            <v>28/07/1997</v>
          </cell>
          <cell r="J510" t="str">
            <v>10/06/2012</v>
          </cell>
          <cell r="K510" t="str">
            <v>USD</v>
          </cell>
          <cell r="L510" t="str">
            <v>F</v>
          </cell>
          <cell r="M510" t="str">
            <v>0.000000</v>
          </cell>
          <cell r="N510">
            <v>10350000</v>
          </cell>
          <cell r="O510">
            <v>0</v>
          </cell>
          <cell r="P510">
            <v>0</v>
          </cell>
          <cell r="Q510">
            <v>0</v>
          </cell>
          <cell r="R510">
            <v>0</v>
          </cell>
          <cell r="S510">
            <v>0</v>
          </cell>
          <cell r="T510">
            <v>0</v>
          </cell>
          <cell r="U510">
            <v>265384.62</v>
          </cell>
          <cell r="V510">
            <v>211644.23</v>
          </cell>
          <cell r="W510">
            <v>0</v>
          </cell>
          <cell r="X510">
            <v>265384.62</v>
          </cell>
          <cell r="Y510">
            <v>211644.23</v>
          </cell>
          <cell r="Z510">
            <v>0</v>
          </cell>
          <cell r="AA510">
            <v>0</v>
          </cell>
          <cell r="AB510">
            <v>0</v>
          </cell>
          <cell r="AC510">
            <v>0</v>
          </cell>
          <cell r="AD510">
            <v>0</v>
          </cell>
          <cell r="AE510">
            <v>0</v>
          </cell>
          <cell r="AF510">
            <v>0</v>
          </cell>
          <cell r="AG510">
            <v>265384.62</v>
          </cell>
          <cell r="AH510">
            <v>208887.18</v>
          </cell>
          <cell r="AI510">
            <v>0</v>
          </cell>
          <cell r="AJ510">
            <v>477028.85</v>
          </cell>
          <cell r="AK510">
            <v>265384.62</v>
          </cell>
          <cell r="AL510">
            <v>208887.18</v>
          </cell>
          <cell r="AM510">
            <v>0</v>
          </cell>
          <cell r="AN510">
            <v>0</v>
          </cell>
          <cell r="AO510">
            <v>0</v>
          </cell>
          <cell r="AP510">
            <v>0</v>
          </cell>
          <cell r="AQ510">
            <v>0</v>
          </cell>
          <cell r="AR510">
            <v>0</v>
          </cell>
          <cell r="AS510">
            <v>0</v>
          </cell>
          <cell r="AT510">
            <v>265384.62</v>
          </cell>
          <cell r="AU510">
            <v>201426.92</v>
          </cell>
          <cell r="AV510">
            <v>0</v>
          </cell>
          <cell r="AW510">
            <v>941083.34</v>
          </cell>
          <cell r="AX510">
            <v>265384.62</v>
          </cell>
          <cell r="AY510">
            <v>201426.92</v>
          </cell>
          <cell r="AZ510">
            <v>0</v>
          </cell>
          <cell r="BA510">
            <v>0</v>
          </cell>
          <cell r="BB510">
            <v>0</v>
          </cell>
          <cell r="BC510">
            <v>0</v>
          </cell>
          <cell r="BD510">
            <v>0</v>
          </cell>
          <cell r="BE510">
            <v>0</v>
          </cell>
          <cell r="BF510">
            <v>0</v>
          </cell>
          <cell r="BG510">
            <v>265384.62</v>
          </cell>
          <cell r="BH510">
            <v>191858.33</v>
          </cell>
          <cell r="BI510">
            <v>0</v>
          </cell>
        </row>
        <row r="511">
          <cell r="A511" t="str">
            <v>20/12/2005</v>
          </cell>
          <cell r="B511" t="str">
            <v>712116</v>
          </cell>
          <cell r="C511" t="str">
            <v>0</v>
          </cell>
          <cell r="D511">
            <v>710858</v>
          </cell>
          <cell r="E511" t="str">
            <v>EXPORT IMPORT B</v>
          </cell>
          <cell r="F511" t="str">
            <v>SOUTH KOREA</v>
          </cell>
          <cell r="G511" t="str">
            <v>SEOILINDO PRIMATAMA</v>
          </cell>
          <cell r="H511" t="str">
            <v>30</v>
          </cell>
          <cell r="I511" t="str">
            <v>29/04/1997</v>
          </cell>
          <cell r="J511" t="str">
            <v>30/04/2005</v>
          </cell>
          <cell r="K511" t="str">
            <v>USD</v>
          </cell>
          <cell r="L511" t="str">
            <v>UDLO6</v>
          </cell>
          <cell r="M511" t="str">
            <v>0.000000</v>
          </cell>
          <cell r="N511">
            <v>3370000</v>
          </cell>
          <cell r="O511">
            <v>0</v>
          </cell>
          <cell r="P511">
            <v>0</v>
          </cell>
          <cell r="Q511">
            <v>0</v>
          </cell>
          <cell r="R511">
            <v>0</v>
          </cell>
          <cell r="S511">
            <v>0</v>
          </cell>
          <cell r="T511">
            <v>0</v>
          </cell>
          <cell r="U511">
            <v>0</v>
          </cell>
          <cell r="V511">
            <v>0</v>
          </cell>
          <cell r="W511">
            <v>0</v>
          </cell>
          <cell r="X511">
            <v>0</v>
          </cell>
          <cell r="Y511">
            <v>0</v>
          </cell>
          <cell r="Z511">
            <v>0</v>
          </cell>
          <cell r="AA511">
            <v>142857.18</v>
          </cell>
          <cell r="AB511">
            <v>4513.8900000000003</v>
          </cell>
          <cell r="AC511">
            <v>0</v>
          </cell>
          <cell r="AD511">
            <v>0</v>
          </cell>
          <cell r="AE511">
            <v>0</v>
          </cell>
          <cell r="AF511">
            <v>0</v>
          </cell>
          <cell r="AG511">
            <v>0</v>
          </cell>
          <cell r="AH511">
            <v>0</v>
          </cell>
          <cell r="AI511">
            <v>0</v>
          </cell>
          <cell r="AJ511">
            <v>0</v>
          </cell>
          <cell r="AK511">
            <v>142857.18</v>
          </cell>
          <cell r="AL511">
            <v>4513.8900000000003</v>
          </cell>
          <cell r="AM511">
            <v>0</v>
          </cell>
          <cell r="AN511">
            <v>0</v>
          </cell>
          <cell r="AO511">
            <v>0</v>
          </cell>
          <cell r="AP511">
            <v>0</v>
          </cell>
          <cell r="AQ511">
            <v>0</v>
          </cell>
          <cell r="AR511">
            <v>0</v>
          </cell>
          <cell r="AS511">
            <v>0</v>
          </cell>
          <cell r="AT511">
            <v>0</v>
          </cell>
          <cell r="AU511">
            <v>0</v>
          </cell>
          <cell r="AV511">
            <v>0</v>
          </cell>
          <cell r="AW511">
            <v>147371.07</v>
          </cell>
          <cell r="AX511">
            <v>0</v>
          </cell>
          <cell r="AY511">
            <v>0</v>
          </cell>
          <cell r="AZ511">
            <v>0</v>
          </cell>
          <cell r="BA511">
            <v>0</v>
          </cell>
          <cell r="BB511">
            <v>0</v>
          </cell>
          <cell r="BC511">
            <v>0</v>
          </cell>
          <cell r="BD511">
            <v>0</v>
          </cell>
          <cell r="BE511">
            <v>0</v>
          </cell>
          <cell r="BF511">
            <v>0</v>
          </cell>
          <cell r="BG511">
            <v>0</v>
          </cell>
          <cell r="BH511">
            <v>0</v>
          </cell>
          <cell r="BI511">
            <v>0</v>
          </cell>
        </row>
        <row r="512">
          <cell r="A512" t="str">
            <v>15/05/2005</v>
          </cell>
          <cell r="B512" t="str">
            <v>712117</v>
          </cell>
          <cell r="C512" t="str">
            <v>0</v>
          </cell>
          <cell r="D512">
            <v>711014</v>
          </cell>
          <cell r="E512" t="str">
            <v>SAMTAN CO LTD,</v>
          </cell>
          <cell r="F512" t="str">
            <v>SOUTH KOREA</v>
          </cell>
          <cell r="G512" t="str">
            <v>KIDECO JAYA AGUNG PT</v>
          </cell>
          <cell r="H512" t="str">
            <v>30</v>
          </cell>
          <cell r="I512" t="str">
            <v>29/12/1998</v>
          </cell>
          <cell r="J512" t="str">
            <v>10/06/2011</v>
          </cell>
          <cell r="K512" t="str">
            <v>USD</v>
          </cell>
          <cell r="L512" t="str">
            <v>F</v>
          </cell>
          <cell r="M512" t="str">
            <v>0.000000</v>
          </cell>
          <cell r="N512">
            <v>2220000</v>
          </cell>
          <cell r="O512">
            <v>0</v>
          </cell>
          <cell r="P512">
            <v>0</v>
          </cell>
          <cell r="Q512">
            <v>0</v>
          </cell>
          <cell r="R512">
            <v>0</v>
          </cell>
          <cell r="S512">
            <v>0</v>
          </cell>
          <cell r="T512">
            <v>0</v>
          </cell>
          <cell r="U512">
            <v>56960.53</v>
          </cell>
          <cell r="V512">
            <v>39160.36</v>
          </cell>
          <cell r="W512">
            <v>0</v>
          </cell>
          <cell r="X512">
            <v>56960.53</v>
          </cell>
          <cell r="Y512">
            <v>39160.36</v>
          </cell>
          <cell r="Z512">
            <v>0</v>
          </cell>
          <cell r="AA512">
            <v>0</v>
          </cell>
          <cell r="AB512">
            <v>0</v>
          </cell>
          <cell r="AC512">
            <v>0</v>
          </cell>
          <cell r="AD512">
            <v>0</v>
          </cell>
          <cell r="AE512">
            <v>0</v>
          </cell>
          <cell r="AF512">
            <v>0</v>
          </cell>
          <cell r="AG512">
            <v>56960.53</v>
          </cell>
          <cell r="AH512">
            <v>38429.370000000003</v>
          </cell>
          <cell r="AI512">
            <v>0</v>
          </cell>
          <cell r="AJ512">
            <v>96120.89</v>
          </cell>
          <cell r="AK512">
            <v>56960.53</v>
          </cell>
          <cell r="AL512">
            <v>38429.370000000003</v>
          </cell>
          <cell r="AM512">
            <v>0</v>
          </cell>
          <cell r="AN512">
            <v>0</v>
          </cell>
          <cell r="AO512">
            <v>0</v>
          </cell>
          <cell r="AP512">
            <v>0</v>
          </cell>
          <cell r="AQ512">
            <v>0</v>
          </cell>
          <cell r="AR512">
            <v>0</v>
          </cell>
          <cell r="AS512">
            <v>0</v>
          </cell>
          <cell r="AT512">
            <v>56960.53</v>
          </cell>
          <cell r="AU512">
            <v>36828.14</v>
          </cell>
          <cell r="AV512">
            <v>0</v>
          </cell>
          <cell r="AW512">
            <v>189178.57</v>
          </cell>
          <cell r="AX512">
            <v>56960.53</v>
          </cell>
          <cell r="AY512">
            <v>36828.14</v>
          </cell>
          <cell r="AZ512">
            <v>0</v>
          </cell>
          <cell r="BA512">
            <v>0</v>
          </cell>
          <cell r="BB512">
            <v>0</v>
          </cell>
          <cell r="BC512">
            <v>0</v>
          </cell>
          <cell r="BD512">
            <v>0</v>
          </cell>
          <cell r="BE512">
            <v>0</v>
          </cell>
          <cell r="BF512">
            <v>0</v>
          </cell>
          <cell r="BG512">
            <v>56960.53</v>
          </cell>
          <cell r="BH512">
            <v>34844.019999999997</v>
          </cell>
          <cell r="BI512">
            <v>0</v>
          </cell>
        </row>
        <row r="513">
          <cell r="A513" t="str">
            <v>09/03/2005</v>
          </cell>
          <cell r="B513" t="str">
            <v>712128</v>
          </cell>
          <cell r="C513" t="str">
            <v>0</v>
          </cell>
          <cell r="D513">
            <v>711015</v>
          </cell>
          <cell r="E513" t="str">
            <v>SAMTAN CO LTD,</v>
          </cell>
          <cell r="F513" t="str">
            <v>SOUTH KOREA</v>
          </cell>
          <cell r="G513" t="str">
            <v>KIDECO JAYA AGUNG PT</v>
          </cell>
          <cell r="H513" t="str">
            <v>30</v>
          </cell>
          <cell r="I513" t="str">
            <v>03/12/1998</v>
          </cell>
          <cell r="J513" t="str">
            <v>10/09/2013</v>
          </cell>
          <cell r="K513" t="str">
            <v>USD</v>
          </cell>
          <cell r="L513" t="str">
            <v>F</v>
          </cell>
          <cell r="M513" t="str">
            <v>0.000000</v>
          </cell>
          <cell r="N513">
            <v>3550000</v>
          </cell>
          <cell r="O513">
            <v>0</v>
          </cell>
          <cell r="P513">
            <v>0</v>
          </cell>
          <cell r="Q513">
            <v>0</v>
          </cell>
          <cell r="R513">
            <v>0</v>
          </cell>
          <cell r="S513">
            <v>0</v>
          </cell>
          <cell r="T513">
            <v>0</v>
          </cell>
          <cell r="U513">
            <v>91025.64</v>
          </cell>
          <cell r="V513">
            <v>85108.97</v>
          </cell>
          <cell r="W513">
            <v>0</v>
          </cell>
          <cell r="X513">
            <v>91025.64</v>
          </cell>
          <cell r="Y513">
            <v>85108.97</v>
          </cell>
          <cell r="Z513">
            <v>0</v>
          </cell>
          <cell r="AA513">
            <v>0</v>
          </cell>
          <cell r="AB513">
            <v>0</v>
          </cell>
          <cell r="AC513">
            <v>0</v>
          </cell>
          <cell r="AD513">
            <v>0</v>
          </cell>
          <cell r="AE513">
            <v>0</v>
          </cell>
          <cell r="AF513">
            <v>0</v>
          </cell>
          <cell r="AG513">
            <v>91025.64</v>
          </cell>
          <cell r="AH513">
            <v>84441.45</v>
          </cell>
          <cell r="AI513">
            <v>0</v>
          </cell>
          <cell r="AJ513">
            <v>176134.61</v>
          </cell>
          <cell r="AK513">
            <v>91025.64</v>
          </cell>
          <cell r="AL513">
            <v>84441.45</v>
          </cell>
          <cell r="AM513">
            <v>0</v>
          </cell>
          <cell r="AN513">
            <v>0</v>
          </cell>
          <cell r="AO513">
            <v>0</v>
          </cell>
          <cell r="AP513">
            <v>0</v>
          </cell>
          <cell r="AQ513">
            <v>0</v>
          </cell>
          <cell r="AR513">
            <v>0</v>
          </cell>
          <cell r="AS513">
            <v>0</v>
          </cell>
          <cell r="AT513">
            <v>91025.64</v>
          </cell>
          <cell r="AU513">
            <v>81882.62</v>
          </cell>
          <cell r="AV513">
            <v>0</v>
          </cell>
          <cell r="AW513">
            <v>348375.35</v>
          </cell>
          <cell r="AX513">
            <v>91025.64</v>
          </cell>
          <cell r="AY513">
            <v>81882.62</v>
          </cell>
          <cell r="AZ513">
            <v>0</v>
          </cell>
          <cell r="BA513">
            <v>0</v>
          </cell>
          <cell r="BB513">
            <v>0</v>
          </cell>
          <cell r="BC513">
            <v>0</v>
          </cell>
          <cell r="BD513">
            <v>0</v>
          </cell>
          <cell r="BE513">
            <v>0</v>
          </cell>
          <cell r="BF513">
            <v>0</v>
          </cell>
          <cell r="BG513">
            <v>91025.64</v>
          </cell>
          <cell r="BH513">
            <v>78461.570000000007</v>
          </cell>
          <cell r="BI513">
            <v>0</v>
          </cell>
        </row>
        <row r="514">
          <cell r="A514" t="str">
            <v>21/01/2005</v>
          </cell>
          <cell r="B514" t="str">
            <v>712130</v>
          </cell>
          <cell r="C514" t="str">
            <v>0</v>
          </cell>
          <cell r="D514">
            <v>711016</v>
          </cell>
          <cell r="E514" t="str">
            <v>SAMTAN CO LTD,</v>
          </cell>
          <cell r="F514" t="str">
            <v>SOUTH KOREA</v>
          </cell>
          <cell r="G514" t="str">
            <v>KIDECO JAYA AGUNG PT</v>
          </cell>
          <cell r="H514" t="str">
            <v>30</v>
          </cell>
          <cell r="I514" t="str">
            <v>08/12/1998</v>
          </cell>
          <cell r="J514" t="str">
            <v>10/12/2012</v>
          </cell>
          <cell r="K514" t="str">
            <v>USD</v>
          </cell>
          <cell r="L514" t="str">
            <v>F</v>
          </cell>
          <cell r="M514" t="str">
            <v>0.000000</v>
          </cell>
          <cell r="N514">
            <v>4200000</v>
          </cell>
          <cell r="O514">
            <v>0</v>
          </cell>
          <cell r="P514">
            <v>0</v>
          </cell>
          <cell r="Q514">
            <v>0</v>
          </cell>
          <cell r="R514">
            <v>0</v>
          </cell>
          <cell r="S514">
            <v>0</v>
          </cell>
          <cell r="T514">
            <v>0</v>
          </cell>
          <cell r="U514">
            <v>107692.31</v>
          </cell>
          <cell r="V514">
            <v>91807.69</v>
          </cell>
          <cell r="W514">
            <v>0</v>
          </cell>
          <cell r="X514">
            <v>107692.31</v>
          </cell>
          <cell r="Y514">
            <v>91807.69</v>
          </cell>
          <cell r="Z514">
            <v>0</v>
          </cell>
          <cell r="AA514">
            <v>0</v>
          </cell>
          <cell r="AB514">
            <v>0</v>
          </cell>
          <cell r="AC514">
            <v>0</v>
          </cell>
          <cell r="AD514">
            <v>0</v>
          </cell>
          <cell r="AE514">
            <v>0</v>
          </cell>
          <cell r="AF514">
            <v>0</v>
          </cell>
          <cell r="AG514">
            <v>107692.31</v>
          </cell>
          <cell r="AH514">
            <v>90820.51</v>
          </cell>
          <cell r="AI514">
            <v>0</v>
          </cell>
          <cell r="AJ514">
            <v>199500</v>
          </cell>
          <cell r="AK514">
            <v>107692.31</v>
          </cell>
          <cell r="AL514">
            <v>90820.51</v>
          </cell>
          <cell r="AM514">
            <v>0</v>
          </cell>
          <cell r="AN514">
            <v>0</v>
          </cell>
          <cell r="AO514">
            <v>0</v>
          </cell>
          <cell r="AP514">
            <v>0</v>
          </cell>
          <cell r="AQ514">
            <v>0</v>
          </cell>
          <cell r="AR514">
            <v>0</v>
          </cell>
          <cell r="AS514">
            <v>0</v>
          </cell>
          <cell r="AT514">
            <v>107692.31</v>
          </cell>
          <cell r="AU514">
            <v>87793.16</v>
          </cell>
          <cell r="AV514">
            <v>0</v>
          </cell>
          <cell r="AW514">
            <v>393998.29000000004</v>
          </cell>
          <cell r="AX514">
            <v>107692.31</v>
          </cell>
          <cell r="AY514">
            <v>87793.16</v>
          </cell>
          <cell r="AZ514">
            <v>0</v>
          </cell>
          <cell r="BA514">
            <v>0</v>
          </cell>
          <cell r="BB514">
            <v>0</v>
          </cell>
          <cell r="BC514">
            <v>0</v>
          </cell>
          <cell r="BD514">
            <v>0</v>
          </cell>
          <cell r="BE514">
            <v>0</v>
          </cell>
          <cell r="BF514">
            <v>0</v>
          </cell>
          <cell r="BG514">
            <v>107692.31</v>
          </cell>
          <cell r="BH514">
            <v>83844.44</v>
          </cell>
          <cell r="BI514">
            <v>0</v>
          </cell>
        </row>
        <row r="515">
          <cell r="A515" t="str">
            <v>15/04/2005</v>
          </cell>
          <cell r="B515" t="str">
            <v>712134</v>
          </cell>
          <cell r="C515" t="str">
            <v>0</v>
          </cell>
          <cell r="D515">
            <v>711261</v>
          </cell>
          <cell r="E515" t="str">
            <v>SAMTAN CO LTD,</v>
          </cell>
          <cell r="F515" t="str">
            <v>SOUTH KOREA</v>
          </cell>
          <cell r="G515" t="str">
            <v>KIDECO JAYA AGUNG PT</v>
          </cell>
          <cell r="H515" t="str">
            <v>30</v>
          </cell>
          <cell r="I515" t="str">
            <v>01/07/1999</v>
          </cell>
          <cell r="J515" t="str">
            <v>10/06/2014</v>
          </cell>
          <cell r="K515" t="str">
            <v>USD</v>
          </cell>
          <cell r="L515" t="str">
            <v>F</v>
          </cell>
          <cell r="M515" t="str">
            <v>0.000000</v>
          </cell>
          <cell r="N515">
            <v>12200000</v>
          </cell>
          <cell r="O515">
            <v>0</v>
          </cell>
          <cell r="P515">
            <v>0</v>
          </cell>
          <cell r="Q515">
            <v>0</v>
          </cell>
          <cell r="R515">
            <v>0</v>
          </cell>
          <cell r="S515">
            <v>0</v>
          </cell>
          <cell r="T515">
            <v>0</v>
          </cell>
          <cell r="U515">
            <v>312820.51</v>
          </cell>
          <cell r="V515">
            <v>318294.87</v>
          </cell>
          <cell r="W515">
            <v>0</v>
          </cell>
          <cell r="X515">
            <v>312820.51</v>
          </cell>
          <cell r="Y515">
            <v>318294.87</v>
          </cell>
          <cell r="Z515">
            <v>0</v>
          </cell>
          <cell r="AA515">
            <v>0</v>
          </cell>
          <cell r="AB515">
            <v>0</v>
          </cell>
          <cell r="AC515">
            <v>0</v>
          </cell>
          <cell r="AD515">
            <v>0</v>
          </cell>
          <cell r="AE515">
            <v>0</v>
          </cell>
          <cell r="AF515">
            <v>0</v>
          </cell>
          <cell r="AG515">
            <v>312820.51</v>
          </cell>
          <cell r="AH515">
            <v>337220.51</v>
          </cell>
          <cell r="AI515">
            <v>0</v>
          </cell>
          <cell r="AJ515">
            <v>631115.38</v>
          </cell>
          <cell r="AK515">
            <v>312820.51</v>
          </cell>
          <cell r="AL515">
            <v>337220.51</v>
          </cell>
          <cell r="AM515">
            <v>0</v>
          </cell>
          <cell r="AN515">
            <v>0</v>
          </cell>
          <cell r="AO515">
            <v>0</v>
          </cell>
          <cell r="AP515">
            <v>0</v>
          </cell>
          <cell r="AQ515">
            <v>0</v>
          </cell>
          <cell r="AR515">
            <v>0</v>
          </cell>
          <cell r="AS515">
            <v>0</v>
          </cell>
          <cell r="AT515">
            <v>312820.51</v>
          </cell>
          <cell r="AU515">
            <v>287707.98</v>
          </cell>
          <cell r="AV515">
            <v>0</v>
          </cell>
          <cell r="AW515">
            <v>1250569.51</v>
          </cell>
          <cell r="AX515">
            <v>312820.51</v>
          </cell>
          <cell r="AY515">
            <v>287707.98</v>
          </cell>
          <cell r="AZ515">
            <v>0</v>
          </cell>
          <cell r="BA515">
            <v>0</v>
          </cell>
          <cell r="BB515">
            <v>0</v>
          </cell>
          <cell r="BC515">
            <v>0</v>
          </cell>
          <cell r="BD515">
            <v>0</v>
          </cell>
          <cell r="BE515">
            <v>0</v>
          </cell>
          <cell r="BF515">
            <v>0</v>
          </cell>
          <cell r="BG515">
            <v>312820.51</v>
          </cell>
          <cell r="BH515">
            <v>295737.03999999998</v>
          </cell>
          <cell r="BI515">
            <v>0</v>
          </cell>
        </row>
        <row r="516">
          <cell r="A516" t="str">
            <v>14/03/2005</v>
          </cell>
          <cell r="B516" t="str">
            <v>712135</v>
          </cell>
          <cell r="C516" t="str">
            <v>0</v>
          </cell>
          <cell r="D516">
            <v>711478</v>
          </cell>
          <cell r="E516" t="str">
            <v>HANIL HONGKONG</v>
          </cell>
          <cell r="F516" t="str">
            <v>SOUTH KOREA</v>
          </cell>
          <cell r="G516" t="str">
            <v>HANIL ADETEX</v>
          </cell>
          <cell r="H516" t="str">
            <v>30</v>
          </cell>
          <cell r="I516" t="str">
            <v>13/01/2000</v>
          </cell>
          <cell r="J516" t="str">
            <v>31/12/2007</v>
          </cell>
          <cell r="K516" t="str">
            <v>USD</v>
          </cell>
          <cell r="L516" t="str">
            <v>UDLO6</v>
          </cell>
          <cell r="M516" t="str">
            <v>0.000000</v>
          </cell>
          <cell r="N516">
            <v>6278805.75</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400000</v>
          </cell>
          <cell r="AH516">
            <v>65879.64</v>
          </cell>
          <cell r="AI516">
            <v>0</v>
          </cell>
          <cell r="AJ516">
            <v>0</v>
          </cell>
          <cell r="AK516">
            <v>400000</v>
          </cell>
          <cell r="AL516">
            <v>65879.64</v>
          </cell>
          <cell r="AM516">
            <v>0</v>
          </cell>
          <cell r="AN516">
            <v>0</v>
          </cell>
          <cell r="AO516">
            <v>0</v>
          </cell>
          <cell r="AP516">
            <v>0</v>
          </cell>
          <cell r="AQ516">
            <v>0</v>
          </cell>
          <cell r="AR516">
            <v>0</v>
          </cell>
          <cell r="AS516">
            <v>0</v>
          </cell>
          <cell r="AT516">
            <v>0</v>
          </cell>
          <cell r="AU516">
            <v>0</v>
          </cell>
          <cell r="AV516">
            <v>0</v>
          </cell>
          <cell r="AW516">
            <v>465879.64</v>
          </cell>
          <cell r="AX516">
            <v>0</v>
          </cell>
          <cell r="AY516">
            <v>0</v>
          </cell>
          <cell r="AZ516">
            <v>0</v>
          </cell>
          <cell r="BA516">
            <v>0</v>
          </cell>
          <cell r="BB516">
            <v>0</v>
          </cell>
          <cell r="BC516">
            <v>0</v>
          </cell>
          <cell r="BD516">
            <v>0</v>
          </cell>
          <cell r="BE516">
            <v>0</v>
          </cell>
          <cell r="BF516">
            <v>0</v>
          </cell>
          <cell r="BG516">
            <v>400000</v>
          </cell>
          <cell r="BH516">
            <v>55216.01</v>
          </cell>
          <cell r="BI516">
            <v>0</v>
          </cell>
        </row>
        <row r="517">
          <cell r="A517" t="str">
            <v>07/10/2005</v>
          </cell>
          <cell r="B517" t="str">
            <v>712141</v>
          </cell>
          <cell r="C517" t="str">
            <v>0</v>
          </cell>
          <cell r="D517">
            <v>711531</v>
          </cell>
          <cell r="E517" t="str">
            <v>DAE DAE FURNITU</v>
          </cell>
          <cell r="F517" t="str">
            <v>SOUTH KOREA</v>
          </cell>
          <cell r="G517" t="str">
            <v>DAE DAE MEBEL INDONESIA PT</v>
          </cell>
          <cell r="H517" t="str">
            <v>30</v>
          </cell>
          <cell r="I517" t="str">
            <v>06/02/2000</v>
          </cell>
          <cell r="J517" t="str">
            <v>31/03/2005</v>
          </cell>
          <cell r="K517" t="str">
            <v>USD</v>
          </cell>
          <cell r="L517" t="str">
            <v>F</v>
          </cell>
          <cell r="M517" t="str">
            <v>0.000000</v>
          </cell>
          <cell r="N517">
            <v>150000</v>
          </cell>
          <cell r="O517">
            <v>0</v>
          </cell>
          <cell r="P517">
            <v>0</v>
          </cell>
          <cell r="Q517">
            <v>0</v>
          </cell>
          <cell r="R517">
            <v>0</v>
          </cell>
          <cell r="S517">
            <v>0</v>
          </cell>
          <cell r="T517">
            <v>0</v>
          </cell>
          <cell r="U517">
            <v>16666.64</v>
          </cell>
          <cell r="V517">
            <v>1011.11</v>
          </cell>
          <cell r="W517">
            <v>0</v>
          </cell>
          <cell r="X517">
            <v>16666.64</v>
          </cell>
          <cell r="Y517">
            <v>1011.11</v>
          </cell>
          <cell r="Z517">
            <v>0</v>
          </cell>
          <cell r="AA517">
            <v>0</v>
          </cell>
          <cell r="AB517">
            <v>0</v>
          </cell>
          <cell r="AC517">
            <v>0</v>
          </cell>
          <cell r="AD517">
            <v>0</v>
          </cell>
          <cell r="AE517">
            <v>0</v>
          </cell>
          <cell r="AF517">
            <v>0</v>
          </cell>
          <cell r="AG517">
            <v>0</v>
          </cell>
          <cell r="AH517">
            <v>0</v>
          </cell>
          <cell r="AI517">
            <v>0</v>
          </cell>
          <cell r="AJ517">
            <v>17677.75</v>
          </cell>
          <cell r="AK517">
            <v>0</v>
          </cell>
          <cell r="AL517">
            <v>0</v>
          </cell>
          <cell r="AM517">
            <v>0</v>
          </cell>
          <cell r="AN517">
            <v>0</v>
          </cell>
          <cell r="AO517">
            <v>0</v>
          </cell>
          <cell r="AP517">
            <v>0</v>
          </cell>
          <cell r="AQ517">
            <v>0</v>
          </cell>
          <cell r="AR517">
            <v>0</v>
          </cell>
          <cell r="AS517">
            <v>0</v>
          </cell>
          <cell r="AT517">
            <v>0</v>
          </cell>
          <cell r="AU517">
            <v>0</v>
          </cell>
          <cell r="AV517">
            <v>0</v>
          </cell>
          <cell r="AW517">
            <v>0</v>
          </cell>
          <cell r="AX517">
            <v>0</v>
          </cell>
          <cell r="AY517">
            <v>0</v>
          </cell>
          <cell r="AZ517">
            <v>0</v>
          </cell>
          <cell r="BA517">
            <v>0</v>
          </cell>
          <cell r="BB517">
            <v>0</v>
          </cell>
          <cell r="BC517">
            <v>0</v>
          </cell>
          <cell r="BD517">
            <v>0</v>
          </cell>
          <cell r="BE517">
            <v>0</v>
          </cell>
          <cell r="BF517">
            <v>0</v>
          </cell>
          <cell r="BG517">
            <v>0</v>
          </cell>
          <cell r="BH517">
            <v>0</v>
          </cell>
          <cell r="BI517">
            <v>0</v>
          </cell>
        </row>
        <row r="518">
          <cell r="A518" t="str">
            <v>10/03/2005</v>
          </cell>
          <cell r="B518" t="str">
            <v>712160</v>
          </cell>
          <cell r="C518" t="str">
            <v>0</v>
          </cell>
          <cell r="D518">
            <v>711770</v>
          </cell>
          <cell r="E518" t="str">
            <v>SAMTAN CO LTD,</v>
          </cell>
          <cell r="F518" t="str">
            <v>SOUTH KOREA</v>
          </cell>
          <cell r="G518" t="str">
            <v>KIDECO JAYA AGUNG PT</v>
          </cell>
          <cell r="H518" t="str">
            <v>30</v>
          </cell>
          <cell r="I518" t="str">
            <v>20/10/2000</v>
          </cell>
          <cell r="J518" t="str">
            <v>10/09/2015</v>
          </cell>
          <cell r="K518" t="str">
            <v>USD</v>
          </cell>
          <cell r="L518" t="str">
            <v>F</v>
          </cell>
          <cell r="M518" t="str">
            <v>0.000000</v>
          </cell>
          <cell r="N518">
            <v>19400000</v>
          </cell>
          <cell r="O518">
            <v>0</v>
          </cell>
          <cell r="P518">
            <v>0</v>
          </cell>
          <cell r="Q518">
            <v>0</v>
          </cell>
          <cell r="R518">
            <v>0</v>
          </cell>
          <cell r="S518">
            <v>0</v>
          </cell>
          <cell r="T518">
            <v>0</v>
          </cell>
          <cell r="U518">
            <v>0</v>
          </cell>
          <cell r="V518">
            <v>533500</v>
          </cell>
          <cell r="W518">
            <v>0</v>
          </cell>
          <cell r="X518">
            <v>0</v>
          </cell>
          <cell r="Y518">
            <v>533500</v>
          </cell>
          <cell r="Z518">
            <v>0</v>
          </cell>
          <cell r="AA518">
            <v>0</v>
          </cell>
          <cell r="AB518">
            <v>0</v>
          </cell>
          <cell r="AC518">
            <v>0</v>
          </cell>
          <cell r="AD518">
            <v>0</v>
          </cell>
          <cell r="AE518">
            <v>0</v>
          </cell>
          <cell r="AF518">
            <v>0</v>
          </cell>
          <cell r="AG518">
            <v>0</v>
          </cell>
          <cell r="AH518">
            <v>545355.56000000006</v>
          </cell>
          <cell r="AI518">
            <v>0</v>
          </cell>
          <cell r="AJ518">
            <v>533500</v>
          </cell>
          <cell r="AK518">
            <v>0</v>
          </cell>
          <cell r="AL518">
            <v>545355.56000000006</v>
          </cell>
          <cell r="AM518">
            <v>0</v>
          </cell>
          <cell r="AN518">
            <v>0</v>
          </cell>
          <cell r="AO518">
            <v>0</v>
          </cell>
          <cell r="AP518">
            <v>0</v>
          </cell>
          <cell r="AQ518">
            <v>0</v>
          </cell>
          <cell r="AR518">
            <v>0</v>
          </cell>
          <cell r="AS518">
            <v>0</v>
          </cell>
          <cell r="AT518">
            <v>0</v>
          </cell>
          <cell r="AU518">
            <v>545355.56000000006</v>
          </cell>
          <cell r="AV518">
            <v>0</v>
          </cell>
          <cell r="AW518">
            <v>1090711.1200000001</v>
          </cell>
          <cell r="AX518">
            <v>0</v>
          </cell>
          <cell r="AY518">
            <v>545355.56000000006</v>
          </cell>
          <cell r="AZ518">
            <v>0</v>
          </cell>
          <cell r="BA518">
            <v>0</v>
          </cell>
          <cell r="BB518">
            <v>0</v>
          </cell>
          <cell r="BC518">
            <v>0</v>
          </cell>
          <cell r="BD518">
            <v>0</v>
          </cell>
          <cell r="BE518">
            <v>0</v>
          </cell>
          <cell r="BF518">
            <v>0</v>
          </cell>
          <cell r="BG518">
            <v>497435.9</v>
          </cell>
          <cell r="BH518">
            <v>539427.78</v>
          </cell>
          <cell r="BI518">
            <v>0</v>
          </cell>
        </row>
        <row r="519">
          <cell r="A519" t="str">
            <v>30/11/2005</v>
          </cell>
          <cell r="B519" t="str">
            <v>712161</v>
          </cell>
          <cell r="C519" t="str">
            <v>0</v>
          </cell>
          <cell r="D519">
            <v>711873</v>
          </cell>
          <cell r="E519" t="str">
            <v>HILON KOREA CO</v>
          </cell>
          <cell r="F519" t="str">
            <v>SOUTH KOREA</v>
          </cell>
          <cell r="G519" t="str">
            <v>HILON INDONESIA PT</v>
          </cell>
          <cell r="H519" t="str">
            <v>30</v>
          </cell>
          <cell r="I519" t="str">
            <v>01/10/2000</v>
          </cell>
          <cell r="J519" t="str">
            <v>01/10/2005</v>
          </cell>
          <cell r="K519" t="str">
            <v>USD</v>
          </cell>
          <cell r="L519" t="str">
            <v>F</v>
          </cell>
          <cell r="M519" t="str">
            <v>0.000000</v>
          </cell>
          <cell r="N519">
            <v>637432</v>
          </cell>
          <cell r="O519">
            <v>0</v>
          </cell>
          <cell r="P519">
            <v>0</v>
          </cell>
          <cell r="Q519">
            <v>0</v>
          </cell>
          <cell r="R519">
            <v>0</v>
          </cell>
          <cell r="S519">
            <v>0</v>
          </cell>
          <cell r="T519">
            <v>0</v>
          </cell>
          <cell r="U519">
            <v>0</v>
          </cell>
          <cell r="V519">
            <v>0</v>
          </cell>
          <cell r="W519">
            <v>0</v>
          </cell>
          <cell r="X519">
            <v>0</v>
          </cell>
          <cell r="Y519">
            <v>0</v>
          </cell>
          <cell r="Z519">
            <v>0</v>
          </cell>
          <cell r="AA519">
            <v>70825.78</v>
          </cell>
          <cell r="AB519">
            <v>10025.780000000001</v>
          </cell>
          <cell r="AC519">
            <v>0</v>
          </cell>
          <cell r="AD519">
            <v>0</v>
          </cell>
          <cell r="AE519">
            <v>0</v>
          </cell>
          <cell r="AF519">
            <v>0</v>
          </cell>
          <cell r="AG519">
            <v>0</v>
          </cell>
          <cell r="AH519">
            <v>0</v>
          </cell>
          <cell r="AI519">
            <v>0</v>
          </cell>
          <cell r="AJ519">
            <v>0</v>
          </cell>
          <cell r="AK519">
            <v>70825.78</v>
          </cell>
          <cell r="AL519">
            <v>10025.780000000001</v>
          </cell>
          <cell r="AM519">
            <v>0</v>
          </cell>
          <cell r="AN519">
            <v>0</v>
          </cell>
          <cell r="AO519">
            <v>0</v>
          </cell>
          <cell r="AP519">
            <v>0</v>
          </cell>
          <cell r="AQ519">
            <v>0</v>
          </cell>
          <cell r="AR519">
            <v>0</v>
          </cell>
          <cell r="AS519">
            <v>0</v>
          </cell>
          <cell r="AT519">
            <v>0</v>
          </cell>
          <cell r="AU519">
            <v>0</v>
          </cell>
          <cell r="AV519">
            <v>0</v>
          </cell>
          <cell r="AW519">
            <v>80851.56</v>
          </cell>
          <cell r="AX519">
            <v>0</v>
          </cell>
          <cell r="AY519">
            <v>0</v>
          </cell>
          <cell r="AZ519">
            <v>0</v>
          </cell>
          <cell r="BA519">
            <v>70825.759999999995</v>
          </cell>
          <cell r="BB519">
            <v>5040.43</v>
          </cell>
          <cell r="BC519">
            <v>0</v>
          </cell>
          <cell r="BD519">
            <v>0</v>
          </cell>
          <cell r="BE519">
            <v>0</v>
          </cell>
          <cell r="BF519">
            <v>0</v>
          </cell>
          <cell r="BG519">
            <v>0</v>
          </cell>
          <cell r="BH519">
            <v>0</v>
          </cell>
          <cell r="BI519">
            <v>0</v>
          </cell>
        </row>
        <row r="520">
          <cell r="A520" t="str">
            <v>20/03/2005</v>
          </cell>
          <cell r="B520" t="str">
            <v>712162</v>
          </cell>
          <cell r="C520" t="str">
            <v>0</v>
          </cell>
          <cell r="D520">
            <v>711874</v>
          </cell>
          <cell r="E520" t="str">
            <v>HILON KOREA CO</v>
          </cell>
          <cell r="F520" t="str">
            <v>SOUTH KOREA</v>
          </cell>
          <cell r="G520" t="str">
            <v>HILON INDONESIA PT</v>
          </cell>
          <cell r="H520" t="str">
            <v>30</v>
          </cell>
          <cell r="I520" t="str">
            <v>01/10/2000</v>
          </cell>
          <cell r="J520" t="str">
            <v>01/10/2005</v>
          </cell>
          <cell r="K520" t="str">
            <v>USD</v>
          </cell>
          <cell r="L520" t="str">
            <v>F</v>
          </cell>
          <cell r="M520" t="str">
            <v>0.000000</v>
          </cell>
          <cell r="N520">
            <v>2243592</v>
          </cell>
          <cell r="O520">
            <v>0</v>
          </cell>
          <cell r="P520">
            <v>0</v>
          </cell>
          <cell r="Q520">
            <v>0</v>
          </cell>
          <cell r="R520">
            <v>0</v>
          </cell>
          <cell r="S520">
            <v>0</v>
          </cell>
          <cell r="T520">
            <v>0</v>
          </cell>
          <cell r="U520">
            <v>0</v>
          </cell>
          <cell r="V520">
            <v>0</v>
          </cell>
          <cell r="W520">
            <v>0</v>
          </cell>
          <cell r="X520">
            <v>0</v>
          </cell>
          <cell r="Y520">
            <v>0</v>
          </cell>
          <cell r="Z520">
            <v>0</v>
          </cell>
          <cell r="AA520">
            <v>280449</v>
          </cell>
          <cell r="AB520">
            <v>39699.11</v>
          </cell>
          <cell r="AC520">
            <v>0</v>
          </cell>
          <cell r="AD520">
            <v>0</v>
          </cell>
          <cell r="AE520">
            <v>0</v>
          </cell>
          <cell r="AF520">
            <v>0</v>
          </cell>
          <cell r="AG520">
            <v>0</v>
          </cell>
          <cell r="AH520">
            <v>0</v>
          </cell>
          <cell r="AI520">
            <v>0</v>
          </cell>
          <cell r="AJ520">
            <v>0</v>
          </cell>
          <cell r="AK520">
            <v>280449</v>
          </cell>
          <cell r="AL520">
            <v>39699.11</v>
          </cell>
          <cell r="AM520">
            <v>0</v>
          </cell>
          <cell r="AN520">
            <v>0</v>
          </cell>
          <cell r="AO520">
            <v>0</v>
          </cell>
          <cell r="AP520">
            <v>0</v>
          </cell>
          <cell r="AQ520">
            <v>0</v>
          </cell>
          <cell r="AR520">
            <v>0</v>
          </cell>
          <cell r="AS520">
            <v>0</v>
          </cell>
          <cell r="AT520">
            <v>0</v>
          </cell>
          <cell r="AU520">
            <v>0</v>
          </cell>
          <cell r="AV520">
            <v>0</v>
          </cell>
          <cell r="AW520">
            <v>320148.11</v>
          </cell>
          <cell r="AX520">
            <v>0</v>
          </cell>
          <cell r="AY520">
            <v>0</v>
          </cell>
          <cell r="AZ520">
            <v>0</v>
          </cell>
          <cell r="BA520">
            <v>280449</v>
          </cell>
          <cell r="BB520">
            <v>19958.62</v>
          </cell>
          <cell r="BC520">
            <v>0</v>
          </cell>
          <cell r="BD520">
            <v>0</v>
          </cell>
          <cell r="BE520">
            <v>0</v>
          </cell>
          <cell r="BF520">
            <v>0</v>
          </cell>
          <cell r="BG520">
            <v>0</v>
          </cell>
          <cell r="BH520">
            <v>0</v>
          </cell>
          <cell r="BI520">
            <v>0</v>
          </cell>
        </row>
        <row r="521">
          <cell r="A521" t="str">
            <v>21/01/2005</v>
          </cell>
          <cell r="B521" t="str">
            <v>712164</v>
          </cell>
          <cell r="C521" t="str">
            <v>0</v>
          </cell>
          <cell r="D521">
            <v>712109</v>
          </cell>
          <cell r="E521" t="str">
            <v>SAMTAN CO LTD,</v>
          </cell>
          <cell r="F521" t="str">
            <v>SOUTH KOREA</v>
          </cell>
          <cell r="G521" t="str">
            <v>SIMS JAYA KALTIM PT</v>
          </cell>
          <cell r="H521" t="str">
            <v>30</v>
          </cell>
          <cell r="I521" t="str">
            <v>06/03/2001</v>
          </cell>
          <cell r="J521" t="str">
            <v>10/03/2008</v>
          </cell>
          <cell r="K521" t="str">
            <v>USD</v>
          </cell>
          <cell r="L521" t="str">
            <v>F</v>
          </cell>
          <cell r="M521" t="str">
            <v>0.000000</v>
          </cell>
          <cell r="N521">
            <v>2500000</v>
          </cell>
          <cell r="O521">
            <v>0</v>
          </cell>
          <cell r="P521">
            <v>0</v>
          </cell>
          <cell r="Q521">
            <v>0</v>
          </cell>
          <cell r="R521">
            <v>0</v>
          </cell>
          <cell r="S521">
            <v>0</v>
          </cell>
          <cell r="T521">
            <v>0</v>
          </cell>
          <cell r="U521">
            <v>156250</v>
          </cell>
          <cell r="V521">
            <v>55859.38</v>
          </cell>
          <cell r="W521">
            <v>0</v>
          </cell>
          <cell r="X521">
            <v>156250</v>
          </cell>
          <cell r="Y521">
            <v>55859.38</v>
          </cell>
          <cell r="Z521">
            <v>0</v>
          </cell>
          <cell r="AA521">
            <v>0</v>
          </cell>
          <cell r="AB521">
            <v>0</v>
          </cell>
          <cell r="AC521">
            <v>0</v>
          </cell>
          <cell r="AD521">
            <v>0</v>
          </cell>
          <cell r="AE521">
            <v>0</v>
          </cell>
          <cell r="AF521">
            <v>0</v>
          </cell>
          <cell r="AG521">
            <v>156250</v>
          </cell>
          <cell r="AH521">
            <v>52708.33</v>
          </cell>
          <cell r="AI521">
            <v>0</v>
          </cell>
          <cell r="AJ521">
            <v>212109.38</v>
          </cell>
          <cell r="AK521">
            <v>156250</v>
          </cell>
          <cell r="AL521">
            <v>52708.33</v>
          </cell>
          <cell r="AM521">
            <v>0</v>
          </cell>
          <cell r="AN521">
            <v>0</v>
          </cell>
          <cell r="AO521">
            <v>0</v>
          </cell>
          <cell r="AP521">
            <v>0</v>
          </cell>
          <cell r="AQ521">
            <v>0</v>
          </cell>
          <cell r="AR521">
            <v>0</v>
          </cell>
          <cell r="AS521">
            <v>0</v>
          </cell>
          <cell r="AT521">
            <v>156250</v>
          </cell>
          <cell r="AU521">
            <v>48315.97</v>
          </cell>
          <cell r="AV521">
            <v>0</v>
          </cell>
          <cell r="AW521">
            <v>413524.30000000005</v>
          </cell>
          <cell r="AX521">
            <v>156250</v>
          </cell>
          <cell r="AY521">
            <v>48315.97</v>
          </cell>
          <cell r="AZ521">
            <v>0</v>
          </cell>
          <cell r="BA521">
            <v>0</v>
          </cell>
          <cell r="BB521">
            <v>0</v>
          </cell>
          <cell r="BC521">
            <v>0</v>
          </cell>
          <cell r="BD521">
            <v>0</v>
          </cell>
          <cell r="BE521">
            <v>0</v>
          </cell>
          <cell r="BF521">
            <v>0</v>
          </cell>
          <cell r="BG521">
            <v>156250</v>
          </cell>
          <cell r="BH521">
            <v>43446.18</v>
          </cell>
          <cell r="BI521">
            <v>0</v>
          </cell>
        </row>
        <row r="522">
          <cell r="A522" t="str">
            <v>28/02/2005</v>
          </cell>
          <cell r="B522" t="str">
            <v>712166</v>
          </cell>
          <cell r="C522" t="str">
            <v>0</v>
          </cell>
          <cell r="D522">
            <v>712236</v>
          </cell>
          <cell r="E522" t="str">
            <v>SAMTAN CO LTD,</v>
          </cell>
          <cell r="F522" t="str">
            <v>SOUTH KOREA</v>
          </cell>
          <cell r="G522" t="str">
            <v>SIMS JAYA KALTIM PT</v>
          </cell>
          <cell r="H522" t="str">
            <v>30</v>
          </cell>
          <cell r="I522" t="str">
            <v>27/03/2001</v>
          </cell>
          <cell r="J522" t="str">
            <v>10/03/2008</v>
          </cell>
          <cell r="K522" t="str">
            <v>USD</v>
          </cell>
          <cell r="L522" t="str">
            <v>F</v>
          </cell>
          <cell r="M522" t="str">
            <v>0.000000</v>
          </cell>
          <cell r="N522">
            <v>1500000</v>
          </cell>
          <cell r="O522">
            <v>0</v>
          </cell>
          <cell r="P522">
            <v>0</v>
          </cell>
          <cell r="Q522">
            <v>0</v>
          </cell>
          <cell r="R522">
            <v>0</v>
          </cell>
          <cell r="S522">
            <v>0</v>
          </cell>
          <cell r="T522">
            <v>0</v>
          </cell>
          <cell r="U522">
            <v>115384.62</v>
          </cell>
          <cell r="V522">
            <v>31730.77</v>
          </cell>
          <cell r="W522">
            <v>0</v>
          </cell>
          <cell r="X522">
            <v>115384.62</v>
          </cell>
          <cell r="Y522">
            <v>31730.77</v>
          </cell>
          <cell r="Z522">
            <v>0</v>
          </cell>
          <cell r="AA522">
            <v>0</v>
          </cell>
          <cell r="AB522">
            <v>0</v>
          </cell>
          <cell r="AC522">
            <v>0</v>
          </cell>
          <cell r="AD522">
            <v>0</v>
          </cell>
          <cell r="AE522">
            <v>0</v>
          </cell>
          <cell r="AF522">
            <v>0</v>
          </cell>
          <cell r="AG522">
            <v>115384.62</v>
          </cell>
          <cell r="AH522">
            <v>29192.31</v>
          </cell>
          <cell r="AI522">
            <v>0</v>
          </cell>
          <cell r="AJ522">
            <v>147115.38999999998</v>
          </cell>
          <cell r="AK522">
            <v>115384.62</v>
          </cell>
          <cell r="AL522">
            <v>29192.31</v>
          </cell>
          <cell r="AM522">
            <v>0</v>
          </cell>
          <cell r="AN522">
            <v>0</v>
          </cell>
          <cell r="AO522">
            <v>0</v>
          </cell>
          <cell r="AP522">
            <v>0</v>
          </cell>
          <cell r="AQ522">
            <v>0</v>
          </cell>
          <cell r="AR522">
            <v>0</v>
          </cell>
          <cell r="AS522">
            <v>0</v>
          </cell>
          <cell r="AT522">
            <v>115384.62</v>
          </cell>
          <cell r="AU522">
            <v>25948.720000000001</v>
          </cell>
          <cell r="AV522">
            <v>0</v>
          </cell>
          <cell r="AW522">
            <v>285910.27</v>
          </cell>
          <cell r="AX522">
            <v>115384.62</v>
          </cell>
          <cell r="AY522">
            <v>25948.720000000001</v>
          </cell>
          <cell r="AZ522">
            <v>0</v>
          </cell>
          <cell r="BA522">
            <v>0</v>
          </cell>
          <cell r="BB522">
            <v>0</v>
          </cell>
          <cell r="BC522">
            <v>0</v>
          </cell>
          <cell r="BD522">
            <v>0</v>
          </cell>
          <cell r="BE522">
            <v>0</v>
          </cell>
          <cell r="BF522">
            <v>0</v>
          </cell>
          <cell r="BG522">
            <v>115384.62</v>
          </cell>
          <cell r="BH522">
            <v>22458.33</v>
          </cell>
          <cell r="BI522">
            <v>0</v>
          </cell>
        </row>
        <row r="523">
          <cell r="A523" t="str">
            <v>05/04/2005</v>
          </cell>
          <cell r="B523" t="str">
            <v>712167</v>
          </cell>
          <cell r="C523" t="str">
            <v>0</v>
          </cell>
          <cell r="D523">
            <v>712355</v>
          </cell>
          <cell r="E523" t="str">
            <v>HANIL SYNTHETIC</v>
          </cell>
          <cell r="F523" t="str">
            <v>SOUTH KOREA</v>
          </cell>
          <cell r="G523" t="str">
            <v>HANIL ADETEX</v>
          </cell>
          <cell r="H523" t="str">
            <v>30</v>
          </cell>
          <cell r="I523" t="str">
            <v>20/10/2000</v>
          </cell>
          <cell r="J523" t="str">
            <v>30/04/2008</v>
          </cell>
          <cell r="K523" t="str">
            <v>USD</v>
          </cell>
          <cell r="L523" t="str">
            <v>F</v>
          </cell>
          <cell r="M523" t="str">
            <v>0.000000</v>
          </cell>
          <cell r="N523">
            <v>8398844.9900000002</v>
          </cell>
          <cell r="O523">
            <v>0</v>
          </cell>
          <cell r="P523">
            <v>0</v>
          </cell>
          <cell r="Q523">
            <v>0</v>
          </cell>
          <cell r="R523">
            <v>0</v>
          </cell>
          <cell r="S523">
            <v>0</v>
          </cell>
          <cell r="T523">
            <v>0</v>
          </cell>
          <cell r="U523">
            <v>0</v>
          </cell>
          <cell r="V523">
            <v>0</v>
          </cell>
          <cell r="W523">
            <v>0</v>
          </cell>
          <cell r="X523">
            <v>0</v>
          </cell>
          <cell r="Y523">
            <v>0</v>
          </cell>
          <cell r="Z523">
            <v>0</v>
          </cell>
          <cell r="AA523">
            <v>520000.08</v>
          </cell>
          <cell r="AB523">
            <v>164710.01999999999</v>
          </cell>
          <cell r="AC523">
            <v>0</v>
          </cell>
          <cell r="AD523">
            <v>0</v>
          </cell>
          <cell r="AE523">
            <v>0</v>
          </cell>
          <cell r="AF523">
            <v>0</v>
          </cell>
          <cell r="AG523">
            <v>0</v>
          </cell>
          <cell r="AH523">
            <v>0</v>
          </cell>
          <cell r="AI523">
            <v>0</v>
          </cell>
          <cell r="AJ523">
            <v>0</v>
          </cell>
          <cell r="AK523">
            <v>520000.08</v>
          </cell>
          <cell r="AL523">
            <v>164710.01999999999</v>
          </cell>
          <cell r="AM523">
            <v>0</v>
          </cell>
          <cell r="AN523">
            <v>0</v>
          </cell>
          <cell r="AO523">
            <v>0</v>
          </cell>
          <cell r="AP523">
            <v>0</v>
          </cell>
          <cell r="AQ523">
            <v>0</v>
          </cell>
          <cell r="AR523">
            <v>0</v>
          </cell>
          <cell r="AS523">
            <v>0</v>
          </cell>
          <cell r="AT523">
            <v>0</v>
          </cell>
          <cell r="AU523">
            <v>0</v>
          </cell>
          <cell r="AV523">
            <v>0</v>
          </cell>
          <cell r="AW523">
            <v>684710.1</v>
          </cell>
          <cell r="AX523">
            <v>0</v>
          </cell>
          <cell r="AY523">
            <v>0</v>
          </cell>
          <cell r="AZ523">
            <v>0</v>
          </cell>
          <cell r="BA523">
            <v>520000.08</v>
          </cell>
          <cell r="BB523">
            <v>143520.01999999999</v>
          </cell>
          <cell r="BC523">
            <v>0</v>
          </cell>
          <cell r="BD523">
            <v>0</v>
          </cell>
          <cell r="BE523">
            <v>0</v>
          </cell>
          <cell r="BF523">
            <v>0</v>
          </cell>
          <cell r="BG523">
            <v>0</v>
          </cell>
          <cell r="BH523">
            <v>0</v>
          </cell>
          <cell r="BI523">
            <v>0</v>
          </cell>
        </row>
        <row r="524">
          <cell r="A524" t="str">
            <v>13/06/2005</v>
          </cell>
          <cell r="B524" t="str">
            <v>712173</v>
          </cell>
          <cell r="C524" t="str">
            <v>0</v>
          </cell>
          <cell r="D524">
            <v>712389</v>
          </cell>
          <cell r="E524" t="str">
            <v>SAMTAN CO LTD,</v>
          </cell>
          <cell r="F524" t="str">
            <v>SOUTH KOREA</v>
          </cell>
          <cell r="G524" t="str">
            <v>SIMS JAYA KALTIM PT</v>
          </cell>
          <cell r="H524" t="str">
            <v>30</v>
          </cell>
          <cell r="I524" t="str">
            <v>06/03/2001</v>
          </cell>
          <cell r="J524" t="str">
            <v>10/03/2008</v>
          </cell>
          <cell r="K524" t="str">
            <v>USD</v>
          </cell>
          <cell r="L524" t="str">
            <v>F</v>
          </cell>
          <cell r="M524" t="str">
            <v>0.000000</v>
          </cell>
          <cell r="N524">
            <v>2500000</v>
          </cell>
          <cell r="O524">
            <v>0</v>
          </cell>
          <cell r="P524">
            <v>0</v>
          </cell>
          <cell r="Q524">
            <v>0</v>
          </cell>
          <cell r="R524">
            <v>0</v>
          </cell>
          <cell r="S524">
            <v>0</v>
          </cell>
          <cell r="T524">
            <v>0</v>
          </cell>
          <cell r="U524">
            <v>227272.73</v>
          </cell>
          <cell r="V524">
            <v>50000</v>
          </cell>
          <cell r="W524">
            <v>0</v>
          </cell>
          <cell r="X524">
            <v>227272.73</v>
          </cell>
          <cell r="Y524">
            <v>50000</v>
          </cell>
          <cell r="Z524">
            <v>0</v>
          </cell>
          <cell r="AA524">
            <v>0</v>
          </cell>
          <cell r="AB524">
            <v>0</v>
          </cell>
          <cell r="AC524">
            <v>0</v>
          </cell>
          <cell r="AD524">
            <v>0</v>
          </cell>
          <cell r="AE524">
            <v>0</v>
          </cell>
          <cell r="AF524">
            <v>0</v>
          </cell>
          <cell r="AG524">
            <v>227272.73</v>
          </cell>
          <cell r="AH524">
            <v>44722.22</v>
          </cell>
          <cell r="AI524">
            <v>0</v>
          </cell>
          <cell r="AJ524">
            <v>277272.73</v>
          </cell>
          <cell r="AK524">
            <v>227272.73</v>
          </cell>
          <cell r="AL524">
            <v>44722.22</v>
          </cell>
          <cell r="AM524">
            <v>0</v>
          </cell>
          <cell r="AN524">
            <v>0</v>
          </cell>
          <cell r="AO524">
            <v>0</v>
          </cell>
          <cell r="AP524">
            <v>0</v>
          </cell>
          <cell r="AQ524">
            <v>0</v>
          </cell>
          <cell r="AR524">
            <v>0</v>
          </cell>
          <cell r="AS524">
            <v>0</v>
          </cell>
          <cell r="AT524">
            <v>227272.73</v>
          </cell>
          <cell r="AU524">
            <v>38333.33</v>
          </cell>
          <cell r="AV524">
            <v>0</v>
          </cell>
          <cell r="AW524">
            <v>537601.01</v>
          </cell>
          <cell r="AX524">
            <v>227272.73</v>
          </cell>
          <cell r="AY524">
            <v>38333.33</v>
          </cell>
          <cell r="AZ524">
            <v>0</v>
          </cell>
          <cell r="BA524">
            <v>0</v>
          </cell>
          <cell r="BB524">
            <v>0</v>
          </cell>
          <cell r="BC524">
            <v>0</v>
          </cell>
          <cell r="BD524">
            <v>0</v>
          </cell>
          <cell r="BE524">
            <v>0</v>
          </cell>
          <cell r="BF524">
            <v>0</v>
          </cell>
          <cell r="BG524">
            <v>227272.73</v>
          </cell>
          <cell r="BH524">
            <v>31597.22</v>
          </cell>
          <cell r="BI524">
            <v>0</v>
          </cell>
        </row>
        <row r="525">
          <cell r="A525" t="str">
            <v>30/04/2005</v>
          </cell>
          <cell r="B525" t="str">
            <v>712176</v>
          </cell>
          <cell r="C525" t="str">
            <v>0</v>
          </cell>
          <cell r="D525">
            <v>712469</v>
          </cell>
          <cell r="E525" t="str">
            <v>KOOKMIN BANK,TO</v>
          </cell>
          <cell r="F525" t="str">
            <v>SOUTH KOREA</v>
          </cell>
          <cell r="G525" t="str">
            <v>VOKSEL ELECTRIC PT</v>
          </cell>
          <cell r="H525" t="str">
            <v>30</v>
          </cell>
          <cell r="I525" t="str">
            <v>29/06/2001</v>
          </cell>
          <cell r="J525" t="str">
            <v>29/06/2008</v>
          </cell>
          <cell r="K525" t="str">
            <v>USD</v>
          </cell>
          <cell r="L525" t="str">
            <v>UDSO3</v>
          </cell>
          <cell r="M525" t="str">
            <v>0.000000</v>
          </cell>
          <cell r="N525">
            <v>7497649.2699999996</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cell r="AD525">
            <v>0</v>
          </cell>
          <cell r="AE525">
            <v>0</v>
          </cell>
          <cell r="AF525">
            <v>0</v>
          </cell>
          <cell r="AG525">
            <v>1071092.75</v>
          </cell>
          <cell r="AH525">
            <v>179993.57</v>
          </cell>
          <cell r="AI525">
            <v>0</v>
          </cell>
          <cell r="AJ525">
            <v>0</v>
          </cell>
          <cell r="AK525">
            <v>1071092.75</v>
          </cell>
          <cell r="AL525">
            <v>179993.57</v>
          </cell>
          <cell r="AM525">
            <v>0</v>
          </cell>
          <cell r="AN525">
            <v>0</v>
          </cell>
          <cell r="AO525">
            <v>0</v>
          </cell>
          <cell r="AP525">
            <v>0</v>
          </cell>
          <cell r="AQ525">
            <v>0</v>
          </cell>
          <cell r="AR525">
            <v>0</v>
          </cell>
          <cell r="AS525">
            <v>0</v>
          </cell>
          <cell r="AT525">
            <v>0</v>
          </cell>
          <cell r="AU525">
            <v>0</v>
          </cell>
          <cell r="AV525">
            <v>0</v>
          </cell>
          <cell r="AW525">
            <v>1251086.32</v>
          </cell>
          <cell r="AX525">
            <v>0</v>
          </cell>
          <cell r="AY525">
            <v>0</v>
          </cell>
          <cell r="AZ525">
            <v>0</v>
          </cell>
          <cell r="BA525">
            <v>0</v>
          </cell>
          <cell r="BB525">
            <v>0</v>
          </cell>
          <cell r="BC525">
            <v>0</v>
          </cell>
          <cell r="BD525">
            <v>0</v>
          </cell>
          <cell r="BE525">
            <v>0</v>
          </cell>
          <cell r="BF525">
            <v>0</v>
          </cell>
          <cell r="BG525">
            <v>0</v>
          </cell>
          <cell r="BH525">
            <v>135736.91</v>
          </cell>
          <cell r="BI525">
            <v>0</v>
          </cell>
        </row>
        <row r="526">
          <cell r="A526" t="str">
            <v>30/04/2005</v>
          </cell>
          <cell r="B526" t="str">
            <v>712177</v>
          </cell>
          <cell r="C526" t="str">
            <v>0</v>
          </cell>
          <cell r="D526">
            <v>712484</v>
          </cell>
          <cell r="E526" t="str">
            <v>SAMTAN CO LTD,</v>
          </cell>
          <cell r="F526" t="str">
            <v>SOUTH KOREA</v>
          </cell>
          <cell r="G526" t="str">
            <v>TRASINDO MURNI PERKASA PT</v>
          </cell>
          <cell r="H526" t="str">
            <v>30</v>
          </cell>
          <cell r="I526" t="str">
            <v>06/08/2001</v>
          </cell>
          <cell r="J526" t="str">
            <v>10/06/2006</v>
          </cell>
          <cell r="K526" t="str">
            <v>USD</v>
          </cell>
          <cell r="L526" t="str">
            <v>F</v>
          </cell>
          <cell r="M526" t="str">
            <v>0.000000</v>
          </cell>
          <cell r="N526">
            <v>2000000</v>
          </cell>
          <cell r="O526">
            <v>0</v>
          </cell>
          <cell r="P526">
            <v>0</v>
          </cell>
          <cell r="Q526">
            <v>0</v>
          </cell>
          <cell r="R526">
            <v>0</v>
          </cell>
          <cell r="S526">
            <v>0</v>
          </cell>
          <cell r="T526">
            <v>0</v>
          </cell>
          <cell r="U526">
            <v>200000</v>
          </cell>
          <cell r="V526">
            <v>22000</v>
          </cell>
          <cell r="W526">
            <v>0</v>
          </cell>
          <cell r="X526">
            <v>200000</v>
          </cell>
          <cell r="Y526">
            <v>22000</v>
          </cell>
          <cell r="Z526">
            <v>0</v>
          </cell>
          <cell r="AA526">
            <v>0</v>
          </cell>
          <cell r="AB526">
            <v>0</v>
          </cell>
          <cell r="AC526">
            <v>0</v>
          </cell>
          <cell r="AD526">
            <v>0</v>
          </cell>
          <cell r="AE526">
            <v>0</v>
          </cell>
          <cell r="AF526">
            <v>0</v>
          </cell>
          <cell r="AG526">
            <v>200000</v>
          </cell>
          <cell r="AH526">
            <v>16866.669999999998</v>
          </cell>
          <cell r="AI526">
            <v>0</v>
          </cell>
          <cell r="AJ526">
            <v>222000</v>
          </cell>
          <cell r="AK526">
            <v>200000</v>
          </cell>
          <cell r="AL526">
            <v>16866.669999999998</v>
          </cell>
          <cell r="AM526">
            <v>0</v>
          </cell>
          <cell r="AN526">
            <v>0</v>
          </cell>
          <cell r="AO526">
            <v>0</v>
          </cell>
          <cell r="AP526">
            <v>0</v>
          </cell>
          <cell r="AQ526">
            <v>0</v>
          </cell>
          <cell r="AR526">
            <v>0</v>
          </cell>
          <cell r="AS526">
            <v>0</v>
          </cell>
          <cell r="AT526">
            <v>200000</v>
          </cell>
          <cell r="AU526">
            <v>11244.44</v>
          </cell>
          <cell r="AV526">
            <v>0</v>
          </cell>
          <cell r="AW526">
            <v>428111.11</v>
          </cell>
          <cell r="AX526">
            <v>200000</v>
          </cell>
          <cell r="AY526">
            <v>11244.44</v>
          </cell>
          <cell r="AZ526">
            <v>0</v>
          </cell>
          <cell r="BA526">
            <v>0</v>
          </cell>
          <cell r="BB526">
            <v>0</v>
          </cell>
          <cell r="BC526">
            <v>0</v>
          </cell>
          <cell r="BD526">
            <v>0</v>
          </cell>
          <cell r="BE526">
            <v>0</v>
          </cell>
          <cell r="BF526">
            <v>0</v>
          </cell>
          <cell r="BG526">
            <v>200000</v>
          </cell>
          <cell r="BH526">
            <v>5561.11</v>
          </cell>
          <cell r="BI526">
            <v>0</v>
          </cell>
        </row>
        <row r="527">
          <cell r="A527" t="str">
            <v>30/04/2005</v>
          </cell>
          <cell r="B527" t="str">
            <v>712179</v>
          </cell>
          <cell r="C527" t="str">
            <v>0</v>
          </cell>
          <cell r="D527">
            <v>712583</v>
          </cell>
          <cell r="E527" t="str">
            <v>EXIM BANK OF KO</v>
          </cell>
          <cell r="F527" t="str">
            <v>SOUTH KOREA</v>
          </cell>
          <cell r="G527" t="str">
            <v>YEONG SHIN INDONESIA</v>
          </cell>
          <cell r="H527" t="str">
            <v>30</v>
          </cell>
          <cell r="I527" t="str">
            <v>09/11/2001</v>
          </cell>
          <cell r="J527" t="str">
            <v>17/11/2006</v>
          </cell>
          <cell r="K527" t="str">
            <v>USD</v>
          </cell>
          <cell r="L527" t="str">
            <v>UDLO6</v>
          </cell>
          <cell r="M527" t="str">
            <v>0.000000</v>
          </cell>
          <cell r="N527">
            <v>1500000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214285.71</v>
          </cell>
          <cell r="AE527">
            <v>23271.43</v>
          </cell>
          <cell r="AF527">
            <v>0</v>
          </cell>
          <cell r="AG527">
            <v>0</v>
          </cell>
          <cell r="AH527">
            <v>0</v>
          </cell>
          <cell r="AI527">
            <v>0</v>
          </cell>
          <cell r="AJ527">
            <v>0</v>
          </cell>
          <cell r="AK527">
            <v>214285.71</v>
          </cell>
          <cell r="AL527">
            <v>23271.43</v>
          </cell>
          <cell r="AM527">
            <v>0</v>
          </cell>
          <cell r="AN527">
            <v>0</v>
          </cell>
          <cell r="AO527">
            <v>0</v>
          </cell>
          <cell r="AP527">
            <v>0</v>
          </cell>
          <cell r="AQ527">
            <v>0</v>
          </cell>
          <cell r="AR527">
            <v>0</v>
          </cell>
          <cell r="AS527">
            <v>0</v>
          </cell>
          <cell r="AT527">
            <v>0</v>
          </cell>
          <cell r="AU527">
            <v>0</v>
          </cell>
          <cell r="AV527">
            <v>0</v>
          </cell>
          <cell r="AW527">
            <v>237557.13999999998</v>
          </cell>
          <cell r="AX527">
            <v>0</v>
          </cell>
          <cell r="AY527">
            <v>0</v>
          </cell>
          <cell r="AZ527">
            <v>0</v>
          </cell>
          <cell r="BA527">
            <v>0</v>
          </cell>
          <cell r="BB527">
            <v>0</v>
          </cell>
          <cell r="BC527">
            <v>0</v>
          </cell>
          <cell r="BD527">
            <v>214285.71</v>
          </cell>
          <cell r="BE527">
            <v>15771.43</v>
          </cell>
          <cell r="BF527">
            <v>0</v>
          </cell>
          <cell r="BG527">
            <v>0</v>
          </cell>
          <cell r="BH527">
            <v>0</v>
          </cell>
          <cell r="BI527">
            <v>0</v>
          </cell>
        </row>
        <row r="528">
          <cell r="A528" t="str">
            <v>30/04/2005</v>
          </cell>
          <cell r="B528" t="str">
            <v>712181</v>
          </cell>
          <cell r="C528" t="str">
            <v>0</v>
          </cell>
          <cell r="D528">
            <v>712617</v>
          </cell>
          <cell r="E528" t="str">
            <v>SAMTAN CO LTD,</v>
          </cell>
          <cell r="F528" t="str">
            <v>SOUTH KOREA</v>
          </cell>
          <cell r="G528" t="str">
            <v>SIMS JAYA KALTIM PT</v>
          </cell>
          <cell r="H528" t="str">
            <v>30</v>
          </cell>
          <cell r="I528" t="str">
            <v>02/11/2001</v>
          </cell>
          <cell r="J528" t="str">
            <v>10/09/2006</v>
          </cell>
          <cell r="K528" t="str">
            <v>USD</v>
          </cell>
          <cell r="L528" t="str">
            <v>F</v>
          </cell>
          <cell r="M528" t="str">
            <v>0.000000</v>
          </cell>
          <cell r="N528">
            <v>2000000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cell r="AN528">
            <v>0</v>
          </cell>
          <cell r="AO528">
            <v>0</v>
          </cell>
          <cell r="AP528">
            <v>0</v>
          </cell>
          <cell r="AQ528">
            <v>0</v>
          </cell>
          <cell r="AR528">
            <v>0</v>
          </cell>
          <cell r="AS528">
            <v>0</v>
          </cell>
          <cell r="AT528">
            <v>0</v>
          </cell>
          <cell r="AU528">
            <v>223055.56</v>
          </cell>
          <cell r="AV528">
            <v>0</v>
          </cell>
          <cell r="AW528">
            <v>223055.56</v>
          </cell>
          <cell r="AX528">
            <v>0</v>
          </cell>
          <cell r="AY528">
            <v>223055.56</v>
          </cell>
          <cell r="AZ528">
            <v>0</v>
          </cell>
          <cell r="BA528">
            <v>0</v>
          </cell>
          <cell r="BB528">
            <v>0</v>
          </cell>
          <cell r="BC528">
            <v>0</v>
          </cell>
          <cell r="BD528">
            <v>0</v>
          </cell>
          <cell r="BE528">
            <v>0</v>
          </cell>
          <cell r="BF528">
            <v>0</v>
          </cell>
          <cell r="BG528">
            <v>0</v>
          </cell>
          <cell r="BH528">
            <v>0</v>
          </cell>
          <cell r="BI528">
            <v>0</v>
          </cell>
        </row>
        <row r="529">
          <cell r="A529" t="str">
            <v>31/01/2005</v>
          </cell>
          <cell r="B529" t="str">
            <v>712184</v>
          </cell>
          <cell r="C529" t="str">
            <v>0</v>
          </cell>
          <cell r="D529">
            <v>706275</v>
          </cell>
          <cell r="E529" t="str">
            <v>AB SVENSK EXPOR</v>
          </cell>
          <cell r="F529" t="str">
            <v>SWEDEN</v>
          </cell>
          <cell r="G529" t="str">
            <v>TANJUNG ENIM L. P&amp;P</v>
          </cell>
          <cell r="H529" t="str">
            <v>31</v>
          </cell>
          <cell r="I529" t="str">
            <v>14/03/1997</v>
          </cell>
          <cell r="J529" t="str">
            <v>14/01/2010</v>
          </cell>
          <cell r="K529" t="str">
            <v>USD</v>
          </cell>
          <cell r="L529" t="str">
            <v>F</v>
          </cell>
          <cell r="M529" t="str">
            <v>0.000000</v>
          </cell>
          <cell r="N529">
            <v>52617000</v>
          </cell>
          <cell r="O529">
            <v>3169504.11</v>
          </cell>
          <cell r="P529">
            <v>1197156.92</v>
          </cell>
          <cell r="Q529">
            <v>0</v>
          </cell>
          <cell r="R529">
            <v>0</v>
          </cell>
          <cell r="S529">
            <v>0</v>
          </cell>
          <cell r="T529">
            <v>0</v>
          </cell>
          <cell r="U529">
            <v>0</v>
          </cell>
          <cell r="V529">
            <v>0</v>
          </cell>
          <cell r="W529">
            <v>0</v>
          </cell>
          <cell r="X529">
            <v>3169504.11</v>
          </cell>
          <cell r="Y529">
            <v>1197156.92</v>
          </cell>
          <cell r="Z529">
            <v>0</v>
          </cell>
          <cell r="AA529">
            <v>0</v>
          </cell>
          <cell r="AB529">
            <v>527009.29</v>
          </cell>
          <cell r="AC529">
            <v>0</v>
          </cell>
          <cell r="AD529">
            <v>0</v>
          </cell>
          <cell r="AE529">
            <v>0</v>
          </cell>
          <cell r="AF529">
            <v>0</v>
          </cell>
          <cell r="AG529">
            <v>0</v>
          </cell>
          <cell r="AH529">
            <v>0</v>
          </cell>
          <cell r="AI529">
            <v>0</v>
          </cell>
          <cell r="AJ529">
            <v>4366661.0299999993</v>
          </cell>
          <cell r="AK529">
            <v>0</v>
          </cell>
          <cell r="AL529">
            <v>527009.29</v>
          </cell>
          <cell r="AM529">
            <v>0</v>
          </cell>
          <cell r="AN529">
            <v>3169504.11</v>
          </cell>
          <cell r="AO529">
            <v>532864.94999999995</v>
          </cell>
          <cell r="AP529">
            <v>0</v>
          </cell>
          <cell r="AQ529">
            <v>0</v>
          </cell>
          <cell r="AR529">
            <v>0</v>
          </cell>
          <cell r="AS529">
            <v>0</v>
          </cell>
          <cell r="AT529">
            <v>0</v>
          </cell>
          <cell r="AU529">
            <v>0</v>
          </cell>
          <cell r="AV529">
            <v>0</v>
          </cell>
          <cell r="AW529">
            <v>4229378.3499999996</v>
          </cell>
          <cell r="AX529">
            <v>3169504.11</v>
          </cell>
          <cell r="AY529">
            <v>532864.94999999995</v>
          </cell>
          <cell r="AZ529">
            <v>0</v>
          </cell>
          <cell r="BA529">
            <v>0</v>
          </cell>
          <cell r="BB529">
            <v>0</v>
          </cell>
          <cell r="BC529">
            <v>0</v>
          </cell>
          <cell r="BD529">
            <v>0</v>
          </cell>
          <cell r="BE529">
            <v>0</v>
          </cell>
          <cell r="BF529">
            <v>0</v>
          </cell>
          <cell r="BG529">
            <v>0</v>
          </cell>
          <cell r="BH529">
            <v>0</v>
          </cell>
          <cell r="BI529">
            <v>0</v>
          </cell>
        </row>
        <row r="530">
          <cell r="A530" t="str">
            <v>31/01/2005</v>
          </cell>
          <cell r="B530" t="str">
            <v>712185</v>
          </cell>
          <cell r="C530" t="str">
            <v>0</v>
          </cell>
          <cell r="D530">
            <v>705362</v>
          </cell>
          <cell r="E530" t="str">
            <v>CREDIT SUISSE,</v>
          </cell>
          <cell r="F530" t="str">
            <v>SWITZERLAND</v>
          </cell>
          <cell r="G530" t="str">
            <v>JAWA POWER PT</v>
          </cell>
          <cell r="H530" t="str">
            <v>31</v>
          </cell>
          <cell r="I530" t="str">
            <v>22/03/1996</v>
          </cell>
          <cell r="J530" t="str">
            <v>22/09/2011</v>
          </cell>
          <cell r="K530" t="str">
            <v>USD</v>
          </cell>
          <cell r="L530" t="str">
            <v>UDLO6</v>
          </cell>
          <cell r="M530" t="str">
            <v>0.000000</v>
          </cell>
          <cell r="N530">
            <v>359631300</v>
          </cell>
          <cell r="O530">
            <v>0</v>
          </cell>
          <cell r="P530">
            <v>0</v>
          </cell>
          <cell r="Q530">
            <v>0</v>
          </cell>
          <cell r="R530">
            <v>0</v>
          </cell>
          <cell r="S530">
            <v>0</v>
          </cell>
          <cell r="T530">
            <v>0</v>
          </cell>
          <cell r="U530">
            <v>16838123.109999999</v>
          </cell>
          <cell r="V530">
            <v>6844626.8799999999</v>
          </cell>
          <cell r="W530">
            <v>0</v>
          </cell>
          <cell r="X530">
            <v>16838123.109999999</v>
          </cell>
          <cell r="Y530">
            <v>6844626.8799999999</v>
          </cell>
          <cell r="Z530">
            <v>0</v>
          </cell>
          <cell r="AA530">
            <v>0</v>
          </cell>
          <cell r="AB530">
            <v>0</v>
          </cell>
          <cell r="AC530">
            <v>5445000</v>
          </cell>
          <cell r="AD530">
            <v>0</v>
          </cell>
          <cell r="AE530">
            <v>0</v>
          </cell>
          <cell r="AF530">
            <v>0</v>
          </cell>
          <cell r="AG530">
            <v>0</v>
          </cell>
          <cell r="AH530">
            <v>0</v>
          </cell>
          <cell r="AI530">
            <v>0</v>
          </cell>
          <cell r="AJ530">
            <v>23682749.989999998</v>
          </cell>
          <cell r="AK530">
            <v>0</v>
          </cell>
          <cell r="AL530">
            <v>0</v>
          </cell>
          <cell r="AM530">
            <v>5445000</v>
          </cell>
          <cell r="AN530">
            <v>0</v>
          </cell>
          <cell r="AO530">
            <v>0</v>
          </cell>
          <cell r="AP530">
            <v>0</v>
          </cell>
          <cell r="AQ530">
            <v>0</v>
          </cell>
          <cell r="AR530">
            <v>0</v>
          </cell>
          <cell r="AS530">
            <v>0</v>
          </cell>
          <cell r="AT530">
            <v>16838123.109999999</v>
          </cell>
          <cell r="AU530">
            <v>6325521.5800000001</v>
          </cell>
          <cell r="AV530">
            <v>0</v>
          </cell>
          <cell r="AW530">
            <v>28608644.689999998</v>
          </cell>
          <cell r="AX530">
            <v>16838123.109999999</v>
          </cell>
          <cell r="AY530">
            <v>6325521.5800000001</v>
          </cell>
          <cell r="AZ530">
            <v>0</v>
          </cell>
          <cell r="BA530">
            <v>0</v>
          </cell>
          <cell r="BB530">
            <v>0</v>
          </cell>
          <cell r="BC530">
            <v>0</v>
          </cell>
          <cell r="BD530">
            <v>0</v>
          </cell>
          <cell r="BE530">
            <v>0</v>
          </cell>
          <cell r="BF530">
            <v>0</v>
          </cell>
          <cell r="BG530">
            <v>0</v>
          </cell>
          <cell r="BH530">
            <v>0</v>
          </cell>
          <cell r="BI530">
            <v>0</v>
          </cell>
        </row>
        <row r="531">
          <cell r="A531" t="str">
            <v>30/03/2005</v>
          </cell>
          <cell r="B531" t="str">
            <v>712186</v>
          </cell>
          <cell r="C531" t="str">
            <v>0</v>
          </cell>
          <cell r="D531">
            <v>705363</v>
          </cell>
          <cell r="E531" t="str">
            <v>CREDIT SUISSE,</v>
          </cell>
          <cell r="F531" t="str">
            <v>SWITZERLAND</v>
          </cell>
          <cell r="G531" t="str">
            <v>JAWA POWER PT</v>
          </cell>
          <cell r="H531" t="str">
            <v>31</v>
          </cell>
          <cell r="I531" t="str">
            <v>22/03/1996</v>
          </cell>
          <cell r="J531" t="str">
            <v>22/03/2007</v>
          </cell>
          <cell r="K531" t="str">
            <v>USD</v>
          </cell>
          <cell r="L531" t="str">
            <v>UDLO6</v>
          </cell>
          <cell r="M531" t="str">
            <v>0.000000</v>
          </cell>
          <cell r="N531">
            <v>82000000</v>
          </cell>
          <cell r="O531">
            <v>0</v>
          </cell>
          <cell r="P531">
            <v>0</v>
          </cell>
          <cell r="Q531">
            <v>0</v>
          </cell>
          <cell r="R531">
            <v>0</v>
          </cell>
          <cell r="S531">
            <v>0</v>
          </cell>
          <cell r="T531">
            <v>0</v>
          </cell>
          <cell r="U531">
            <v>0</v>
          </cell>
          <cell r="V531">
            <v>6360125</v>
          </cell>
          <cell r="W531">
            <v>0</v>
          </cell>
          <cell r="X531">
            <v>0</v>
          </cell>
          <cell r="Y531">
            <v>6360125</v>
          </cell>
          <cell r="Z531">
            <v>0</v>
          </cell>
          <cell r="AA531">
            <v>0</v>
          </cell>
          <cell r="AB531">
            <v>0</v>
          </cell>
          <cell r="AC531">
            <v>0</v>
          </cell>
          <cell r="AD531">
            <v>0</v>
          </cell>
          <cell r="AE531">
            <v>0</v>
          </cell>
          <cell r="AF531">
            <v>0</v>
          </cell>
          <cell r="AG531">
            <v>0</v>
          </cell>
          <cell r="AH531">
            <v>0</v>
          </cell>
          <cell r="AI531">
            <v>0</v>
          </cell>
          <cell r="AJ531">
            <v>6360125</v>
          </cell>
          <cell r="AK531">
            <v>0</v>
          </cell>
          <cell r="AL531">
            <v>0</v>
          </cell>
          <cell r="AM531">
            <v>0</v>
          </cell>
          <cell r="AN531">
            <v>0</v>
          </cell>
          <cell r="AO531">
            <v>0</v>
          </cell>
          <cell r="AP531">
            <v>0</v>
          </cell>
          <cell r="AQ531">
            <v>0</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0</v>
          </cell>
          <cell r="BG531">
            <v>0</v>
          </cell>
          <cell r="BH531">
            <v>0</v>
          </cell>
          <cell r="BI531">
            <v>0</v>
          </cell>
        </row>
        <row r="532">
          <cell r="A532" t="str">
            <v>31/01/2005</v>
          </cell>
          <cell r="B532" t="str">
            <v>712187</v>
          </cell>
          <cell r="C532" t="str">
            <v>0</v>
          </cell>
          <cell r="D532">
            <v>709211</v>
          </cell>
          <cell r="E532" t="str">
            <v>SWISS BANK CORP</v>
          </cell>
          <cell r="F532" t="str">
            <v>SWITZERLAND</v>
          </cell>
          <cell r="G532" t="str">
            <v>CIPTA TELEVISI PENDIDIKAN IND.</v>
          </cell>
          <cell r="H532" t="str">
            <v>30</v>
          </cell>
          <cell r="I532" t="str">
            <v>20/12/1996</v>
          </cell>
          <cell r="J532" t="str">
            <v>20/12/2006</v>
          </cell>
          <cell r="K532" t="str">
            <v>USD</v>
          </cell>
          <cell r="L532" t="str">
            <v>UDSO6</v>
          </cell>
          <cell r="M532" t="str">
            <v>0.000000</v>
          </cell>
          <cell r="N532">
            <v>53000000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cell r="AN532">
            <v>0</v>
          </cell>
          <cell r="AO532">
            <v>0</v>
          </cell>
          <cell r="AP532">
            <v>0</v>
          </cell>
          <cell r="AQ532">
            <v>0</v>
          </cell>
          <cell r="AR532">
            <v>0</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v>0</v>
          </cell>
          <cell r="BG532">
            <v>0</v>
          </cell>
          <cell r="BH532">
            <v>3358506.94</v>
          </cell>
          <cell r="BI532">
            <v>0</v>
          </cell>
        </row>
        <row r="533">
          <cell r="A533" t="str">
            <v>25/01/2005</v>
          </cell>
          <cell r="B533" t="str">
            <v>712188</v>
          </cell>
          <cell r="C533" t="str">
            <v>0</v>
          </cell>
          <cell r="D533">
            <v>710485</v>
          </cell>
          <cell r="E533" t="str">
            <v>ABB ASEA BROWN</v>
          </cell>
          <cell r="F533" t="str">
            <v>SWITZERLAND</v>
          </cell>
          <cell r="G533" t="str">
            <v>ABB INSTALLATION MATERIALS</v>
          </cell>
          <cell r="H533" t="str">
            <v>30</v>
          </cell>
          <cell r="I533" t="str">
            <v>14/07/1998</v>
          </cell>
          <cell r="J533" t="str">
            <v>14/07/2005</v>
          </cell>
          <cell r="K533" t="str">
            <v>IDR</v>
          </cell>
          <cell r="L533" t="str">
            <v>F</v>
          </cell>
          <cell r="M533" t="str">
            <v>0.000000</v>
          </cell>
          <cell r="N533">
            <v>2750000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2750000</v>
          </cell>
          <cell r="AO533">
            <v>0</v>
          </cell>
          <cell r="AP533">
            <v>0</v>
          </cell>
          <cell r="AQ533">
            <v>0</v>
          </cell>
          <cell r="AR533">
            <v>0</v>
          </cell>
          <cell r="AS533">
            <v>0</v>
          </cell>
          <cell r="AT533">
            <v>0</v>
          </cell>
          <cell r="AU533">
            <v>0</v>
          </cell>
          <cell r="AV533">
            <v>0</v>
          </cell>
          <cell r="AW533">
            <v>2750000</v>
          </cell>
          <cell r="AX533">
            <v>2750000</v>
          </cell>
          <cell r="AY533">
            <v>0</v>
          </cell>
          <cell r="AZ533">
            <v>0</v>
          </cell>
          <cell r="BA533">
            <v>0</v>
          </cell>
          <cell r="BB533">
            <v>0</v>
          </cell>
          <cell r="BC533">
            <v>0</v>
          </cell>
          <cell r="BD533">
            <v>0</v>
          </cell>
          <cell r="BE533">
            <v>0</v>
          </cell>
          <cell r="BF533">
            <v>0</v>
          </cell>
          <cell r="BG533">
            <v>0</v>
          </cell>
          <cell r="BH533">
            <v>0</v>
          </cell>
          <cell r="BI533">
            <v>0</v>
          </cell>
        </row>
        <row r="534">
          <cell r="A534" t="str">
            <v>31/03/2005</v>
          </cell>
          <cell r="B534" t="str">
            <v>712190</v>
          </cell>
          <cell r="C534" t="str">
            <v>0</v>
          </cell>
          <cell r="D534">
            <v>712048</v>
          </cell>
          <cell r="E534" t="str">
            <v>ABB ASEA BROWN</v>
          </cell>
          <cell r="F534" t="str">
            <v>SWITZERLAND</v>
          </cell>
          <cell r="G534" t="str">
            <v>ABB SAKTI INDUSTRI PT</v>
          </cell>
          <cell r="H534" t="str">
            <v>30</v>
          </cell>
          <cell r="I534" t="str">
            <v>14/07/1998</v>
          </cell>
          <cell r="J534" t="str">
            <v>31/07/2005</v>
          </cell>
          <cell r="K534" t="str">
            <v>USD</v>
          </cell>
          <cell r="L534" t="str">
            <v>F</v>
          </cell>
          <cell r="M534" t="str">
            <v>0.000000</v>
          </cell>
          <cell r="N534">
            <v>2000000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cell r="AN534">
            <v>2000000</v>
          </cell>
          <cell r="AO534">
            <v>0</v>
          </cell>
          <cell r="AP534">
            <v>0</v>
          </cell>
          <cell r="AQ534">
            <v>0</v>
          </cell>
          <cell r="AR534">
            <v>0</v>
          </cell>
          <cell r="AS534">
            <v>0</v>
          </cell>
          <cell r="AT534">
            <v>0</v>
          </cell>
          <cell r="AU534">
            <v>0</v>
          </cell>
          <cell r="AV534">
            <v>0</v>
          </cell>
          <cell r="AW534">
            <v>2000000</v>
          </cell>
          <cell r="AX534">
            <v>2000000</v>
          </cell>
          <cell r="AY534">
            <v>0</v>
          </cell>
          <cell r="AZ534">
            <v>0</v>
          </cell>
          <cell r="BA534">
            <v>0</v>
          </cell>
          <cell r="BB534">
            <v>0</v>
          </cell>
          <cell r="BC534">
            <v>0</v>
          </cell>
          <cell r="BD534">
            <v>0</v>
          </cell>
          <cell r="BE534">
            <v>0</v>
          </cell>
          <cell r="BF534">
            <v>0</v>
          </cell>
          <cell r="BG534">
            <v>0</v>
          </cell>
          <cell r="BH534">
            <v>0</v>
          </cell>
          <cell r="BI534">
            <v>0</v>
          </cell>
        </row>
        <row r="535">
          <cell r="A535" t="str">
            <v>31/12/2005</v>
          </cell>
          <cell r="B535" t="str">
            <v>712200</v>
          </cell>
          <cell r="C535" t="str">
            <v>0</v>
          </cell>
          <cell r="D535">
            <v>712500</v>
          </cell>
          <cell r="E535" t="str">
            <v>UNION BANK OF S</v>
          </cell>
          <cell r="F535" t="str">
            <v>SWITZERLAND</v>
          </cell>
          <cell r="G535" t="str">
            <v>HARAPAN INSANI INDOTAMA PT</v>
          </cell>
          <cell r="H535" t="str">
            <v>30</v>
          </cell>
          <cell r="I535" t="str">
            <v>17/08/2001</v>
          </cell>
          <cell r="J535" t="str">
            <v>30/06/2011</v>
          </cell>
          <cell r="K535" t="str">
            <v>USD</v>
          </cell>
          <cell r="L535" t="str">
            <v>RPCOF</v>
          </cell>
          <cell r="M535" t="str">
            <v>0.000000</v>
          </cell>
          <cell r="N535">
            <v>11500000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614530.05000000005</v>
          </cell>
          <cell r="AH535">
            <v>204848.47</v>
          </cell>
          <cell r="AI535">
            <v>0</v>
          </cell>
          <cell r="AJ535">
            <v>0</v>
          </cell>
          <cell r="AK535">
            <v>614530.05000000005</v>
          </cell>
          <cell r="AL535">
            <v>204848.47</v>
          </cell>
          <cell r="AM535">
            <v>0</v>
          </cell>
          <cell r="AN535">
            <v>0</v>
          </cell>
          <cell r="AO535">
            <v>0</v>
          </cell>
          <cell r="AP535">
            <v>0</v>
          </cell>
          <cell r="AQ535">
            <v>0</v>
          </cell>
          <cell r="AR535">
            <v>0</v>
          </cell>
          <cell r="AS535">
            <v>0</v>
          </cell>
          <cell r="AT535">
            <v>0</v>
          </cell>
          <cell r="AU535">
            <v>0</v>
          </cell>
          <cell r="AV535">
            <v>0</v>
          </cell>
          <cell r="AW535">
            <v>819378.52</v>
          </cell>
          <cell r="AX535">
            <v>0</v>
          </cell>
          <cell r="AY535">
            <v>0</v>
          </cell>
          <cell r="AZ535">
            <v>0</v>
          </cell>
          <cell r="BA535">
            <v>0</v>
          </cell>
          <cell r="BB535">
            <v>0</v>
          </cell>
          <cell r="BC535">
            <v>0</v>
          </cell>
          <cell r="BD535">
            <v>0</v>
          </cell>
          <cell r="BE535">
            <v>0</v>
          </cell>
          <cell r="BF535">
            <v>0</v>
          </cell>
          <cell r="BG535">
            <v>614530.05000000005</v>
          </cell>
          <cell r="BH535">
            <v>192225</v>
          </cell>
          <cell r="BI535">
            <v>0</v>
          </cell>
        </row>
        <row r="536">
          <cell r="A536" t="str">
            <v>10/10/2005</v>
          </cell>
          <cell r="B536" t="str">
            <v>712201</v>
          </cell>
          <cell r="C536" t="str">
            <v>0</v>
          </cell>
          <cell r="D536">
            <v>712571</v>
          </cell>
          <cell r="E536" t="str">
            <v>TYCO GROUP S.A.</v>
          </cell>
          <cell r="F536" t="str">
            <v>SWITZERLAND</v>
          </cell>
          <cell r="G536" t="str">
            <v>DULMISON INDONESIA PT</v>
          </cell>
          <cell r="H536" t="str">
            <v>30</v>
          </cell>
          <cell r="I536" t="str">
            <v>17/09/2001</v>
          </cell>
          <cell r="J536" t="str">
            <v>17/01/2011</v>
          </cell>
          <cell r="K536" t="str">
            <v>IDR</v>
          </cell>
          <cell r="L536" t="str">
            <v>F</v>
          </cell>
          <cell r="M536" t="str">
            <v>0.000000</v>
          </cell>
          <cell r="N536">
            <v>1348557.69</v>
          </cell>
          <cell r="O536">
            <v>0</v>
          </cell>
          <cell r="P536">
            <v>13710.34</v>
          </cell>
          <cell r="Q536">
            <v>0</v>
          </cell>
          <cell r="R536">
            <v>0</v>
          </cell>
          <cell r="S536">
            <v>0</v>
          </cell>
          <cell r="T536">
            <v>0</v>
          </cell>
          <cell r="U536">
            <v>0</v>
          </cell>
          <cell r="V536">
            <v>0</v>
          </cell>
          <cell r="W536">
            <v>0</v>
          </cell>
          <cell r="X536">
            <v>0</v>
          </cell>
          <cell r="Y536">
            <v>13710.34</v>
          </cell>
          <cell r="Z536">
            <v>0</v>
          </cell>
          <cell r="AA536">
            <v>0</v>
          </cell>
          <cell r="AB536">
            <v>0</v>
          </cell>
          <cell r="AC536">
            <v>0</v>
          </cell>
          <cell r="AD536">
            <v>0</v>
          </cell>
          <cell r="AE536">
            <v>0</v>
          </cell>
          <cell r="AF536">
            <v>0</v>
          </cell>
          <cell r="AG536">
            <v>0</v>
          </cell>
          <cell r="AH536">
            <v>0</v>
          </cell>
          <cell r="AI536">
            <v>0</v>
          </cell>
          <cell r="AJ536">
            <v>13710.34</v>
          </cell>
          <cell r="AK536">
            <v>0</v>
          </cell>
          <cell r="AL536">
            <v>0</v>
          </cell>
          <cell r="AM536">
            <v>0</v>
          </cell>
          <cell r="AN536">
            <v>0</v>
          </cell>
          <cell r="AO536">
            <v>0</v>
          </cell>
          <cell r="AP536">
            <v>0</v>
          </cell>
          <cell r="AQ536">
            <v>0</v>
          </cell>
          <cell r="AR536">
            <v>0</v>
          </cell>
          <cell r="AS536">
            <v>0</v>
          </cell>
          <cell r="AT536">
            <v>0</v>
          </cell>
          <cell r="AU536">
            <v>0</v>
          </cell>
          <cell r="AV536">
            <v>0</v>
          </cell>
          <cell r="AW536">
            <v>0</v>
          </cell>
          <cell r="AX536">
            <v>0</v>
          </cell>
          <cell r="AY536">
            <v>0</v>
          </cell>
          <cell r="AZ536">
            <v>0</v>
          </cell>
          <cell r="BA536">
            <v>0</v>
          </cell>
          <cell r="BB536">
            <v>0</v>
          </cell>
          <cell r="BC536">
            <v>0</v>
          </cell>
          <cell r="BD536">
            <v>0</v>
          </cell>
          <cell r="BE536">
            <v>0</v>
          </cell>
          <cell r="BF536">
            <v>0</v>
          </cell>
          <cell r="BG536">
            <v>0</v>
          </cell>
          <cell r="BH536">
            <v>0</v>
          </cell>
          <cell r="BI536">
            <v>0</v>
          </cell>
        </row>
        <row r="537">
          <cell r="A537" t="str">
            <v>20/06/2005</v>
          </cell>
          <cell r="B537" t="str">
            <v>712216</v>
          </cell>
          <cell r="C537" t="str">
            <v>0</v>
          </cell>
          <cell r="D537">
            <v>712166</v>
          </cell>
          <cell r="E537" t="str">
            <v>EXIM BANK OF CH</v>
          </cell>
          <cell r="F537" t="str">
            <v>TAIWAN REPUBLIC OF CHINA</v>
          </cell>
          <cell r="G537" t="str">
            <v>KYMCO LIPPO MOTOR INDONESIA PT</v>
          </cell>
          <cell r="H537" t="str">
            <v>30</v>
          </cell>
          <cell r="I537" t="str">
            <v>30/08/1997</v>
          </cell>
          <cell r="J537" t="str">
            <v>31/08/2005</v>
          </cell>
          <cell r="K537" t="str">
            <v>USD</v>
          </cell>
          <cell r="L537" t="str">
            <v>UDLO6</v>
          </cell>
          <cell r="M537" t="str">
            <v>0.000000</v>
          </cell>
          <cell r="N537">
            <v>7073853</v>
          </cell>
          <cell r="O537">
            <v>0</v>
          </cell>
          <cell r="P537">
            <v>0</v>
          </cell>
          <cell r="Q537">
            <v>0</v>
          </cell>
          <cell r="R537">
            <v>743978.7</v>
          </cell>
          <cell r="S537">
            <v>54238.11</v>
          </cell>
          <cell r="T537">
            <v>0</v>
          </cell>
          <cell r="U537">
            <v>0</v>
          </cell>
          <cell r="V537">
            <v>0</v>
          </cell>
          <cell r="W537">
            <v>0</v>
          </cell>
          <cell r="X537">
            <v>743978.7</v>
          </cell>
          <cell r="Y537">
            <v>54238.11</v>
          </cell>
          <cell r="Z537">
            <v>0</v>
          </cell>
          <cell r="AA537">
            <v>0</v>
          </cell>
          <cell r="AB537">
            <v>0</v>
          </cell>
          <cell r="AC537">
            <v>0</v>
          </cell>
          <cell r="AD537">
            <v>0</v>
          </cell>
          <cell r="AE537">
            <v>0</v>
          </cell>
          <cell r="AF537">
            <v>0</v>
          </cell>
          <cell r="AG537">
            <v>0</v>
          </cell>
          <cell r="AH537">
            <v>0</v>
          </cell>
          <cell r="AI537">
            <v>0</v>
          </cell>
          <cell r="AJ537">
            <v>798216.80999999994</v>
          </cell>
          <cell r="AK537">
            <v>0</v>
          </cell>
          <cell r="AL537">
            <v>0</v>
          </cell>
          <cell r="AM537">
            <v>0</v>
          </cell>
          <cell r="AN537">
            <v>0</v>
          </cell>
          <cell r="AO537">
            <v>0</v>
          </cell>
          <cell r="AP537">
            <v>0</v>
          </cell>
          <cell r="AQ537">
            <v>743978.7</v>
          </cell>
          <cell r="AR537">
            <v>27568.54</v>
          </cell>
          <cell r="AS537">
            <v>0</v>
          </cell>
          <cell r="AT537">
            <v>0</v>
          </cell>
          <cell r="AU537">
            <v>0</v>
          </cell>
          <cell r="AV537">
            <v>0</v>
          </cell>
          <cell r="AW537">
            <v>771547.24</v>
          </cell>
          <cell r="AX537">
            <v>743978.7</v>
          </cell>
          <cell r="AY537">
            <v>27568.54</v>
          </cell>
          <cell r="AZ537">
            <v>0</v>
          </cell>
          <cell r="BA537">
            <v>0</v>
          </cell>
          <cell r="BB537">
            <v>0</v>
          </cell>
          <cell r="BC537">
            <v>0</v>
          </cell>
          <cell r="BD537">
            <v>0</v>
          </cell>
          <cell r="BE537">
            <v>0</v>
          </cell>
          <cell r="BF537">
            <v>0</v>
          </cell>
          <cell r="BG537">
            <v>0</v>
          </cell>
          <cell r="BH537">
            <v>0</v>
          </cell>
          <cell r="BI537">
            <v>0</v>
          </cell>
        </row>
        <row r="538">
          <cell r="A538" t="str">
            <v>31/12/2005</v>
          </cell>
          <cell r="B538" t="str">
            <v>712218</v>
          </cell>
          <cell r="C538" t="str">
            <v>0</v>
          </cell>
          <cell r="D538">
            <v>712167</v>
          </cell>
          <cell r="E538" t="str">
            <v>EXIM BANK OF CH</v>
          </cell>
          <cell r="F538" t="str">
            <v>TAIWAN REPUBLIC OF CHINA</v>
          </cell>
          <cell r="G538" t="str">
            <v>KYMCO LIPPO MOTOR INDONESIA PT</v>
          </cell>
          <cell r="H538" t="str">
            <v>30</v>
          </cell>
          <cell r="I538" t="str">
            <v>05/04/2000</v>
          </cell>
          <cell r="J538" t="str">
            <v>05/04/2005</v>
          </cell>
          <cell r="K538" t="str">
            <v>USD</v>
          </cell>
          <cell r="L538" t="str">
            <v>F</v>
          </cell>
          <cell r="M538" t="str">
            <v>0.000000</v>
          </cell>
          <cell r="N538">
            <v>1079000</v>
          </cell>
          <cell r="O538">
            <v>0</v>
          </cell>
          <cell r="P538">
            <v>0</v>
          </cell>
          <cell r="Q538">
            <v>0</v>
          </cell>
          <cell r="R538">
            <v>0</v>
          </cell>
          <cell r="S538">
            <v>0</v>
          </cell>
          <cell r="T538">
            <v>0</v>
          </cell>
          <cell r="U538">
            <v>0</v>
          </cell>
          <cell r="V538">
            <v>0</v>
          </cell>
          <cell r="W538">
            <v>0</v>
          </cell>
          <cell r="X538">
            <v>0</v>
          </cell>
          <cell r="Y538">
            <v>0</v>
          </cell>
          <cell r="Z538">
            <v>0</v>
          </cell>
          <cell r="AA538">
            <v>154142.84</v>
          </cell>
          <cell r="AB538">
            <v>5065.3</v>
          </cell>
          <cell r="AC538">
            <v>0</v>
          </cell>
          <cell r="AD538">
            <v>0</v>
          </cell>
          <cell r="AE538">
            <v>0</v>
          </cell>
          <cell r="AF538">
            <v>0</v>
          </cell>
          <cell r="AG538">
            <v>0</v>
          </cell>
          <cell r="AH538">
            <v>0</v>
          </cell>
          <cell r="AI538">
            <v>0</v>
          </cell>
          <cell r="AJ538">
            <v>0</v>
          </cell>
          <cell r="AK538">
            <v>154142.84</v>
          </cell>
          <cell r="AL538">
            <v>5065.3</v>
          </cell>
          <cell r="AM538">
            <v>0</v>
          </cell>
          <cell r="AN538">
            <v>0</v>
          </cell>
          <cell r="AO538">
            <v>0</v>
          </cell>
          <cell r="AP538">
            <v>0</v>
          </cell>
          <cell r="AQ538">
            <v>0</v>
          </cell>
          <cell r="AR538">
            <v>0</v>
          </cell>
          <cell r="AS538">
            <v>0</v>
          </cell>
          <cell r="AT538">
            <v>0</v>
          </cell>
          <cell r="AU538">
            <v>0</v>
          </cell>
          <cell r="AV538">
            <v>0</v>
          </cell>
          <cell r="AW538">
            <v>159208.13999999998</v>
          </cell>
          <cell r="AX538">
            <v>0</v>
          </cell>
          <cell r="AY538">
            <v>0</v>
          </cell>
          <cell r="AZ538">
            <v>0</v>
          </cell>
          <cell r="BA538">
            <v>0</v>
          </cell>
          <cell r="BB538">
            <v>0</v>
          </cell>
          <cell r="BC538">
            <v>0</v>
          </cell>
          <cell r="BD538">
            <v>0</v>
          </cell>
          <cell r="BE538">
            <v>0</v>
          </cell>
          <cell r="BF538">
            <v>0</v>
          </cell>
          <cell r="BG538">
            <v>0</v>
          </cell>
          <cell r="BH538">
            <v>0</v>
          </cell>
          <cell r="BI538">
            <v>0</v>
          </cell>
        </row>
        <row r="539">
          <cell r="A539" t="str">
            <v>16/04/2005</v>
          </cell>
          <cell r="B539" t="str">
            <v>712222</v>
          </cell>
          <cell r="C539" t="str">
            <v>0</v>
          </cell>
          <cell r="D539">
            <v>705599</v>
          </cell>
          <cell r="E539" t="str">
            <v>ACES PHILIPPINE</v>
          </cell>
          <cell r="F539" t="str">
            <v>THAILAND</v>
          </cell>
          <cell r="G539" t="str">
            <v>ASIA CELLULAR STLT.</v>
          </cell>
          <cell r="H539" t="str">
            <v>31</v>
          </cell>
          <cell r="I539" t="str">
            <v>18/10/1996</v>
          </cell>
          <cell r="J539" t="str">
            <v>18/10/2006</v>
          </cell>
          <cell r="K539" t="str">
            <v>USD</v>
          </cell>
          <cell r="L539" t="str">
            <v>UDLO3</v>
          </cell>
          <cell r="M539" t="str">
            <v>0.000000</v>
          </cell>
          <cell r="N539">
            <v>140000000</v>
          </cell>
          <cell r="O539">
            <v>0</v>
          </cell>
          <cell r="P539">
            <v>3688688.89</v>
          </cell>
          <cell r="Q539">
            <v>0</v>
          </cell>
          <cell r="R539">
            <v>0</v>
          </cell>
          <cell r="S539">
            <v>0</v>
          </cell>
          <cell r="T539">
            <v>0</v>
          </cell>
          <cell r="U539">
            <v>0</v>
          </cell>
          <cell r="V539">
            <v>0</v>
          </cell>
          <cell r="W539">
            <v>0</v>
          </cell>
          <cell r="X539">
            <v>0</v>
          </cell>
          <cell r="Y539">
            <v>3688688.89</v>
          </cell>
          <cell r="Z539">
            <v>0</v>
          </cell>
          <cell r="AA539">
            <v>0</v>
          </cell>
          <cell r="AB539">
            <v>3608500</v>
          </cell>
          <cell r="AC539">
            <v>0</v>
          </cell>
          <cell r="AD539">
            <v>0</v>
          </cell>
          <cell r="AE539">
            <v>0</v>
          </cell>
          <cell r="AF539">
            <v>0</v>
          </cell>
          <cell r="AG539">
            <v>0</v>
          </cell>
          <cell r="AH539">
            <v>2886800</v>
          </cell>
          <cell r="AI539">
            <v>0</v>
          </cell>
          <cell r="AJ539">
            <v>3688688.89</v>
          </cell>
          <cell r="AK539">
            <v>0</v>
          </cell>
          <cell r="AL539">
            <v>6495300</v>
          </cell>
          <cell r="AM539">
            <v>0</v>
          </cell>
          <cell r="AN539">
            <v>0</v>
          </cell>
          <cell r="AO539">
            <v>761794.44</v>
          </cell>
          <cell r="AP539">
            <v>0</v>
          </cell>
          <cell r="AQ539">
            <v>0</v>
          </cell>
          <cell r="AR539">
            <v>0</v>
          </cell>
          <cell r="AS539">
            <v>0</v>
          </cell>
          <cell r="AT539">
            <v>0</v>
          </cell>
          <cell r="AU539">
            <v>0</v>
          </cell>
          <cell r="AV539">
            <v>0</v>
          </cell>
          <cell r="AW539">
            <v>7257094.4399999995</v>
          </cell>
          <cell r="AX539">
            <v>0</v>
          </cell>
          <cell r="AY539">
            <v>761794.44</v>
          </cell>
          <cell r="AZ539">
            <v>0</v>
          </cell>
          <cell r="BA539">
            <v>0</v>
          </cell>
          <cell r="BB539">
            <v>3688688.89</v>
          </cell>
          <cell r="BC539">
            <v>0</v>
          </cell>
          <cell r="BD539">
            <v>0</v>
          </cell>
          <cell r="BE539">
            <v>0</v>
          </cell>
          <cell r="BF539">
            <v>0</v>
          </cell>
          <cell r="BG539">
            <v>0</v>
          </cell>
          <cell r="BH539">
            <v>0</v>
          </cell>
          <cell r="BI539">
            <v>0</v>
          </cell>
        </row>
        <row r="540">
          <cell r="A540" t="str">
            <v>16/04/2005</v>
          </cell>
          <cell r="B540" t="str">
            <v>712223</v>
          </cell>
          <cell r="C540" t="str">
            <v>0</v>
          </cell>
          <cell r="D540">
            <v>708140</v>
          </cell>
          <cell r="E540" t="str">
            <v>SIAM COMMERCIAL</v>
          </cell>
          <cell r="F540" t="str">
            <v>THAILAND</v>
          </cell>
          <cell r="G540" t="str">
            <v>SIAM MASPION POLYMERS PT</v>
          </cell>
          <cell r="H540" t="str">
            <v>30</v>
          </cell>
          <cell r="I540" t="str">
            <v>18/07/1997</v>
          </cell>
          <cell r="J540" t="str">
            <v>18/01/2009</v>
          </cell>
          <cell r="K540" t="str">
            <v>USD</v>
          </cell>
          <cell r="L540" t="str">
            <v>UDSO6</v>
          </cell>
          <cell r="M540" t="str">
            <v>0.000000</v>
          </cell>
          <cell r="N540">
            <v>35000000</v>
          </cell>
          <cell r="O540">
            <v>2187500</v>
          </cell>
          <cell r="P540">
            <v>981093.75</v>
          </cell>
          <cell r="Q540">
            <v>0</v>
          </cell>
          <cell r="R540">
            <v>0</v>
          </cell>
          <cell r="S540">
            <v>0</v>
          </cell>
          <cell r="T540">
            <v>0</v>
          </cell>
          <cell r="U540">
            <v>0</v>
          </cell>
          <cell r="V540">
            <v>0</v>
          </cell>
          <cell r="W540">
            <v>0</v>
          </cell>
          <cell r="X540">
            <v>2187500</v>
          </cell>
          <cell r="Y540">
            <v>981093.75</v>
          </cell>
          <cell r="Z540">
            <v>0</v>
          </cell>
          <cell r="AA540">
            <v>0</v>
          </cell>
          <cell r="AB540">
            <v>0</v>
          </cell>
          <cell r="AC540">
            <v>0</v>
          </cell>
          <cell r="AD540">
            <v>0</v>
          </cell>
          <cell r="AE540">
            <v>0</v>
          </cell>
          <cell r="AF540">
            <v>0</v>
          </cell>
          <cell r="AG540">
            <v>0</v>
          </cell>
          <cell r="AH540">
            <v>0</v>
          </cell>
          <cell r="AI540">
            <v>0</v>
          </cell>
          <cell r="AJ540">
            <v>3168593.75</v>
          </cell>
          <cell r="AK540">
            <v>0</v>
          </cell>
          <cell r="AL540">
            <v>0</v>
          </cell>
          <cell r="AM540">
            <v>0</v>
          </cell>
          <cell r="AN540">
            <v>2187500</v>
          </cell>
          <cell r="AO540">
            <v>857864.58</v>
          </cell>
          <cell r="AP540">
            <v>0</v>
          </cell>
          <cell r="AQ540">
            <v>0</v>
          </cell>
          <cell r="AR540">
            <v>0</v>
          </cell>
          <cell r="AS540">
            <v>0</v>
          </cell>
          <cell r="AT540">
            <v>0</v>
          </cell>
          <cell r="AU540">
            <v>0</v>
          </cell>
          <cell r="AV540">
            <v>0</v>
          </cell>
          <cell r="AW540">
            <v>3045364.58</v>
          </cell>
          <cell r="AX540">
            <v>2187500</v>
          </cell>
          <cell r="AY540">
            <v>857864.58</v>
          </cell>
          <cell r="AZ540">
            <v>0</v>
          </cell>
          <cell r="BA540">
            <v>0</v>
          </cell>
          <cell r="BB540">
            <v>0</v>
          </cell>
          <cell r="BC540">
            <v>0</v>
          </cell>
          <cell r="BD540">
            <v>0</v>
          </cell>
          <cell r="BE540">
            <v>0</v>
          </cell>
          <cell r="BF540">
            <v>0</v>
          </cell>
          <cell r="BG540">
            <v>0</v>
          </cell>
          <cell r="BH540">
            <v>0</v>
          </cell>
          <cell r="BI540">
            <v>0</v>
          </cell>
        </row>
        <row r="541">
          <cell r="A541" t="str">
            <v>16/04/2005</v>
          </cell>
          <cell r="B541" t="str">
            <v>712224</v>
          </cell>
          <cell r="C541" t="str">
            <v>0</v>
          </cell>
          <cell r="D541">
            <v>704622</v>
          </cell>
          <cell r="E541" t="str">
            <v>VANGUARD ASSOCI</v>
          </cell>
          <cell r="F541" t="str">
            <v>UNITED KINGDOM</v>
          </cell>
          <cell r="G541" t="str">
            <v>GUNDIMAS TARUNA PT</v>
          </cell>
          <cell r="H541" t="str">
            <v>30</v>
          </cell>
          <cell r="I541" t="str">
            <v>19/03/1992</v>
          </cell>
          <cell r="J541" t="str">
            <v>15/12/2014</v>
          </cell>
          <cell r="K541" t="str">
            <v>USD</v>
          </cell>
          <cell r="L541" t="str">
            <v>F</v>
          </cell>
          <cell r="M541" t="str">
            <v>0.000000</v>
          </cell>
          <cell r="N541">
            <v>20000000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1520833.33</v>
          </cell>
          <cell r="BI541">
            <v>0</v>
          </cell>
        </row>
        <row r="542">
          <cell r="A542" t="str">
            <v>10/03/2005</v>
          </cell>
          <cell r="B542" t="str">
            <v>712236</v>
          </cell>
          <cell r="C542" t="str">
            <v>0</v>
          </cell>
          <cell r="D542">
            <v>705711</v>
          </cell>
          <cell r="E542" t="str">
            <v>BARCLAYS BANK P</v>
          </cell>
          <cell r="F542" t="str">
            <v>UNITED KINGDOM</v>
          </cell>
          <cell r="G542" t="str">
            <v>ENERGI SENGKANG PT.</v>
          </cell>
          <cell r="H542" t="str">
            <v>31</v>
          </cell>
          <cell r="I542" t="str">
            <v>18/11/1996</v>
          </cell>
          <cell r="J542" t="str">
            <v>31/10/2010</v>
          </cell>
          <cell r="K542" t="str">
            <v>USD</v>
          </cell>
          <cell r="L542" t="str">
            <v>UDLO6</v>
          </cell>
          <cell r="M542" t="str">
            <v>0.000000</v>
          </cell>
          <cell r="N542">
            <v>138375000</v>
          </cell>
          <cell r="O542">
            <v>0</v>
          </cell>
          <cell r="P542">
            <v>1187417.7</v>
          </cell>
          <cell r="Q542">
            <v>0</v>
          </cell>
          <cell r="R542">
            <v>0</v>
          </cell>
          <cell r="S542">
            <v>0</v>
          </cell>
          <cell r="T542">
            <v>0</v>
          </cell>
          <cell r="U542">
            <v>0</v>
          </cell>
          <cell r="V542">
            <v>0</v>
          </cell>
          <cell r="W542">
            <v>0</v>
          </cell>
          <cell r="X542">
            <v>0</v>
          </cell>
          <cell r="Y542">
            <v>1187417.7</v>
          </cell>
          <cell r="Z542">
            <v>0</v>
          </cell>
          <cell r="AA542">
            <v>5632020.7199999997</v>
          </cell>
          <cell r="AB542">
            <v>1148697.56</v>
          </cell>
          <cell r="AC542">
            <v>0</v>
          </cell>
          <cell r="AD542">
            <v>0</v>
          </cell>
          <cell r="AE542">
            <v>0</v>
          </cell>
          <cell r="AF542">
            <v>0</v>
          </cell>
          <cell r="AG542">
            <v>0</v>
          </cell>
          <cell r="AH542">
            <v>0</v>
          </cell>
          <cell r="AI542">
            <v>0</v>
          </cell>
          <cell r="AJ542">
            <v>1187417.7</v>
          </cell>
          <cell r="AK542">
            <v>5632020.7199999997</v>
          </cell>
          <cell r="AL542">
            <v>1148697.56</v>
          </cell>
          <cell r="AM542">
            <v>0</v>
          </cell>
          <cell r="AN542">
            <v>0</v>
          </cell>
          <cell r="AO542">
            <v>1079470.6399999999</v>
          </cell>
          <cell r="AP542">
            <v>0</v>
          </cell>
          <cell r="AQ542">
            <v>0</v>
          </cell>
          <cell r="AR542">
            <v>0</v>
          </cell>
          <cell r="AS542">
            <v>0</v>
          </cell>
          <cell r="AT542">
            <v>0</v>
          </cell>
          <cell r="AU542">
            <v>0</v>
          </cell>
          <cell r="AV542">
            <v>0</v>
          </cell>
          <cell r="AW542">
            <v>7860188.919999999</v>
          </cell>
          <cell r="AX542">
            <v>0</v>
          </cell>
          <cell r="AY542">
            <v>1079470.6399999999</v>
          </cell>
          <cell r="AZ542">
            <v>0</v>
          </cell>
          <cell r="BA542">
            <v>5632020.7199999997</v>
          </cell>
          <cell r="BB542">
            <v>1079470.6399999999</v>
          </cell>
          <cell r="BC542">
            <v>0</v>
          </cell>
          <cell r="BD542">
            <v>0</v>
          </cell>
          <cell r="BE542">
            <v>0</v>
          </cell>
          <cell r="BF542">
            <v>0</v>
          </cell>
          <cell r="BG542">
            <v>0</v>
          </cell>
          <cell r="BH542">
            <v>0</v>
          </cell>
          <cell r="BI542">
            <v>0</v>
          </cell>
        </row>
        <row r="543">
          <cell r="A543" t="str">
            <v>31/01/2005</v>
          </cell>
          <cell r="B543" t="str">
            <v>712237</v>
          </cell>
          <cell r="C543" t="str">
            <v>0</v>
          </cell>
          <cell r="D543">
            <v>705818</v>
          </cell>
          <cell r="E543" t="str">
            <v>BARCLAYS BANK P</v>
          </cell>
          <cell r="F543" t="str">
            <v>UNITED KINGDOM</v>
          </cell>
          <cell r="G543" t="str">
            <v>KALTIM PRIMA COAL PT</v>
          </cell>
          <cell r="H543" t="str">
            <v>31</v>
          </cell>
          <cell r="I543" t="str">
            <v>21/02/1997</v>
          </cell>
          <cell r="J543" t="str">
            <v>21/12/2007</v>
          </cell>
          <cell r="K543" t="str">
            <v>USD</v>
          </cell>
          <cell r="L543" t="str">
            <v>UDLO6</v>
          </cell>
          <cell r="M543" t="str">
            <v>0.000000</v>
          </cell>
          <cell r="N543">
            <v>460000000</v>
          </cell>
          <cell r="O543">
            <v>0</v>
          </cell>
          <cell r="P543">
            <v>0</v>
          </cell>
          <cell r="Q543">
            <v>0</v>
          </cell>
          <cell r="R543">
            <v>0</v>
          </cell>
          <cell r="S543">
            <v>0</v>
          </cell>
          <cell r="T543">
            <v>0</v>
          </cell>
          <cell r="U543">
            <v>0</v>
          </cell>
          <cell r="V543">
            <v>651250</v>
          </cell>
          <cell r="W543">
            <v>0</v>
          </cell>
          <cell r="X543">
            <v>0</v>
          </cell>
          <cell r="Y543">
            <v>651250</v>
          </cell>
          <cell r="Z543">
            <v>0</v>
          </cell>
          <cell r="AA543">
            <v>0</v>
          </cell>
          <cell r="AB543">
            <v>0</v>
          </cell>
          <cell r="AC543">
            <v>0</v>
          </cell>
          <cell r="AD543">
            <v>0</v>
          </cell>
          <cell r="AE543">
            <v>0</v>
          </cell>
          <cell r="AF543">
            <v>0</v>
          </cell>
          <cell r="AG543">
            <v>37214285.740000002</v>
          </cell>
          <cell r="AH543">
            <v>665722.22</v>
          </cell>
          <cell r="AI543">
            <v>0</v>
          </cell>
          <cell r="AJ543">
            <v>651250</v>
          </cell>
          <cell r="AK543">
            <v>37214285.740000002</v>
          </cell>
          <cell r="AL543">
            <v>665722.22</v>
          </cell>
          <cell r="AM543">
            <v>0</v>
          </cell>
          <cell r="AN543">
            <v>0</v>
          </cell>
          <cell r="AO543">
            <v>0</v>
          </cell>
          <cell r="AP543">
            <v>0</v>
          </cell>
          <cell r="AQ543">
            <v>0</v>
          </cell>
          <cell r="AR543">
            <v>0</v>
          </cell>
          <cell r="AS543">
            <v>0</v>
          </cell>
          <cell r="AT543">
            <v>0</v>
          </cell>
          <cell r="AU543">
            <v>0</v>
          </cell>
          <cell r="AV543">
            <v>0</v>
          </cell>
          <cell r="AW543">
            <v>37880007.960000001</v>
          </cell>
          <cell r="AX543">
            <v>0</v>
          </cell>
          <cell r="AY543">
            <v>0</v>
          </cell>
          <cell r="AZ543">
            <v>0</v>
          </cell>
          <cell r="BA543">
            <v>0</v>
          </cell>
          <cell r="BB543">
            <v>0</v>
          </cell>
          <cell r="BC543">
            <v>0</v>
          </cell>
          <cell r="BD543">
            <v>0</v>
          </cell>
          <cell r="BE543">
            <v>0</v>
          </cell>
          <cell r="BF543">
            <v>0</v>
          </cell>
          <cell r="BG543">
            <v>0</v>
          </cell>
          <cell r="BH543">
            <v>0</v>
          </cell>
          <cell r="BI543">
            <v>0</v>
          </cell>
        </row>
        <row r="544">
          <cell r="A544" t="str">
            <v>30/06/2005</v>
          </cell>
          <cell r="B544" t="str">
            <v>712250</v>
          </cell>
          <cell r="C544" t="str">
            <v>0</v>
          </cell>
          <cell r="D544">
            <v>706277</v>
          </cell>
          <cell r="E544" t="str">
            <v>MERITA BANK LTD</v>
          </cell>
          <cell r="F544" t="str">
            <v>UNITED KINGDOM</v>
          </cell>
          <cell r="G544" t="str">
            <v>TANJUNG ENIM L. P&amp;P</v>
          </cell>
          <cell r="H544" t="str">
            <v>31</v>
          </cell>
          <cell r="I544" t="str">
            <v>14/03/1997</v>
          </cell>
          <cell r="J544" t="str">
            <v>14/07/2007</v>
          </cell>
          <cell r="K544" t="str">
            <v>USD</v>
          </cell>
          <cell r="L544" t="str">
            <v>UDLO6</v>
          </cell>
          <cell r="M544" t="str">
            <v>0.000000</v>
          </cell>
          <cell r="N544">
            <v>300000000</v>
          </cell>
          <cell r="O544">
            <v>28945821.050000001</v>
          </cell>
          <cell r="P544">
            <v>5002802.74</v>
          </cell>
          <cell r="Q544">
            <v>0</v>
          </cell>
          <cell r="R544">
            <v>0</v>
          </cell>
          <cell r="S544">
            <v>0</v>
          </cell>
          <cell r="T544">
            <v>0</v>
          </cell>
          <cell r="U544">
            <v>0</v>
          </cell>
          <cell r="V544">
            <v>0</v>
          </cell>
          <cell r="W544">
            <v>0</v>
          </cell>
          <cell r="X544">
            <v>28945821.050000001</v>
          </cell>
          <cell r="Y544">
            <v>5002802.74</v>
          </cell>
          <cell r="Z544">
            <v>0</v>
          </cell>
          <cell r="AA544">
            <v>0</v>
          </cell>
          <cell r="AB544">
            <v>0</v>
          </cell>
          <cell r="AC544">
            <v>0</v>
          </cell>
          <cell r="AD544">
            <v>0</v>
          </cell>
          <cell r="AE544">
            <v>0</v>
          </cell>
          <cell r="AF544">
            <v>0</v>
          </cell>
          <cell r="AG544">
            <v>0</v>
          </cell>
          <cell r="AH544">
            <v>0</v>
          </cell>
          <cell r="AI544">
            <v>0</v>
          </cell>
          <cell r="AJ544">
            <v>33948623.789999999</v>
          </cell>
          <cell r="AK544">
            <v>0</v>
          </cell>
          <cell r="AL544">
            <v>0</v>
          </cell>
          <cell r="AM544">
            <v>0</v>
          </cell>
          <cell r="AN544">
            <v>28945821.050000001</v>
          </cell>
          <cell r="AO544">
            <v>3731598.76</v>
          </cell>
          <cell r="AP544">
            <v>0</v>
          </cell>
          <cell r="AQ544">
            <v>0</v>
          </cell>
          <cell r="AR544">
            <v>0</v>
          </cell>
          <cell r="AS544">
            <v>0</v>
          </cell>
          <cell r="AT544">
            <v>0</v>
          </cell>
          <cell r="AU544">
            <v>0</v>
          </cell>
          <cell r="AV544">
            <v>0</v>
          </cell>
          <cell r="AW544">
            <v>32677419.810000002</v>
          </cell>
          <cell r="AX544">
            <v>28945821.050000001</v>
          </cell>
          <cell r="AY544">
            <v>3731598.76</v>
          </cell>
          <cell r="AZ544">
            <v>0</v>
          </cell>
          <cell r="BA544">
            <v>0</v>
          </cell>
          <cell r="BB544">
            <v>0</v>
          </cell>
          <cell r="BC544">
            <v>0</v>
          </cell>
          <cell r="BD544">
            <v>0</v>
          </cell>
          <cell r="BE544">
            <v>0</v>
          </cell>
          <cell r="BF544">
            <v>0</v>
          </cell>
          <cell r="BG544">
            <v>0</v>
          </cell>
          <cell r="BH544">
            <v>0</v>
          </cell>
          <cell r="BI544">
            <v>0</v>
          </cell>
        </row>
        <row r="545">
          <cell r="A545" t="str">
            <v>31/01/2005</v>
          </cell>
          <cell r="B545" t="str">
            <v>712263</v>
          </cell>
          <cell r="C545" t="str">
            <v>0</v>
          </cell>
          <cell r="D545">
            <v>707105</v>
          </cell>
          <cell r="E545" t="str">
            <v>NATIONAL WESTMI</v>
          </cell>
          <cell r="F545" t="str">
            <v>UNITED KINGDOM</v>
          </cell>
          <cell r="G545" t="str">
            <v>LONTAR PAPYRUS P &amp; P</v>
          </cell>
          <cell r="H545" t="str">
            <v>30</v>
          </cell>
          <cell r="I545" t="str">
            <v>02/03/1998</v>
          </cell>
          <cell r="J545" t="str">
            <v>02/04/2006</v>
          </cell>
          <cell r="K545" t="str">
            <v>USD</v>
          </cell>
          <cell r="L545" t="str">
            <v>F</v>
          </cell>
          <cell r="M545" t="str">
            <v>0.000000</v>
          </cell>
          <cell r="N545">
            <v>1850250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3500</v>
          </cell>
          <cell r="AD545">
            <v>0</v>
          </cell>
          <cell r="AE545">
            <v>0</v>
          </cell>
          <cell r="AF545">
            <v>0</v>
          </cell>
          <cell r="AG545">
            <v>0</v>
          </cell>
          <cell r="AH545">
            <v>0</v>
          </cell>
          <cell r="AI545">
            <v>0</v>
          </cell>
          <cell r="AJ545">
            <v>0</v>
          </cell>
          <cell r="AK545">
            <v>0</v>
          </cell>
          <cell r="AL545">
            <v>0</v>
          </cell>
          <cell r="AM545">
            <v>3500</v>
          </cell>
          <cell r="AN545">
            <v>0</v>
          </cell>
          <cell r="AO545">
            <v>0</v>
          </cell>
          <cell r="AP545">
            <v>0</v>
          </cell>
          <cell r="AQ545">
            <v>0</v>
          </cell>
          <cell r="AR545">
            <v>0</v>
          </cell>
          <cell r="AS545">
            <v>0</v>
          </cell>
          <cell r="AT545">
            <v>0</v>
          </cell>
          <cell r="AU545">
            <v>0</v>
          </cell>
          <cell r="AV545">
            <v>0</v>
          </cell>
          <cell r="AW545">
            <v>3500</v>
          </cell>
          <cell r="AX545">
            <v>0</v>
          </cell>
          <cell r="AY545">
            <v>0</v>
          </cell>
          <cell r="AZ545">
            <v>0</v>
          </cell>
          <cell r="BA545">
            <v>0</v>
          </cell>
          <cell r="BB545">
            <v>0</v>
          </cell>
          <cell r="BC545">
            <v>0</v>
          </cell>
          <cell r="BD545">
            <v>0</v>
          </cell>
          <cell r="BE545">
            <v>0</v>
          </cell>
          <cell r="BF545">
            <v>0</v>
          </cell>
          <cell r="BG545">
            <v>0</v>
          </cell>
          <cell r="BH545">
            <v>0</v>
          </cell>
          <cell r="BI545">
            <v>0</v>
          </cell>
        </row>
        <row r="546">
          <cell r="A546" t="str">
            <v>15/01/2005</v>
          </cell>
          <cell r="B546" t="str">
            <v>712285</v>
          </cell>
          <cell r="C546" t="str">
            <v>0</v>
          </cell>
          <cell r="D546">
            <v>707106</v>
          </cell>
          <cell r="E546" t="str">
            <v>NATIONAL WESTMI</v>
          </cell>
          <cell r="F546" t="str">
            <v>UNITED KINGDOM</v>
          </cell>
          <cell r="G546" t="str">
            <v>TJIWI KIMIA PT</v>
          </cell>
          <cell r="H546" t="str">
            <v>30</v>
          </cell>
          <cell r="I546" t="str">
            <v>02/03/1998</v>
          </cell>
          <cell r="J546" t="str">
            <v>14/05/2006</v>
          </cell>
          <cell r="K546" t="str">
            <v>USD</v>
          </cell>
          <cell r="L546" t="str">
            <v>F</v>
          </cell>
          <cell r="M546" t="str">
            <v>0.000000</v>
          </cell>
          <cell r="N546">
            <v>2241314</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103500</v>
          </cell>
          <cell r="AJ546">
            <v>0</v>
          </cell>
          <cell r="AK546">
            <v>0</v>
          </cell>
          <cell r="AL546">
            <v>0</v>
          </cell>
          <cell r="AM546">
            <v>103500</v>
          </cell>
          <cell r="AN546">
            <v>0</v>
          </cell>
          <cell r="AO546">
            <v>0</v>
          </cell>
          <cell r="AP546">
            <v>0</v>
          </cell>
          <cell r="AQ546">
            <v>0</v>
          </cell>
          <cell r="AR546">
            <v>0</v>
          </cell>
          <cell r="AS546">
            <v>0</v>
          </cell>
          <cell r="AT546">
            <v>0</v>
          </cell>
          <cell r="AU546">
            <v>0</v>
          </cell>
          <cell r="AV546">
            <v>0</v>
          </cell>
          <cell r="AW546">
            <v>103500</v>
          </cell>
          <cell r="AX546">
            <v>0</v>
          </cell>
          <cell r="AY546">
            <v>0</v>
          </cell>
          <cell r="AZ546">
            <v>0</v>
          </cell>
          <cell r="BA546">
            <v>0</v>
          </cell>
          <cell r="BB546">
            <v>0</v>
          </cell>
          <cell r="BC546">
            <v>0</v>
          </cell>
          <cell r="BD546">
            <v>0</v>
          </cell>
          <cell r="BE546">
            <v>0</v>
          </cell>
          <cell r="BF546">
            <v>0</v>
          </cell>
          <cell r="BG546">
            <v>0</v>
          </cell>
          <cell r="BH546">
            <v>0</v>
          </cell>
          <cell r="BI546">
            <v>0</v>
          </cell>
        </row>
        <row r="547">
          <cell r="A547" t="str">
            <v>28/02/2005</v>
          </cell>
          <cell r="B547" t="str">
            <v>712286</v>
          </cell>
          <cell r="C547" t="str">
            <v>0</v>
          </cell>
          <cell r="D547">
            <v>707890</v>
          </cell>
          <cell r="E547" t="str">
            <v>BP FINANCE (SEA</v>
          </cell>
          <cell r="F547" t="str">
            <v>UNITED KINGDOM</v>
          </cell>
          <cell r="G547" t="str">
            <v>PETROKIMIA NUSANTARA PT</v>
          </cell>
          <cell r="H547" t="str">
            <v>30</v>
          </cell>
          <cell r="I547" t="str">
            <v>28/05/1997</v>
          </cell>
          <cell r="J547" t="str">
            <v>20/06/2007</v>
          </cell>
          <cell r="K547" t="str">
            <v>USD</v>
          </cell>
          <cell r="L547" t="str">
            <v>UDLO6</v>
          </cell>
          <cell r="M547" t="str">
            <v>0.000000</v>
          </cell>
          <cell r="N547">
            <v>115000000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3924375</v>
          </cell>
          <cell r="AI547">
            <v>0</v>
          </cell>
          <cell r="AJ547">
            <v>0</v>
          </cell>
          <cell r="AK547">
            <v>0</v>
          </cell>
          <cell r="AL547">
            <v>3924375</v>
          </cell>
          <cell r="AM547">
            <v>0</v>
          </cell>
          <cell r="AN547">
            <v>0</v>
          </cell>
          <cell r="AO547">
            <v>0</v>
          </cell>
          <cell r="AP547">
            <v>0</v>
          </cell>
          <cell r="AQ547">
            <v>0</v>
          </cell>
          <cell r="AR547">
            <v>0</v>
          </cell>
          <cell r="AS547">
            <v>0</v>
          </cell>
          <cell r="AT547">
            <v>0</v>
          </cell>
          <cell r="AU547">
            <v>0</v>
          </cell>
          <cell r="AV547">
            <v>0</v>
          </cell>
          <cell r="AW547">
            <v>3924375</v>
          </cell>
          <cell r="AX547">
            <v>0</v>
          </cell>
          <cell r="AY547">
            <v>0</v>
          </cell>
          <cell r="AZ547">
            <v>0</v>
          </cell>
          <cell r="BA547">
            <v>0</v>
          </cell>
          <cell r="BB547">
            <v>0</v>
          </cell>
          <cell r="BC547">
            <v>0</v>
          </cell>
          <cell r="BD547">
            <v>0</v>
          </cell>
          <cell r="BE547">
            <v>0</v>
          </cell>
          <cell r="BF547">
            <v>0</v>
          </cell>
          <cell r="BG547">
            <v>0</v>
          </cell>
          <cell r="BH547">
            <v>3945937.5</v>
          </cell>
          <cell r="BI547">
            <v>0</v>
          </cell>
        </row>
        <row r="548">
          <cell r="A548" t="str">
            <v>08/01/2005</v>
          </cell>
          <cell r="B548" t="str">
            <v>712287</v>
          </cell>
          <cell r="C548" t="str">
            <v>0</v>
          </cell>
          <cell r="D548">
            <v>707892</v>
          </cell>
          <cell r="E548" t="str">
            <v>BP FINANCE (SEA</v>
          </cell>
          <cell r="F548" t="str">
            <v>UNITED KINGDOM</v>
          </cell>
          <cell r="G548" t="str">
            <v>PETROKIMIA NUSANTARA PT</v>
          </cell>
          <cell r="H548" t="str">
            <v>30</v>
          </cell>
          <cell r="I548" t="str">
            <v>21/12/1995</v>
          </cell>
          <cell r="J548" t="str">
            <v>20/06/2007</v>
          </cell>
          <cell r="K548" t="str">
            <v>USD</v>
          </cell>
          <cell r="L548" t="str">
            <v>UDSO6</v>
          </cell>
          <cell r="M548" t="str">
            <v>0.000000</v>
          </cell>
          <cell r="N548">
            <v>379625000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54232142.840000004</v>
          </cell>
          <cell r="AH548">
            <v>2399019.1</v>
          </cell>
          <cell r="AI548">
            <v>0</v>
          </cell>
          <cell r="AJ548">
            <v>0</v>
          </cell>
          <cell r="AK548">
            <v>54232142.840000004</v>
          </cell>
          <cell r="AL548">
            <v>2399019.1</v>
          </cell>
          <cell r="AM548">
            <v>0</v>
          </cell>
          <cell r="AN548">
            <v>0</v>
          </cell>
          <cell r="AO548">
            <v>0</v>
          </cell>
          <cell r="AP548">
            <v>0</v>
          </cell>
          <cell r="AQ548">
            <v>0</v>
          </cell>
          <cell r="AR548">
            <v>0</v>
          </cell>
          <cell r="AS548">
            <v>0</v>
          </cell>
          <cell r="AT548">
            <v>0</v>
          </cell>
          <cell r="AU548">
            <v>0</v>
          </cell>
          <cell r="AV548">
            <v>0</v>
          </cell>
          <cell r="AW548">
            <v>56631161.940000005</v>
          </cell>
          <cell r="AX548">
            <v>0</v>
          </cell>
          <cell r="AY548">
            <v>0</v>
          </cell>
          <cell r="AZ548">
            <v>0</v>
          </cell>
          <cell r="BA548">
            <v>0</v>
          </cell>
          <cell r="BB548">
            <v>0</v>
          </cell>
          <cell r="BC548">
            <v>0</v>
          </cell>
          <cell r="BD548">
            <v>0</v>
          </cell>
          <cell r="BE548">
            <v>0</v>
          </cell>
          <cell r="BF548">
            <v>0</v>
          </cell>
          <cell r="BG548">
            <v>0</v>
          </cell>
          <cell r="BH548">
            <v>0</v>
          </cell>
          <cell r="BI548">
            <v>0</v>
          </cell>
        </row>
        <row r="549">
          <cell r="A549" t="str">
            <v>31/07/2005</v>
          </cell>
          <cell r="B549" t="str">
            <v>712328</v>
          </cell>
          <cell r="C549" t="str">
            <v>0</v>
          </cell>
          <cell r="D549">
            <v>709232</v>
          </cell>
          <cell r="E549" t="str">
            <v>RTZ INDONESIA F</v>
          </cell>
          <cell r="F549" t="str">
            <v>UNITED KINGDOM</v>
          </cell>
          <cell r="G549" t="str">
            <v>FREEPORT IND. CO. PT</v>
          </cell>
          <cell r="H549" t="str">
            <v>30</v>
          </cell>
          <cell r="I549" t="str">
            <v>11/10/1996</v>
          </cell>
          <cell r="J549" t="str">
            <v>31/01/2013</v>
          </cell>
          <cell r="K549" t="str">
            <v>USD</v>
          </cell>
          <cell r="L549" t="str">
            <v>UDLO3</v>
          </cell>
          <cell r="M549" t="str">
            <v>0.000000</v>
          </cell>
          <cell r="N549">
            <v>450000000</v>
          </cell>
          <cell r="O549">
            <v>402918.93</v>
          </cell>
          <cell r="P549">
            <v>205406.06</v>
          </cell>
          <cell r="Q549">
            <v>0</v>
          </cell>
          <cell r="R549">
            <v>0</v>
          </cell>
          <cell r="S549">
            <v>0</v>
          </cell>
          <cell r="T549">
            <v>0</v>
          </cell>
          <cell r="U549">
            <v>0</v>
          </cell>
          <cell r="V549">
            <v>0</v>
          </cell>
          <cell r="W549">
            <v>0</v>
          </cell>
          <cell r="X549">
            <v>402918.93</v>
          </cell>
          <cell r="Y549">
            <v>205406.06</v>
          </cell>
          <cell r="Z549">
            <v>0</v>
          </cell>
          <cell r="AA549">
            <v>402918.93</v>
          </cell>
          <cell r="AB549">
            <v>192298.1</v>
          </cell>
          <cell r="AC549">
            <v>0</v>
          </cell>
          <cell r="AD549">
            <v>0</v>
          </cell>
          <cell r="AE549">
            <v>0</v>
          </cell>
          <cell r="AF549">
            <v>0</v>
          </cell>
          <cell r="AG549">
            <v>0</v>
          </cell>
          <cell r="AH549">
            <v>0</v>
          </cell>
          <cell r="AI549">
            <v>0</v>
          </cell>
          <cell r="AJ549">
            <v>608324.99</v>
          </cell>
          <cell r="AK549">
            <v>402918.93</v>
          </cell>
          <cell r="AL549">
            <v>192298.1</v>
          </cell>
          <cell r="AM549">
            <v>0</v>
          </cell>
          <cell r="AN549">
            <v>402918.93</v>
          </cell>
          <cell r="AO549">
            <v>192154.06</v>
          </cell>
          <cell r="AP549">
            <v>0</v>
          </cell>
          <cell r="AQ549">
            <v>0</v>
          </cell>
          <cell r="AR549">
            <v>0</v>
          </cell>
          <cell r="AS549">
            <v>0</v>
          </cell>
          <cell r="AT549">
            <v>0</v>
          </cell>
          <cell r="AU549">
            <v>0</v>
          </cell>
          <cell r="AV549">
            <v>0</v>
          </cell>
          <cell r="AW549">
            <v>1190290.02</v>
          </cell>
          <cell r="AX549">
            <v>402918.93</v>
          </cell>
          <cell r="AY549">
            <v>192154.06</v>
          </cell>
          <cell r="AZ549">
            <v>0</v>
          </cell>
          <cell r="BA549">
            <v>402918.93</v>
          </cell>
          <cell r="BB549">
            <v>185528.05</v>
          </cell>
          <cell r="BC549">
            <v>0</v>
          </cell>
          <cell r="BD549">
            <v>0</v>
          </cell>
          <cell r="BE549">
            <v>0</v>
          </cell>
          <cell r="BF549">
            <v>0</v>
          </cell>
          <cell r="BG549">
            <v>0</v>
          </cell>
          <cell r="BH549">
            <v>0</v>
          </cell>
          <cell r="BI549">
            <v>0</v>
          </cell>
        </row>
        <row r="550">
          <cell r="A550" t="str">
            <v>18/02/2005</v>
          </cell>
          <cell r="B550" t="str">
            <v>712329</v>
          </cell>
          <cell r="C550" t="str">
            <v>0</v>
          </cell>
          <cell r="D550">
            <v>709715</v>
          </cell>
          <cell r="E550" t="str">
            <v>COURTS FURNISHE</v>
          </cell>
          <cell r="F550" t="str">
            <v>UNITED KINGDOM</v>
          </cell>
          <cell r="G550" t="str">
            <v>MATAHARI TATAGRIYA PESONA</v>
          </cell>
          <cell r="H550" t="str">
            <v>30</v>
          </cell>
          <cell r="I550" t="str">
            <v>12/12/1994</v>
          </cell>
          <cell r="J550" t="str">
            <v>12/12/2009</v>
          </cell>
          <cell r="K550" t="str">
            <v>IDR</v>
          </cell>
          <cell r="L550" t="str">
            <v>F</v>
          </cell>
          <cell r="M550" t="str">
            <v>0.000000</v>
          </cell>
          <cell r="N550">
            <v>96153.85</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486.11</v>
          </cell>
          <cell r="AI550">
            <v>0</v>
          </cell>
          <cell r="AJ550">
            <v>0</v>
          </cell>
          <cell r="AK550">
            <v>0</v>
          </cell>
          <cell r="AL550">
            <v>486.11</v>
          </cell>
          <cell r="AM550">
            <v>0</v>
          </cell>
          <cell r="AN550">
            <v>0</v>
          </cell>
          <cell r="AO550">
            <v>0</v>
          </cell>
          <cell r="AP550">
            <v>0</v>
          </cell>
          <cell r="AQ550">
            <v>0</v>
          </cell>
          <cell r="AR550">
            <v>0</v>
          </cell>
          <cell r="AS550">
            <v>0</v>
          </cell>
          <cell r="AT550">
            <v>0</v>
          </cell>
          <cell r="AU550">
            <v>0</v>
          </cell>
          <cell r="AV550">
            <v>0</v>
          </cell>
          <cell r="AW550">
            <v>486.11</v>
          </cell>
          <cell r="AX550">
            <v>0</v>
          </cell>
          <cell r="AY550">
            <v>0</v>
          </cell>
          <cell r="AZ550">
            <v>0</v>
          </cell>
          <cell r="BA550">
            <v>0</v>
          </cell>
          <cell r="BB550">
            <v>0</v>
          </cell>
          <cell r="BC550">
            <v>0</v>
          </cell>
          <cell r="BD550">
            <v>0</v>
          </cell>
          <cell r="BE550">
            <v>0</v>
          </cell>
          <cell r="BF550">
            <v>0</v>
          </cell>
          <cell r="BG550">
            <v>0</v>
          </cell>
          <cell r="BH550">
            <v>488.78</v>
          </cell>
          <cell r="BI550">
            <v>0</v>
          </cell>
        </row>
        <row r="551">
          <cell r="A551" t="str">
            <v>12/10/2005</v>
          </cell>
          <cell r="B551" t="str">
            <v>712332</v>
          </cell>
          <cell r="C551" t="str">
            <v>0</v>
          </cell>
          <cell r="D551">
            <v>709716</v>
          </cell>
          <cell r="E551" t="str">
            <v>COURTS FURNISHE</v>
          </cell>
          <cell r="F551" t="str">
            <v>UNITED KINGDOM</v>
          </cell>
          <cell r="G551" t="str">
            <v>MATAHARI TATAGRIYA PESONA</v>
          </cell>
          <cell r="H551" t="str">
            <v>30</v>
          </cell>
          <cell r="I551" t="str">
            <v>15/01/1998</v>
          </cell>
          <cell r="J551" t="str">
            <v>12/02/2013</v>
          </cell>
          <cell r="K551" t="str">
            <v>IDR</v>
          </cell>
          <cell r="L551" t="str">
            <v>F</v>
          </cell>
          <cell r="M551" t="str">
            <v>0.000000</v>
          </cell>
          <cell r="N551">
            <v>865384.62</v>
          </cell>
          <cell r="O551">
            <v>0</v>
          </cell>
          <cell r="P551">
            <v>0</v>
          </cell>
          <cell r="Q551">
            <v>0</v>
          </cell>
          <cell r="R551">
            <v>0</v>
          </cell>
          <cell r="S551">
            <v>4423.08</v>
          </cell>
          <cell r="T551">
            <v>0</v>
          </cell>
          <cell r="U551">
            <v>0</v>
          </cell>
          <cell r="V551">
            <v>0</v>
          </cell>
          <cell r="W551">
            <v>0</v>
          </cell>
          <cell r="X551">
            <v>0</v>
          </cell>
          <cell r="Y551">
            <v>4423.08</v>
          </cell>
          <cell r="Z551">
            <v>0</v>
          </cell>
          <cell r="AA551">
            <v>0</v>
          </cell>
          <cell r="AB551">
            <v>0</v>
          </cell>
          <cell r="AC551">
            <v>0</v>
          </cell>
          <cell r="AD551">
            <v>0</v>
          </cell>
          <cell r="AE551">
            <v>0</v>
          </cell>
          <cell r="AF551">
            <v>0</v>
          </cell>
          <cell r="AG551">
            <v>0</v>
          </cell>
          <cell r="AH551">
            <v>0</v>
          </cell>
          <cell r="AI551">
            <v>0</v>
          </cell>
          <cell r="AJ551">
            <v>4423.08</v>
          </cell>
          <cell r="AK551">
            <v>0</v>
          </cell>
          <cell r="AL551">
            <v>0</v>
          </cell>
          <cell r="AM551">
            <v>0</v>
          </cell>
          <cell r="AN551">
            <v>0</v>
          </cell>
          <cell r="AO551">
            <v>0</v>
          </cell>
          <cell r="AP551">
            <v>0</v>
          </cell>
          <cell r="AQ551">
            <v>0</v>
          </cell>
          <cell r="AR551">
            <v>4350.96</v>
          </cell>
          <cell r="AS551">
            <v>0</v>
          </cell>
          <cell r="AT551">
            <v>0</v>
          </cell>
          <cell r="AU551">
            <v>0</v>
          </cell>
          <cell r="AV551">
            <v>0</v>
          </cell>
          <cell r="AW551">
            <v>4350.96</v>
          </cell>
          <cell r="AX551">
            <v>0</v>
          </cell>
          <cell r="AY551">
            <v>4350.96</v>
          </cell>
          <cell r="AZ551">
            <v>0</v>
          </cell>
          <cell r="BA551">
            <v>0</v>
          </cell>
          <cell r="BB551">
            <v>0</v>
          </cell>
          <cell r="BC551">
            <v>0</v>
          </cell>
          <cell r="BD551">
            <v>0</v>
          </cell>
          <cell r="BE551">
            <v>0</v>
          </cell>
          <cell r="BF551">
            <v>0</v>
          </cell>
          <cell r="BG551">
            <v>0</v>
          </cell>
          <cell r="BH551">
            <v>0</v>
          </cell>
          <cell r="BI551">
            <v>0</v>
          </cell>
        </row>
        <row r="552">
          <cell r="A552" t="str">
            <v>15/05/2005</v>
          </cell>
          <cell r="B552" t="str">
            <v>712349</v>
          </cell>
          <cell r="C552" t="str">
            <v>0</v>
          </cell>
          <cell r="D552">
            <v>710556</v>
          </cell>
          <cell r="E552" t="str">
            <v>ING BANK N.V.,</v>
          </cell>
          <cell r="F552" t="str">
            <v>UNITED KINGDOM</v>
          </cell>
          <cell r="G552" t="str">
            <v>KEKAR THAMES INDONESIA</v>
          </cell>
          <cell r="H552" t="str">
            <v>30</v>
          </cell>
          <cell r="I552" t="str">
            <v>29/07/1998</v>
          </cell>
          <cell r="J552" t="str">
            <v>31/07/2008</v>
          </cell>
          <cell r="K552" t="str">
            <v>USD</v>
          </cell>
          <cell r="L552" t="str">
            <v>F</v>
          </cell>
          <cell r="M552" t="str">
            <v>0.000000</v>
          </cell>
          <cell r="N552">
            <v>142500000</v>
          </cell>
          <cell r="O552">
            <v>14250000</v>
          </cell>
          <cell r="P552">
            <v>1602333.33</v>
          </cell>
          <cell r="Q552">
            <v>0</v>
          </cell>
          <cell r="R552">
            <v>0</v>
          </cell>
          <cell r="S552">
            <v>0</v>
          </cell>
          <cell r="T552">
            <v>0</v>
          </cell>
          <cell r="U552">
            <v>0</v>
          </cell>
          <cell r="V552">
            <v>0</v>
          </cell>
          <cell r="W552">
            <v>0</v>
          </cell>
          <cell r="X552">
            <v>14250000</v>
          </cell>
          <cell r="Y552">
            <v>1602333.33</v>
          </cell>
          <cell r="Z552">
            <v>0</v>
          </cell>
          <cell r="AA552">
            <v>0</v>
          </cell>
          <cell r="AB552">
            <v>0</v>
          </cell>
          <cell r="AC552">
            <v>0</v>
          </cell>
          <cell r="AD552">
            <v>0</v>
          </cell>
          <cell r="AE552">
            <v>0</v>
          </cell>
          <cell r="AF552">
            <v>0</v>
          </cell>
          <cell r="AG552">
            <v>0</v>
          </cell>
          <cell r="AH552">
            <v>0</v>
          </cell>
          <cell r="AI552">
            <v>0</v>
          </cell>
          <cell r="AJ552">
            <v>15852333.33</v>
          </cell>
          <cell r="AK552">
            <v>0</v>
          </cell>
          <cell r="AL552">
            <v>0</v>
          </cell>
          <cell r="AM552">
            <v>0</v>
          </cell>
          <cell r="AN552">
            <v>14250000</v>
          </cell>
          <cell r="AO552">
            <v>1379182.29</v>
          </cell>
          <cell r="AP552">
            <v>0</v>
          </cell>
          <cell r="AQ552">
            <v>0</v>
          </cell>
          <cell r="AR552">
            <v>0</v>
          </cell>
          <cell r="AS552">
            <v>0</v>
          </cell>
          <cell r="AT552">
            <v>0</v>
          </cell>
          <cell r="AU552">
            <v>0</v>
          </cell>
          <cell r="AV552">
            <v>0</v>
          </cell>
          <cell r="AW552">
            <v>15629182.289999999</v>
          </cell>
          <cell r="AX552">
            <v>14250000</v>
          </cell>
          <cell r="AY552">
            <v>1379182.29</v>
          </cell>
          <cell r="AZ552">
            <v>0</v>
          </cell>
          <cell r="BA552">
            <v>0</v>
          </cell>
          <cell r="BB552">
            <v>0</v>
          </cell>
          <cell r="BC552">
            <v>0</v>
          </cell>
          <cell r="BD552">
            <v>0</v>
          </cell>
          <cell r="BE552">
            <v>0</v>
          </cell>
          <cell r="BF552">
            <v>0</v>
          </cell>
          <cell r="BG552">
            <v>0</v>
          </cell>
          <cell r="BH552">
            <v>0</v>
          </cell>
          <cell r="BI552">
            <v>0</v>
          </cell>
        </row>
        <row r="553">
          <cell r="A553" t="str">
            <v>30/04/2005</v>
          </cell>
          <cell r="B553" t="str">
            <v>712355</v>
          </cell>
          <cell r="C553" t="str">
            <v>0</v>
          </cell>
          <cell r="D553">
            <v>711724</v>
          </cell>
          <cell r="E553" t="str">
            <v>OC KENDON FIN L</v>
          </cell>
          <cell r="F553" t="str">
            <v>UNITED KINGDOM</v>
          </cell>
          <cell r="G553" t="str">
            <v>BINTANG CEMERLANG NIAGA R PT</v>
          </cell>
          <cell r="H553" t="str">
            <v>30</v>
          </cell>
          <cell r="I553" t="str">
            <v>31/07/2000</v>
          </cell>
          <cell r="J553" t="str">
            <v>30/09/2010</v>
          </cell>
          <cell r="K553" t="str">
            <v>IDR</v>
          </cell>
          <cell r="L553" t="str">
            <v>F</v>
          </cell>
          <cell r="M553" t="str">
            <v>0.000000</v>
          </cell>
          <cell r="N553">
            <v>2307692.31</v>
          </cell>
          <cell r="O553">
            <v>0</v>
          </cell>
          <cell r="P553">
            <v>0</v>
          </cell>
          <cell r="Q553">
            <v>0</v>
          </cell>
          <cell r="R553">
            <v>0</v>
          </cell>
          <cell r="S553">
            <v>0</v>
          </cell>
          <cell r="T553">
            <v>0</v>
          </cell>
          <cell r="U553">
            <v>62370.06</v>
          </cell>
          <cell r="V553">
            <v>0</v>
          </cell>
          <cell r="W553">
            <v>0</v>
          </cell>
          <cell r="X553">
            <v>62370.06</v>
          </cell>
          <cell r="Y553">
            <v>0</v>
          </cell>
          <cell r="Z553">
            <v>0</v>
          </cell>
          <cell r="AA553">
            <v>0</v>
          </cell>
          <cell r="AB553">
            <v>0</v>
          </cell>
          <cell r="AC553">
            <v>0</v>
          </cell>
          <cell r="AD553">
            <v>0</v>
          </cell>
          <cell r="AE553">
            <v>0</v>
          </cell>
          <cell r="AF553">
            <v>0</v>
          </cell>
          <cell r="AG553">
            <v>62370.06</v>
          </cell>
          <cell r="AH553">
            <v>0</v>
          </cell>
          <cell r="AI553">
            <v>0</v>
          </cell>
          <cell r="AJ553">
            <v>62370.06</v>
          </cell>
          <cell r="AK553">
            <v>62370.06</v>
          </cell>
          <cell r="AL553">
            <v>0</v>
          </cell>
          <cell r="AM553">
            <v>0</v>
          </cell>
          <cell r="AN553">
            <v>0</v>
          </cell>
          <cell r="AO553">
            <v>0</v>
          </cell>
          <cell r="AP553">
            <v>0</v>
          </cell>
          <cell r="AQ553">
            <v>0</v>
          </cell>
          <cell r="AR553">
            <v>0</v>
          </cell>
          <cell r="AS553">
            <v>0</v>
          </cell>
          <cell r="AT553">
            <v>62370.06</v>
          </cell>
          <cell r="AU553">
            <v>0</v>
          </cell>
          <cell r="AV553">
            <v>0</v>
          </cell>
          <cell r="AW553">
            <v>124740.12</v>
          </cell>
          <cell r="AX553">
            <v>62370.06</v>
          </cell>
          <cell r="AY553">
            <v>0</v>
          </cell>
          <cell r="AZ553">
            <v>0</v>
          </cell>
          <cell r="BA553">
            <v>0</v>
          </cell>
          <cell r="BB553">
            <v>0</v>
          </cell>
          <cell r="BC553">
            <v>0</v>
          </cell>
          <cell r="BD553">
            <v>0</v>
          </cell>
          <cell r="BE553">
            <v>0</v>
          </cell>
          <cell r="BF553">
            <v>0</v>
          </cell>
          <cell r="BG553">
            <v>62370.06</v>
          </cell>
          <cell r="BH553">
            <v>0</v>
          </cell>
          <cell r="BI553">
            <v>0</v>
          </cell>
        </row>
        <row r="554">
          <cell r="A554" t="str">
            <v>30/06/2005</v>
          </cell>
          <cell r="B554" t="str">
            <v>712356</v>
          </cell>
          <cell r="C554" t="str">
            <v>0</v>
          </cell>
          <cell r="D554">
            <v>711754</v>
          </cell>
          <cell r="E554" t="str">
            <v>TIO &amp; TAN INVES</v>
          </cell>
          <cell r="F554" t="str">
            <v>UNITED KINGDOM</v>
          </cell>
          <cell r="G554" t="str">
            <v>SARASA NUGRAHA TBK. PT</v>
          </cell>
          <cell r="H554" t="str">
            <v>30</v>
          </cell>
          <cell r="I554" t="str">
            <v>23/05/2000</v>
          </cell>
          <cell r="J554" t="str">
            <v>31/12/2005</v>
          </cell>
          <cell r="K554" t="str">
            <v>USD</v>
          </cell>
          <cell r="L554" t="str">
            <v>F</v>
          </cell>
          <cell r="M554" t="str">
            <v>0.000000</v>
          </cell>
          <cell r="N554">
            <v>29958718</v>
          </cell>
          <cell r="O554">
            <v>675000</v>
          </cell>
          <cell r="P554">
            <v>0</v>
          </cell>
          <cell r="Q554">
            <v>0</v>
          </cell>
          <cell r="R554">
            <v>0</v>
          </cell>
          <cell r="S554">
            <v>0</v>
          </cell>
          <cell r="T554">
            <v>0</v>
          </cell>
          <cell r="U554">
            <v>0</v>
          </cell>
          <cell r="V554">
            <v>0</v>
          </cell>
          <cell r="W554">
            <v>0</v>
          </cell>
          <cell r="X554">
            <v>675000</v>
          </cell>
          <cell r="Y554">
            <v>0</v>
          </cell>
          <cell r="Z554">
            <v>0</v>
          </cell>
          <cell r="AA554">
            <v>0</v>
          </cell>
          <cell r="AB554">
            <v>0</v>
          </cell>
          <cell r="AC554">
            <v>0</v>
          </cell>
          <cell r="AD554">
            <v>0</v>
          </cell>
          <cell r="AE554">
            <v>0</v>
          </cell>
          <cell r="AF554">
            <v>0</v>
          </cell>
          <cell r="AG554">
            <v>0</v>
          </cell>
          <cell r="AH554">
            <v>0</v>
          </cell>
          <cell r="AI554">
            <v>0</v>
          </cell>
          <cell r="AJ554">
            <v>675000</v>
          </cell>
          <cell r="AK554">
            <v>0</v>
          </cell>
          <cell r="AL554">
            <v>0</v>
          </cell>
          <cell r="AM554">
            <v>0</v>
          </cell>
          <cell r="AN554">
            <v>0</v>
          </cell>
          <cell r="AO554">
            <v>0</v>
          </cell>
          <cell r="AP554">
            <v>0</v>
          </cell>
          <cell r="AQ554">
            <v>0</v>
          </cell>
          <cell r="AR554">
            <v>0</v>
          </cell>
          <cell r="AS554">
            <v>0</v>
          </cell>
          <cell r="AT554">
            <v>0</v>
          </cell>
          <cell r="AU554">
            <v>0</v>
          </cell>
          <cell r="AV554">
            <v>0</v>
          </cell>
          <cell r="AW554">
            <v>0</v>
          </cell>
          <cell r="AX554">
            <v>0</v>
          </cell>
          <cell r="AY554">
            <v>0</v>
          </cell>
          <cell r="AZ554">
            <v>0</v>
          </cell>
          <cell r="BA554">
            <v>0</v>
          </cell>
          <cell r="BB554">
            <v>0</v>
          </cell>
          <cell r="BC554">
            <v>0</v>
          </cell>
          <cell r="BD554">
            <v>0</v>
          </cell>
          <cell r="BE554">
            <v>0</v>
          </cell>
          <cell r="BF554">
            <v>0</v>
          </cell>
          <cell r="BG554">
            <v>675000</v>
          </cell>
          <cell r="BH554">
            <v>0</v>
          </cell>
          <cell r="BI554">
            <v>0</v>
          </cell>
        </row>
        <row r="555">
          <cell r="A555" t="str">
            <v>24/01/2005</v>
          </cell>
          <cell r="B555" t="str">
            <v>712364</v>
          </cell>
          <cell r="C555" t="str">
            <v>0</v>
          </cell>
          <cell r="D555">
            <v>711946</v>
          </cell>
          <cell r="E555" t="str">
            <v>HERBERT SMITH,</v>
          </cell>
          <cell r="F555" t="str">
            <v>UNITED KINGDOM</v>
          </cell>
          <cell r="G555" t="str">
            <v>HISWARA BUNJAMIN &amp; TANJUNG</v>
          </cell>
          <cell r="H555" t="str">
            <v>30</v>
          </cell>
          <cell r="I555" t="str">
            <v>24/10/2000</v>
          </cell>
          <cell r="J555" t="str">
            <v>15/10/2005</v>
          </cell>
          <cell r="K555" t="str">
            <v>USD</v>
          </cell>
          <cell r="L555" t="str">
            <v>F</v>
          </cell>
          <cell r="M555" t="str">
            <v>0.000000</v>
          </cell>
          <cell r="N555">
            <v>600000</v>
          </cell>
          <cell r="O555">
            <v>22345.5</v>
          </cell>
          <cell r="P555">
            <v>2284.21</v>
          </cell>
          <cell r="Q555">
            <v>0</v>
          </cell>
          <cell r="R555">
            <v>0</v>
          </cell>
          <cell r="S555">
            <v>0</v>
          </cell>
          <cell r="T555">
            <v>0</v>
          </cell>
          <cell r="U555">
            <v>0</v>
          </cell>
          <cell r="V555">
            <v>0</v>
          </cell>
          <cell r="W555">
            <v>0</v>
          </cell>
          <cell r="X555">
            <v>22345.5</v>
          </cell>
          <cell r="Y555">
            <v>2284.21</v>
          </cell>
          <cell r="Z555">
            <v>0</v>
          </cell>
          <cell r="AA555">
            <v>22345.5</v>
          </cell>
          <cell r="AB555">
            <v>1675.91</v>
          </cell>
          <cell r="AC555">
            <v>0</v>
          </cell>
          <cell r="AD555">
            <v>0</v>
          </cell>
          <cell r="AE555">
            <v>0</v>
          </cell>
          <cell r="AF555">
            <v>0</v>
          </cell>
          <cell r="AG555">
            <v>0</v>
          </cell>
          <cell r="AH555">
            <v>0</v>
          </cell>
          <cell r="AI555">
            <v>0</v>
          </cell>
          <cell r="AJ555">
            <v>24629.71</v>
          </cell>
          <cell r="AK555">
            <v>22345.5</v>
          </cell>
          <cell r="AL555">
            <v>1675.91</v>
          </cell>
          <cell r="AM555">
            <v>0</v>
          </cell>
          <cell r="AN555">
            <v>22345.5</v>
          </cell>
          <cell r="AO555">
            <v>1129.69</v>
          </cell>
          <cell r="AP555">
            <v>0</v>
          </cell>
          <cell r="AQ555">
            <v>0</v>
          </cell>
          <cell r="AR555">
            <v>0</v>
          </cell>
          <cell r="AS555">
            <v>0</v>
          </cell>
          <cell r="AT555">
            <v>0</v>
          </cell>
          <cell r="AU555">
            <v>0</v>
          </cell>
          <cell r="AV555">
            <v>0</v>
          </cell>
          <cell r="AW555">
            <v>47496.600000000006</v>
          </cell>
          <cell r="AX555">
            <v>22345.5</v>
          </cell>
          <cell r="AY555">
            <v>1129.69</v>
          </cell>
          <cell r="AZ555">
            <v>0</v>
          </cell>
          <cell r="BA555">
            <v>22345.5</v>
          </cell>
          <cell r="BB555">
            <v>571.04999999999995</v>
          </cell>
          <cell r="BC555">
            <v>0</v>
          </cell>
          <cell r="BD555">
            <v>0</v>
          </cell>
          <cell r="BE555">
            <v>0</v>
          </cell>
          <cell r="BF555">
            <v>0</v>
          </cell>
          <cell r="BG555">
            <v>0</v>
          </cell>
          <cell r="BH555">
            <v>0</v>
          </cell>
          <cell r="BI555">
            <v>0</v>
          </cell>
        </row>
        <row r="556">
          <cell r="A556" t="str">
            <v>31/03/2005</v>
          </cell>
          <cell r="B556" t="str">
            <v>712371</v>
          </cell>
          <cell r="C556" t="str">
            <v>0</v>
          </cell>
          <cell r="D556">
            <v>712088</v>
          </cell>
          <cell r="E556" t="str">
            <v>ROYAL BANK OF S</v>
          </cell>
          <cell r="F556" t="str">
            <v>UNITED KINGDOM</v>
          </cell>
          <cell r="G556" t="str">
            <v>BUNAS FINANCE IND.PT</v>
          </cell>
          <cell r="H556" t="str">
            <v>31</v>
          </cell>
          <cell r="I556" t="str">
            <v>27/02/2001</v>
          </cell>
          <cell r="J556" t="str">
            <v>06/02/2007</v>
          </cell>
          <cell r="K556" t="str">
            <v>USD</v>
          </cell>
          <cell r="L556" t="str">
            <v>F</v>
          </cell>
          <cell r="M556" t="str">
            <v>0.000000</v>
          </cell>
          <cell r="N556">
            <v>2055083.28</v>
          </cell>
          <cell r="O556">
            <v>0</v>
          </cell>
          <cell r="P556">
            <v>0</v>
          </cell>
          <cell r="Q556">
            <v>0</v>
          </cell>
          <cell r="R556">
            <v>0</v>
          </cell>
          <cell r="S556">
            <v>127085.93</v>
          </cell>
          <cell r="T556">
            <v>0</v>
          </cell>
          <cell r="U556">
            <v>0</v>
          </cell>
          <cell r="V556">
            <v>0</v>
          </cell>
          <cell r="W556">
            <v>0</v>
          </cell>
          <cell r="X556">
            <v>0</v>
          </cell>
          <cell r="Y556">
            <v>127085.93</v>
          </cell>
          <cell r="Z556">
            <v>0</v>
          </cell>
          <cell r="AA556">
            <v>0</v>
          </cell>
          <cell r="AB556">
            <v>0</v>
          </cell>
          <cell r="AC556">
            <v>0</v>
          </cell>
          <cell r="AD556">
            <v>0</v>
          </cell>
          <cell r="AE556">
            <v>0</v>
          </cell>
          <cell r="AF556">
            <v>0</v>
          </cell>
          <cell r="AG556">
            <v>0</v>
          </cell>
          <cell r="AH556">
            <v>0</v>
          </cell>
          <cell r="AI556">
            <v>0</v>
          </cell>
          <cell r="AJ556">
            <v>127085.93</v>
          </cell>
          <cell r="AK556">
            <v>0</v>
          </cell>
          <cell r="AL556">
            <v>0</v>
          </cell>
          <cell r="AM556">
            <v>0</v>
          </cell>
          <cell r="AN556">
            <v>0</v>
          </cell>
          <cell r="AO556">
            <v>0</v>
          </cell>
          <cell r="AP556">
            <v>0</v>
          </cell>
          <cell r="AQ556">
            <v>0</v>
          </cell>
          <cell r="AR556">
            <v>0</v>
          </cell>
          <cell r="AS556">
            <v>0</v>
          </cell>
          <cell r="AT556">
            <v>0</v>
          </cell>
          <cell r="AU556">
            <v>0</v>
          </cell>
          <cell r="AV556">
            <v>0</v>
          </cell>
          <cell r="AW556">
            <v>0</v>
          </cell>
          <cell r="AX556">
            <v>0</v>
          </cell>
          <cell r="AY556">
            <v>0</v>
          </cell>
          <cell r="AZ556">
            <v>0</v>
          </cell>
          <cell r="BA556">
            <v>0</v>
          </cell>
          <cell r="BB556">
            <v>0</v>
          </cell>
          <cell r="BC556">
            <v>0</v>
          </cell>
          <cell r="BD556">
            <v>0</v>
          </cell>
          <cell r="BE556">
            <v>0</v>
          </cell>
          <cell r="BF556">
            <v>0</v>
          </cell>
          <cell r="BG556">
            <v>0</v>
          </cell>
          <cell r="BH556">
            <v>0</v>
          </cell>
          <cell r="BI556">
            <v>0</v>
          </cell>
        </row>
        <row r="557">
          <cell r="A557" t="str">
            <v>15/03/2005</v>
          </cell>
          <cell r="B557" t="str">
            <v>712378</v>
          </cell>
          <cell r="C557" t="str">
            <v>0</v>
          </cell>
          <cell r="D557">
            <v>712135</v>
          </cell>
          <cell r="E557" t="str">
            <v>ROYAL DOULTON I</v>
          </cell>
          <cell r="F557" t="str">
            <v>UNITED KINGDOM</v>
          </cell>
          <cell r="G557" t="str">
            <v>DOULTON MULTIFORTUNA PT</v>
          </cell>
          <cell r="H557" t="str">
            <v>30</v>
          </cell>
          <cell r="I557" t="str">
            <v>14/12/1999</v>
          </cell>
          <cell r="J557" t="str">
            <v>14/12/2009</v>
          </cell>
          <cell r="K557" t="str">
            <v>USD</v>
          </cell>
          <cell r="L557" t="str">
            <v>UDLO6</v>
          </cell>
          <cell r="M557" t="str">
            <v>0.000000</v>
          </cell>
          <cell r="N557">
            <v>18250000</v>
          </cell>
          <cell r="O557">
            <v>0</v>
          </cell>
          <cell r="P557">
            <v>0</v>
          </cell>
          <cell r="Q557">
            <v>0</v>
          </cell>
          <cell r="R557">
            <v>0</v>
          </cell>
          <cell r="S557">
            <v>0</v>
          </cell>
          <cell r="T557">
            <v>0</v>
          </cell>
          <cell r="U557">
            <v>0</v>
          </cell>
          <cell r="V557">
            <v>144757.92000000001</v>
          </cell>
          <cell r="W557">
            <v>0</v>
          </cell>
          <cell r="X557">
            <v>0</v>
          </cell>
          <cell r="Y557">
            <v>144757.92000000001</v>
          </cell>
          <cell r="Z557">
            <v>0</v>
          </cell>
          <cell r="AA557">
            <v>0</v>
          </cell>
          <cell r="AB557">
            <v>0</v>
          </cell>
          <cell r="AC557">
            <v>0</v>
          </cell>
          <cell r="AD557">
            <v>0</v>
          </cell>
          <cell r="AE557">
            <v>0</v>
          </cell>
          <cell r="AF557">
            <v>0</v>
          </cell>
          <cell r="AG557">
            <v>0</v>
          </cell>
          <cell r="AH557">
            <v>147974.76</v>
          </cell>
          <cell r="AI557">
            <v>0</v>
          </cell>
          <cell r="AJ557">
            <v>144757.92000000001</v>
          </cell>
          <cell r="AK557">
            <v>0</v>
          </cell>
          <cell r="AL557">
            <v>147974.76</v>
          </cell>
          <cell r="AM557">
            <v>0</v>
          </cell>
          <cell r="AN557">
            <v>0</v>
          </cell>
          <cell r="AO557">
            <v>0</v>
          </cell>
          <cell r="AP557">
            <v>0</v>
          </cell>
          <cell r="AQ557">
            <v>0</v>
          </cell>
          <cell r="AR557">
            <v>0</v>
          </cell>
          <cell r="AS557">
            <v>0</v>
          </cell>
          <cell r="AT557">
            <v>0</v>
          </cell>
          <cell r="AU557">
            <v>0</v>
          </cell>
          <cell r="AV557">
            <v>0</v>
          </cell>
          <cell r="AW557">
            <v>147974.76</v>
          </cell>
          <cell r="AX557">
            <v>0</v>
          </cell>
          <cell r="AY557">
            <v>0</v>
          </cell>
          <cell r="AZ557">
            <v>0</v>
          </cell>
          <cell r="BA557">
            <v>0</v>
          </cell>
          <cell r="BB557">
            <v>0</v>
          </cell>
          <cell r="BC557">
            <v>0</v>
          </cell>
          <cell r="BD557">
            <v>0</v>
          </cell>
          <cell r="BE557">
            <v>0</v>
          </cell>
          <cell r="BF557">
            <v>0</v>
          </cell>
          <cell r="BG557">
            <v>2014023.22</v>
          </cell>
          <cell r="BH557">
            <v>294341.09999999998</v>
          </cell>
          <cell r="BI557">
            <v>0</v>
          </cell>
        </row>
        <row r="558">
          <cell r="A558" t="str">
            <v>15/03/2005</v>
          </cell>
          <cell r="B558" t="str">
            <v>712379</v>
          </cell>
          <cell r="C558" t="str">
            <v>0</v>
          </cell>
          <cell r="D558">
            <v>712285</v>
          </cell>
          <cell r="E558" t="str">
            <v>CARBONDALE INVE</v>
          </cell>
          <cell r="F558" t="str">
            <v>UNITED KINGDOM</v>
          </cell>
          <cell r="G558" t="str">
            <v>GUNUNG GARUDA PT</v>
          </cell>
          <cell r="H558" t="str">
            <v>30</v>
          </cell>
          <cell r="I558" t="str">
            <v>15/07/1999</v>
          </cell>
          <cell r="J558" t="str">
            <v>15/07/2012</v>
          </cell>
          <cell r="K558" t="str">
            <v>JPY</v>
          </cell>
          <cell r="L558" t="str">
            <v>UDSO3</v>
          </cell>
          <cell r="M558" t="str">
            <v>0.000000</v>
          </cell>
          <cell r="N558">
            <v>71445483.810000002</v>
          </cell>
          <cell r="O558">
            <v>1742572.77</v>
          </cell>
          <cell r="P558">
            <v>940123.83</v>
          </cell>
          <cell r="Q558">
            <v>0</v>
          </cell>
          <cell r="R558">
            <v>0</v>
          </cell>
          <cell r="S558">
            <v>0</v>
          </cell>
          <cell r="T558">
            <v>0</v>
          </cell>
          <cell r="U558">
            <v>0</v>
          </cell>
          <cell r="V558">
            <v>0</v>
          </cell>
          <cell r="W558">
            <v>0</v>
          </cell>
          <cell r="X558">
            <v>1742572.77</v>
          </cell>
          <cell r="Y558">
            <v>940123.83</v>
          </cell>
          <cell r="Z558">
            <v>0</v>
          </cell>
          <cell r="AA558">
            <v>1742572.77</v>
          </cell>
          <cell r="AB558">
            <v>890019.05</v>
          </cell>
          <cell r="AC558">
            <v>0</v>
          </cell>
          <cell r="AD558">
            <v>0</v>
          </cell>
          <cell r="AE558">
            <v>0</v>
          </cell>
          <cell r="AF558">
            <v>0</v>
          </cell>
          <cell r="AG558">
            <v>0</v>
          </cell>
          <cell r="AH558">
            <v>0</v>
          </cell>
          <cell r="AI558">
            <v>0</v>
          </cell>
          <cell r="AJ558">
            <v>2682696.6</v>
          </cell>
          <cell r="AK558">
            <v>1742572.77</v>
          </cell>
          <cell r="AL558">
            <v>890019.05</v>
          </cell>
          <cell r="AM558">
            <v>0</v>
          </cell>
          <cell r="AN558">
            <v>1742572.77</v>
          </cell>
          <cell r="AO558">
            <v>869911.21</v>
          </cell>
          <cell r="AP558">
            <v>0</v>
          </cell>
          <cell r="AQ558">
            <v>0</v>
          </cell>
          <cell r="AR558">
            <v>0</v>
          </cell>
          <cell r="AS558">
            <v>0</v>
          </cell>
          <cell r="AT558">
            <v>0</v>
          </cell>
          <cell r="AU558">
            <v>0</v>
          </cell>
          <cell r="AV558">
            <v>0</v>
          </cell>
          <cell r="AW558">
            <v>5245075.8</v>
          </cell>
          <cell r="AX558">
            <v>1742572.77</v>
          </cell>
          <cell r="AY558">
            <v>869911.21</v>
          </cell>
          <cell r="AZ558">
            <v>0</v>
          </cell>
          <cell r="BA558">
            <v>1742572.77</v>
          </cell>
          <cell r="BB558">
            <v>849144.09</v>
          </cell>
          <cell r="BC558">
            <v>0</v>
          </cell>
          <cell r="BD558">
            <v>0</v>
          </cell>
          <cell r="BE558">
            <v>0</v>
          </cell>
          <cell r="BF558">
            <v>0</v>
          </cell>
          <cell r="BG558">
            <v>0</v>
          </cell>
          <cell r="BH558">
            <v>0</v>
          </cell>
          <cell r="BI558">
            <v>0</v>
          </cell>
        </row>
        <row r="559">
          <cell r="A559" t="str">
            <v>10/03/2005</v>
          </cell>
          <cell r="B559" t="str">
            <v>712389</v>
          </cell>
          <cell r="C559" t="str">
            <v>0</v>
          </cell>
          <cell r="D559">
            <v>712286</v>
          </cell>
          <cell r="E559" t="str">
            <v>GISELLE INVESTM</v>
          </cell>
          <cell r="F559" t="str">
            <v>UNITED KINGDOM</v>
          </cell>
          <cell r="G559" t="str">
            <v>GUNUNG GARUDA PT</v>
          </cell>
          <cell r="H559" t="str">
            <v>30</v>
          </cell>
          <cell r="I559" t="str">
            <v>28/08/1999</v>
          </cell>
          <cell r="J559" t="str">
            <v>28/08/2012</v>
          </cell>
          <cell r="K559" t="str">
            <v>JPY</v>
          </cell>
          <cell r="L559" t="str">
            <v>UDSO3</v>
          </cell>
          <cell r="M559" t="str">
            <v>0.000000</v>
          </cell>
          <cell r="N559">
            <v>7390333.7400000002</v>
          </cell>
          <cell r="O559">
            <v>0</v>
          </cell>
          <cell r="P559">
            <v>0</v>
          </cell>
          <cell r="Q559">
            <v>0</v>
          </cell>
          <cell r="R559">
            <v>180252.04</v>
          </cell>
          <cell r="S559">
            <v>97246.58</v>
          </cell>
          <cell r="T559">
            <v>0</v>
          </cell>
          <cell r="U559">
            <v>0</v>
          </cell>
          <cell r="V559">
            <v>0</v>
          </cell>
          <cell r="W559">
            <v>0</v>
          </cell>
          <cell r="X559">
            <v>180252.04</v>
          </cell>
          <cell r="Y559">
            <v>97246.58</v>
          </cell>
          <cell r="Z559">
            <v>0</v>
          </cell>
          <cell r="AA559">
            <v>0</v>
          </cell>
          <cell r="AB559">
            <v>0</v>
          </cell>
          <cell r="AC559">
            <v>0</v>
          </cell>
          <cell r="AD559">
            <v>180252.04</v>
          </cell>
          <cell r="AE559">
            <v>91040.8</v>
          </cell>
          <cell r="AF559">
            <v>0</v>
          </cell>
          <cell r="AG559">
            <v>0</v>
          </cell>
          <cell r="AH559">
            <v>0</v>
          </cell>
          <cell r="AI559">
            <v>0</v>
          </cell>
          <cell r="AJ559">
            <v>277498.62</v>
          </cell>
          <cell r="AK559">
            <v>180252.04</v>
          </cell>
          <cell r="AL559">
            <v>91040.8</v>
          </cell>
          <cell r="AM559">
            <v>0</v>
          </cell>
          <cell r="AN559">
            <v>0</v>
          </cell>
          <cell r="AO559">
            <v>0</v>
          </cell>
          <cell r="AP559">
            <v>0</v>
          </cell>
          <cell r="AQ559">
            <v>180252.04</v>
          </cell>
          <cell r="AR559">
            <v>90972.61</v>
          </cell>
          <cell r="AS559">
            <v>0</v>
          </cell>
          <cell r="AT559">
            <v>0</v>
          </cell>
          <cell r="AU559">
            <v>0</v>
          </cell>
          <cell r="AV559">
            <v>0</v>
          </cell>
          <cell r="AW559">
            <v>542517.49</v>
          </cell>
          <cell r="AX559">
            <v>180252.04</v>
          </cell>
          <cell r="AY559">
            <v>90972.61</v>
          </cell>
          <cell r="AZ559">
            <v>0</v>
          </cell>
          <cell r="BA559">
            <v>0</v>
          </cell>
          <cell r="BB559">
            <v>0</v>
          </cell>
          <cell r="BC559">
            <v>0</v>
          </cell>
          <cell r="BD559">
            <v>180252.04</v>
          </cell>
          <cell r="BE559">
            <v>87835.62</v>
          </cell>
          <cell r="BF559">
            <v>0</v>
          </cell>
          <cell r="BG559">
            <v>0</v>
          </cell>
          <cell r="BH559">
            <v>0</v>
          </cell>
          <cell r="BI559">
            <v>0</v>
          </cell>
        </row>
        <row r="560">
          <cell r="A560" t="str">
            <v>17/06/2005</v>
          </cell>
          <cell r="B560" t="str">
            <v>712399</v>
          </cell>
          <cell r="C560" t="str">
            <v>0</v>
          </cell>
          <cell r="D560">
            <v>712287</v>
          </cell>
          <cell r="E560" t="str">
            <v>GIOVANNA INVEST</v>
          </cell>
          <cell r="F560" t="str">
            <v>UNITED KINGDOM</v>
          </cell>
          <cell r="G560" t="str">
            <v>GUNUNG GARUDA PT</v>
          </cell>
          <cell r="H560" t="str">
            <v>30</v>
          </cell>
          <cell r="I560" t="str">
            <v>08/10/1999</v>
          </cell>
          <cell r="J560" t="str">
            <v>08/10/2012</v>
          </cell>
          <cell r="K560" t="str">
            <v>JPY</v>
          </cell>
          <cell r="L560" t="str">
            <v>UDSO3</v>
          </cell>
          <cell r="M560" t="str">
            <v>0.000000</v>
          </cell>
          <cell r="N560">
            <v>55778848.780000001</v>
          </cell>
          <cell r="O560">
            <v>1360459.73</v>
          </cell>
          <cell r="P560">
            <v>757649.09</v>
          </cell>
          <cell r="Q560">
            <v>0</v>
          </cell>
          <cell r="R560">
            <v>0</v>
          </cell>
          <cell r="S560">
            <v>0</v>
          </cell>
          <cell r="T560">
            <v>0</v>
          </cell>
          <cell r="U560">
            <v>0</v>
          </cell>
          <cell r="V560">
            <v>0</v>
          </cell>
          <cell r="W560">
            <v>0</v>
          </cell>
          <cell r="X560">
            <v>1360459.73</v>
          </cell>
          <cell r="Y560">
            <v>757649.09</v>
          </cell>
          <cell r="Z560">
            <v>0</v>
          </cell>
          <cell r="AA560">
            <v>1360459.73</v>
          </cell>
          <cell r="AB560">
            <v>718016.63</v>
          </cell>
          <cell r="AC560">
            <v>0</v>
          </cell>
          <cell r="AD560">
            <v>0</v>
          </cell>
          <cell r="AE560">
            <v>0</v>
          </cell>
          <cell r="AF560">
            <v>0</v>
          </cell>
          <cell r="AG560">
            <v>0</v>
          </cell>
          <cell r="AH560">
            <v>0</v>
          </cell>
          <cell r="AI560">
            <v>0</v>
          </cell>
          <cell r="AJ560">
            <v>2118108.8199999998</v>
          </cell>
          <cell r="AK560">
            <v>1360459.73</v>
          </cell>
          <cell r="AL560">
            <v>718016.63</v>
          </cell>
          <cell r="AM560">
            <v>0</v>
          </cell>
          <cell r="AN560">
            <v>1360459.73</v>
          </cell>
          <cell r="AO560">
            <v>702575.42</v>
          </cell>
          <cell r="AP560">
            <v>0</v>
          </cell>
          <cell r="AQ560">
            <v>0</v>
          </cell>
          <cell r="AR560">
            <v>0</v>
          </cell>
          <cell r="AS560">
            <v>0</v>
          </cell>
          <cell r="AT560">
            <v>0</v>
          </cell>
          <cell r="AU560">
            <v>0</v>
          </cell>
          <cell r="AV560">
            <v>0</v>
          </cell>
          <cell r="AW560">
            <v>4141511.51</v>
          </cell>
          <cell r="AX560">
            <v>1360459.73</v>
          </cell>
          <cell r="AY560">
            <v>702575.42</v>
          </cell>
          <cell r="AZ560">
            <v>0</v>
          </cell>
          <cell r="BA560">
            <v>1360459.73</v>
          </cell>
          <cell r="BB560">
            <v>686619.49</v>
          </cell>
          <cell r="BC560">
            <v>0</v>
          </cell>
          <cell r="BD560">
            <v>0</v>
          </cell>
          <cell r="BE560">
            <v>0</v>
          </cell>
          <cell r="BF560">
            <v>0</v>
          </cell>
          <cell r="BG560">
            <v>0</v>
          </cell>
          <cell r="BH560">
            <v>0</v>
          </cell>
          <cell r="BI560">
            <v>0</v>
          </cell>
        </row>
        <row r="561">
          <cell r="A561" t="str">
            <v>01/04/2005</v>
          </cell>
          <cell r="B561" t="str">
            <v>712401</v>
          </cell>
          <cell r="C561" t="str">
            <v>0</v>
          </cell>
          <cell r="D561">
            <v>712460</v>
          </cell>
          <cell r="E561" t="str">
            <v>INDONESIA RECOV</v>
          </cell>
          <cell r="F561" t="str">
            <v>UNITED KINGDOM</v>
          </cell>
          <cell r="G561" t="str">
            <v>BANIGATI BETEGAK PT</v>
          </cell>
          <cell r="H561" t="str">
            <v>30</v>
          </cell>
          <cell r="I561" t="str">
            <v>14/06/2001</v>
          </cell>
          <cell r="J561" t="str">
            <v>05/06/2010</v>
          </cell>
          <cell r="K561" t="str">
            <v>USD</v>
          </cell>
          <cell r="L561" t="str">
            <v>F</v>
          </cell>
          <cell r="M561" t="str">
            <v>0.000000</v>
          </cell>
          <cell r="N561">
            <v>42470169.140000001</v>
          </cell>
          <cell r="O561">
            <v>0</v>
          </cell>
          <cell r="P561">
            <v>0</v>
          </cell>
          <cell r="Q561">
            <v>0</v>
          </cell>
          <cell r="R561">
            <v>0</v>
          </cell>
          <cell r="S561">
            <v>0</v>
          </cell>
          <cell r="T561">
            <v>0</v>
          </cell>
          <cell r="U561">
            <v>0</v>
          </cell>
          <cell r="V561">
            <v>820399.21</v>
          </cell>
          <cell r="W561">
            <v>0</v>
          </cell>
          <cell r="X561">
            <v>0</v>
          </cell>
          <cell r="Y561">
            <v>820399.21</v>
          </cell>
          <cell r="Z561">
            <v>0</v>
          </cell>
          <cell r="AA561">
            <v>0</v>
          </cell>
          <cell r="AB561">
            <v>0</v>
          </cell>
          <cell r="AC561">
            <v>0</v>
          </cell>
          <cell r="AD561">
            <v>0</v>
          </cell>
          <cell r="AE561">
            <v>0</v>
          </cell>
          <cell r="AF561">
            <v>0</v>
          </cell>
          <cell r="AG561">
            <v>2204468</v>
          </cell>
          <cell r="AH561">
            <v>848053.12</v>
          </cell>
          <cell r="AI561">
            <v>0</v>
          </cell>
          <cell r="AJ561">
            <v>820399.21</v>
          </cell>
          <cell r="AK561">
            <v>2204468</v>
          </cell>
          <cell r="AL561">
            <v>848053.12</v>
          </cell>
          <cell r="AM561">
            <v>0</v>
          </cell>
          <cell r="AN561">
            <v>0</v>
          </cell>
          <cell r="AO561">
            <v>0</v>
          </cell>
          <cell r="AP561">
            <v>0</v>
          </cell>
          <cell r="AQ561">
            <v>0</v>
          </cell>
          <cell r="AR561">
            <v>0</v>
          </cell>
          <cell r="AS561">
            <v>0</v>
          </cell>
          <cell r="AT561">
            <v>0</v>
          </cell>
          <cell r="AU561">
            <v>788899.9</v>
          </cell>
          <cell r="AV561">
            <v>0</v>
          </cell>
          <cell r="AW561">
            <v>3841421.02</v>
          </cell>
          <cell r="AX561">
            <v>0</v>
          </cell>
          <cell r="AY561">
            <v>788899.9</v>
          </cell>
          <cell r="AZ561">
            <v>0</v>
          </cell>
          <cell r="BA561">
            <v>0</v>
          </cell>
          <cell r="BB561">
            <v>0</v>
          </cell>
          <cell r="BC561">
            <v>0</v>
          </cell>
          <cell r="BD561">
            <v>0</v>
          </cell>
          <cell r="BE561">
            <v>0</v>
          </cell>
          <cell r="BF561">
            <v>0</v>
          </cell>
          <cell r="BG561">
            <v>2717358</v>
          </cell>
          <cell r="BH561">
            <v>780324</v>
          </cell>
          <cell r="BI561">
            <v>0</v>
          </cell>
        </row>
        <row r="562">
          <cell r="A562" t="str">
            <v>31/12/2005</v>
          </cell>
          <cell r="B562" t="str">
            <v>712402</v>
          </cell>
          <cell r="C562" t="str">
            <v>0</v>
          </cell>
          <cell r="D562">
            <v>712506</v>
          </cell>
          <cell r="E562" t="str">
            <v>ROYAL BANK OF S</v>
          </cell>
          <cell r="F562" t="str">
            <v>UNITED KINGDOM</v>
          </cell>
          <cell r="G562" t="str">
            <v>LANGGENG MAKMUR INDUSTRY TBK</v>
          </cell>
          <cell r="H562" t="str">
            <v>30</v>
          </cell>
          <cell r="I562" t="str">
            <v>10/11/2000</v>
          </cell>
          <cell r="J562" t="str">
            <v>22/12/2006</v>
          </cell>
          <cell r="K562" t="str">
            <v>USD</v>
          </cell>
          <cell r="L562" t="str">
            <v>F</v>
          </cell>
          <cell r="M562" t="str">
            <v>0.000000</v>
          </cell>
          <cell r="N562">
            <v>1778399</v>
          </cell>
          <cell r="O562">
            <v>0</v>
          </cell>
          <cell r="P562">
            <v>0</v>
          </cell>
          <cell r="Q562">
            <v>0</v>
          </cell>
          <cell r="R562">
            <v>0</v>
          </cell>
          <cell r="S562">
            <v>0</v>
          </cell>
          <cell r="T562">
            <v>0</v>
          </cell>
          <cell r="U562">
            <v>84685.66</v>
          </cell>
          <cell r="V562">
            <v>0</v>
          </cell>
          <cell r="W562">
            <v>0</v>
          </cell>
          <cell r="X562">
            <v>84685.66</v>
          </cell>
          <cell r="Y562">
            <v>0</v>
          </cell>
          <cell r="Z562">
            <v>0</v>
          </cell>
          <cell r="AA562">
            <v>0</v>
          </cell>
          <cell r="AB562">
            <v>0</v>
          </cell>
          <cell r="AC562">
            <v>0</v>
          </cell>
          <cell r="AD562">
            <v>0</v>
          </cell>
          <cell r="AE562">
            <v>0</v>
          </cell>
          <cell r="AF562">
            <v>0</v>
          </cell>
          <cell r="AG562">
            <v>84685.66</v>
          </cell>
          <cell r="AH562">
            <v>0</v>
          </cell>
          <cell r="AI562">
            <v>0</v>
          </cell>
          <cell r="AJ562">
            <v>84685.66</v>
          </cell>
          <cell r="AK562">
            <v>84685.66</v>
          </cell>
          <cell r="AL562">
            <v>0</v>
          </cell>
          <cell r="AM562">
            <v>0</v>
          </cell>
          <cell r="AN562">
            <v>0</v>
          </cell>
          <cell r="AO562">
            <v>0</v>
          </cell>
          <cell r="AP562">
            <v>0</v>
          </cell>
          <cell r="AQ562">
            <v>0</v>
          </cell>
          <cell r="AR562">
            <v>0</v>
          </cell>
          <cell r="AS562">
            <v>0</v>
          </cell>
          <cell r="AT562">
            <v>84685.66</v>
          </cell>
          <cell r="AU562">
            <v>0</v>
          </cell>
          <cell r="AV562">
            <v>0</v>
          </cell>
          <cell r="AW562">
            <v>169371.32</v>
          </cell>
          <cell r="AX562">
            <v>84685.66</v>
          </cell>
          <cell r="AY562">
            <v>0</v>
          </cell>
          <cell r="AZ562">
            <v>0</v>
          </cell>
          <cell r="BA562">
            <v>0</v>
          </cell>
          <cell r="BB562">
            <v>0</v>
          </cell>
          <cell r="BC562">
            <v>0</v>
          </cell>
          <cell r="BD562">
            <v>0</v>
          </cell>
          <cell r="BE562">
            <v>0</v>
          </cell>
          <cell r="BF562">
            <v>0</v>
          </cell>
          <cell r="BG562">
            <v>84685.66</v>
          </cell>
          <cell r="BH562">
            <v>0</v>
          </cell>
          <cell r="BI562">
            <v>0</v>
          </cell>
        </row>
        <row r="563">
          <cell r="A563" t="str">
            <v>21/03/2005</v>
          </cell>
          <cell r="B563" t="str">
            <v>712413</v>
          </cell>
          <cell r="C563" t="str">
            <v>0</v>
          </cell>
          <cell r="D563">
            <v>704298</v>
          </cell>
          <cell r="E563" t="str">
            <v>MORGAN STANLEY</v>
          </cell>
          <cell r="F563" t="str">
            <v>UNITED STATES OF AMERICA</v>
          </cell>
          <cell r="G563" t="str">
            <v>INDAH KIAT PULP PT</v>
          </cell>
          <cell r="H563" t="str">
            <v>30</v>
          </cell>
          <cell r="I563" t="str">
            <v>01/11/1993</v>
          </cell>
          <cell r="J563" t="str">
            <v>01/11/2006</v>
          </cell>
          <cell r="K563" t="str">
            <v>USD</v>
          </cell>
          <cell r="L563" t="str">
            <v>F</v>
          </cell>
          <cell r="M563" t="str">
            <v>0.000000</v>
          </cell>
          <cell r="N563">
            <v>175000000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3856504.78</v>
          </cell>
          <cell r="AF563">
            <v>0</v>
          </cell>
          <cell r="AG563">
            <v>0</v>
          </cell>
          <cell r="AH563">
            <v>0</v>
          </cell>
          <cell r="AI563">
            <v>0</v>
          </cell>
          <cell r="AJ563">
            <v>0</v>
          </cell>
          <cell r="AK563">
            <v>0</v>
          </cell>
          <cell r="AL563">
            <v>3856504.78</v>
          </cell>
          <cell r="AM563">
            <v>0</v>
          </cell>
          <cell r="AN563">
            <v>0</v>
          </cell>
          <cell r="AO563">
            <v>0</v>
          </cell>
          <cell r="AP563">
            <v>0</v>
          </cell>
          <cell r="AQ563">
            <v>0</v>
          </cell>
          <cell r="AR563">
            <v>0</v>
          </cell>
          <cell r="AS563">
            <v>0</v>
          </cell>
          <cell r="AT563">
            <v>0</v>
          </cell>
          <cell r="AU563">
            <v>0</v>
          </cell>
          <cell r="AV563">
            <v>0</v>
          </cell>
          <cell r="AW563">
            <v>3856504.78</v>
          </cell>
          <cell r="AX563">
            <v>0</v>
          </cell>
          <cell r="AY563">
            <v>0</v>
          </cell>
          <cell r="AZ563">
            <v>0</v>
          </cell>
          <cell r="BA563">
            <v>0</v>
          </cell>
          <cell r="BB563">
            <v>0</v>
          </cell>
          <cell r="BC563">
            <v>0</v>
          </cell>
          <cell r="BD563">
            <v>0</v>
          </cell>
          <cell r="BE563">
            <v>3920424.75</v>
          </cell>
          <cell r="BF563">
            <v>0</v>
          </cell>
          <cell r="BG563">
            <v>0</v>
          </cell>
          <cell r="BH563">
            <v>0</v>
          </cell>
          <cell r="BI563">
            <v>0</v>
          </cell>
        </row>
        <row r="564">
          <cell r="A564" t="str">
            <v>21/03/2005</v>
          </cell>
          <cell r="B564" t="str">
            <v>712414</v>
          </cell>
          <cell r="C564" t="str">
            <v>0</v>
          </cell>
          <cell r="D564">
            <v>704451</v>
          </cell>
          <cell r="E564" t="str">
            <v>FREEPORT MCMORA</v>
          </cell>
          <cell r="F564" t="str">
            <v>UNITED STATES OF AMERICA</v>
          </cell>
          <cell r="G564" t="str">
            <v>FREEPORT IND. CO. PT</v>
          </cell>
          <cell r="H564" t="str">
            <v>30</v>
          </cell>
          <cell r="I564" t="str">
            <v>05/01/1993</v>
          </cell>
          <cell r="J564" t="str">
            <v>15/08/2007</v>
          </cell>
          <cell r="K564" t="str">
            <v>USD</v>
          </cell>
          <cell r="L564" t="str">
            <v>F</v>
          </cell>
          <cell r="M564" t="str">
            <v>0.000000</v>
          </cell>
          <cell r="N564">
            <v>150000000</v>
          </cell>
          <cell r="O564">
            <v>0</v>
          </cell>
          <cell r="P564">
            <v>0</v>
          </cell>
          <cell r="Q564">
            <v>0</v>
          </cell>
          <cell r="R564">
            <v>0</v>
          </cell>
          <cell r="S564">
            <v>3156750</v>
          </cell>
          <cell r="T564">
            <v>0</v>
          </cell>
          <cell r="U564">
            <v>0</v>
          </cell>
          <cell r="V564">
            <v>0</v>
          </cell>
          <cell r="W564">
            <v>0</v>
          </cell>
          <cell r="X564">
            <v>0</v>
          </cell>
          <cell r="Y564">
            <v>3156750</v>
          </cell>
          <cell r="Z564">
            <v>0</v>
          </cell>
          <cell r="AA564">
            <v>0</v>
          </cell>
          <cell r="AB564">
            <v>0</v>
          </cell>
          <cell r="AC564">
            <v>0</v>
          </cell>
          <cell r="AD564">
            <v>0</v>
          </cell>
          <cell r="AE564">
            <v>3053812.5</v>
          </cell>
          <cell r="AF564">
            <v>0</v>
          </cell>
          <cell r="AG564">
            <v>0</v>
          </cell>
          <cell r="AH564">
            <v>0</v>
          </cell>
          <cell r="AI564">
            <v>0</v>
          </cell>
          <cell r="AJ564">
            <v>3156750</v>
          </cell>
          <cell r="AK564">
            <v>0</v>
          </cell>
          <cell r="AL564">
            <v>3053812.5</v>
          </cell>
          <cell r="AM564">
            <v>0</v>
          </cell>
          <cell r="AN564">
            <v>0</v>
          </cell>
          <cell r="AO564">
            <v>0</v>
          </cell>
          <cell r="AP564">
            <v>0</v>
          </cell>
          <cell r="AQ564">
            <v>0</v>
          </cell>
          <cell r="AR564">
            <v>3156750</v>
          </cell>
          <cell r="AS564">
            <v>0</v>
          </cell>
          <cell r="AT564">
            <v>0</v>
          </cell>
          <cell r="AU564">
            <v>0</v>
          </cell>
          <cell r="AV564">
            <v>0</v>
          </cell>
          <cell r="AW564">
            <v>6210562.5</v>
          </cell>
          <cell r="AX564">
            <v>0</v>
          </cell>
          <cell r="AY564">
            <v>3156750</v>
          </cell>
          <cell r="AZ564">
            <v>0</v>
          </cell>
          <cell r="BA564">
            <v>0</v>
          </cell>
          <cell r="BB564">
            <v>0</v>
          </cell>
          <cell r="BC564">
            <v>0</v>
          </cell>
          <cell r="BD564">
            <v>0</v>
          </cell>
          <cell r="BE564">
            <v>3156750</v>
          </cell>
          <cell r="BF564">
            <v>0</v>
          </cell>
          <cell r="BG564">
            <v>0</v>
          </cell>
          <cell r="BH564">
            <v>0</v>
          </cell>
          <cell r="BI564">
            <v>0</v>
          </cell>
        </row>
        <row r="565">
          <cell r="A565" t="str">
            <v>01/06/2005</v>
          </cell>
          <cell r="B565" t="str">
            <v>712416</v>
          </cell>
          <cell r="C565" t="str">
            <v>0</v>
          </cell>
          <cell r="D565">
            <v>704541</v>
          </cell>
          <cell r="E565" t="str">
            <v>FREEPORT MCMORA</v>
          </cell>
          <cell r="F565" t="str">
            <v>UNITED STATES OF AMERICA</v>
          </cell>
          <cell r="G565" t="str">
            <v>FREEPORT IND. CO. PT</v>
          </cell>
          <cell r="H565" t="str">
            <v>30</v>
          </cell>
          <cell r="I565" t="str">
            <v>21/01/1994</v>
          </cell>
          <cell r="J565" t="str">
            <v>30/01/2006</v>
          </cell>
          <cell r="K565" t="str">
            <v>USD</v>
          </cell>
          <cell r="L565" t="str">
            <v>UDLO6</v>
          </cell>
          <cell r="M565" t="str">
            <v>0.000000</v>
          </cell>
          <cell r="N565">
            <v>167379422.5</v>
          </cell>
          <cell r="O565">
            <v>0</v>
          </cell>
          <cell r="P565">
            <v>4919095.25</v>
          </cell>
          <cell r="Q565">
            <v>0</v>
          </cell>
          <cell r="R565">
            <v>0</v>
          </cell>
          <cell r="S565">
            <v>0</v>
          </cell>
          <cell r="T565">
            <v>0</v>
          </cell>
          <cell r="U565">
            <v>0</v>
          </cell>
          <cell r="V565">
            <v>0</v>
          </cell>
          <cell r="W565">
            <v>0</v>
          </cell>
          <cell r="X565">
            <v>0</v>
          </cell>
          <cell r="Y565">
            <v>4919095.25</v>
          </cell>
          <cell r="Z565">
            <v>0</v>
          </cell>
          <cell r="AA565">
            <v>0</v>
          </cell>
          <cell r="AB565">
            <v>4812158.4000000004</v>
          </cell>
          <cell r="AC565">
            <v>0</v>
          </cell>
          <cell r="AD565">
            <v>0</v>
          </cell>
          <cell r="AE565">
            <v>0</v>
          </cell>
          <cell r="AF565">
            <v>0</v>
          </cell>
          <cell r="AG565">
            <v>0</v>
          </cell>
          <cell r="AH565">
            <v>0</v>
          </cell>
          <cell r="AI565">
            <v>0</v>
          </cell>
          <cell r="AJ565">
            <v>4919095.25</v>
          </cell>
          <cell r="AK565">
            <v>0</v>
          </cell>
          <cell r="AL565">
            <v>4812158.4000000004</v>
          </cell>
          <cell r="AM565">
            <v>0</v>
          </cell>
          <cell r="AN565">
            <v>0</v>
          </cell>
          <cell r="AO565">
            <v>4865626.82</v>
          </cell>
          <cell r="AP565">
            <v>0</v>
          </cell>
          <cell r="AQ565">
            <v>0</v>
          </cell>
          <cell r="AR565">
            <v>0</v>
          </cell>
          <cell r="AS565">
            <v>0</v>
          </cell>
          <cell r="AT565">
            <v>0</v>
          </cell>
          <cell r="AU565">
            <v>0</v>
          </cell>
          <cell r="AV565">
            <v>0</v>
          </cell>
          <cell r="AW565">
            <v>9677785.2200000007</v>
          </cell>
          <cell r="AX565">
            <v>0</v>
          </cell>
          <cell r="AY565">
            <v>4865626.82</v>
          </cell>
          <cell r="AZ565">
            <v>0</v>
          </cell>
          <cell r="BA565">
            <v>0</v>
          </cell>
          <cell r="BB565">
            <v>4919095.25</v>
          </cell>
          <cell r="BC565">
            <v>0</v>
          </cell>
          <cell r="BD565">
            <v>0</v>
          </cell>
          <cell r="BE565">
            <v>0</v>
          </cell>
          <cell r="BF565">
            <v>0</v>
          </cell>
          <cell r="BG565">
            <v>0</v>
          </cell>
          <cell r="BH565">
            <v>0</v>
          </cell>
          <cell r="BI565">
            <v>0</v>
          </cell>
        </row>
        <row r="566">
          <cell r="A566" t="str">
            <v>15/01/2005</v>
          </cell>
          <cell r="B566" t="str">
            <v>712419</v>
          </cell>
          <cell r="C566" t="str">
            <v>0</v>
          </cell>
          <cell r="D566">
            <v>704613</v>
          </cell>
          <cell r="E566" t="str">
            <v>FREEPORT MCMORA</v>
          </cell>
          <cell r="F566" t="str">
            <v>UNITED STATES OF AMERICA</v>
          </cell>
          <cell r="G566" t="str">
            <v>FREEPORT IND. CO. PT</v>
          </cell>
          <cell r="H566" t="str">
            <v>30</v>
          </cell>
          <cell r="I566" t="str">
            <v>29/07/1994</v>
          </cell>
          <cell r="J566" t="str">
            <v>29/09/2006</v>
          </cell>
          <cell r="K566" t="str">
            <v>USD</v>
          </cell>
          <cell r="L566" t="str">
            <v>UDLO6</v>
          </cell>
          <cell r="M566" t="str">
            <v>0.000000</v>
          </cell>
          <cell r="N566">
            <v>94509600</v>
          </cell>
          <cell r="O566">
            <v>0</v>
          </cell>
          <cell r="P566">
            <v>0</v>
          </cell>
          <cell r="Q566">
            <v>0</v>
          </cell>
          <cell r="R566">
            <v>0</v>
          </cell>
          <cell r="S566">
            <v>0</v>
          </cell>
          <cell r="T566">
            <v>0</v>
          </cell>
          <cell r="U566">
            <v>0</v>
          </cell>
          <cell r="V566">
            <v>718804.63</v>
          </cell>
          <cell r="W566">
            <v>0</v>
          </cell>
          <cell r="X566">
            <v>0</v>
          </cell>
          <cell r="Y566">
            <v>718804.63</v>
          </cell>
          <cell r="Z566">
            <v>0</v>
          </cell>
          <cell r="AA566">
            <v>0</v>
          </cell>
          <cell r="AB566">
            <v>0</v>
          </cell>
          <cell r="AC566">
            <v>0</v>
          </cell>
          <cell r="AD566">
            <v>0</v>
          </cell>
          <cell r="AE566">
            <v>0</v>
          </cell>
          <cell r="AF566">
            <v>0</v>
          </cell>
          <cell r="AG566">
            <v>0</v>
          </cell>
          <cell r="AH566">
            <v>734778.06</v>
          </cell>
          <cell r="AI566">
            <v>0</v>
          </cell>
          <cell r="AJ566">
            <v>718804.63</v>
          </cell>
          <cell r="AK566">
            <v>0</v>
          </cell>
          <cell r="AL566">
            <v>734778.06</v>
          </cell>
          <cell r="AM566">
            <v>0</v>
          </cell>
          <cell r="AN566">
            <v>0</v>
          </cell>
          <cell r="AO566">
            <v>0</v>
          </cell>
          <cell r="AP566">
            <v>0</v>
          </cell>
          <cell r="AQ566">
            <v>0</v>
          </cell>
          <cell r="AR566">
            <v>0</v>
          </cell>
          <cell r="AS566">
            <v>0</v>
          </cell>
          <cell r="AT566">
            <v>12500950</v>
          </cell>
          <cell r="AU566">
            <v>734778.06</v>
          </cell>
          <cell r="AV566">
            <v>0</v>
          </cell>
          <cell r="AW566">
            <v>13970506.120000001</v>
          </cell>
          <cell r="AX566">
            <v>12500950</v>
          </cell>
          <cell r="AY566">
            <v>734778.06</v>
          </cell>
          <cell r="AZ566">
            <v>0</v>
          </cell>
          <cell r="BA566">
            <v>0</v>
          </cell>
          <cell r="BB566">
            <v>0</v>
          </cell>
          <cell r="BC566">
            <v>0</v>
          </cell>
          <cell r="BD566">
            <v>0</v>
          </cell>
          <cell r="BE566">
            <v>0</v>
          </cell>
          <cell r="BF566">
            <v>0</v>
          </cell>
          <cell r="BG566">
            <v>0</v>
          </cell>
          <cell r="BH566">
            <v>363395.67</v>
          </cell>
          <cell r="BI566">
            <v>0</v>
          </cell>
        </row>
        <row r="567">
          <cell r="A567" t="str">
            <v>20/12/2005</v>
          </cell>
          <cell r="B567" t="str">
            <v>712425</v>
          </cell>
          <cell r="C567" t="str">
            <v>0</v>
          </cell>
          <cell r="D567">
            <v>704623</v>
          </cell>
          <cell r="E567" t="str">
            <v>INTERN.FIN.CORP</v>
          </cell>
          <cell r="F567" t="str">
            <v>UNITED STATES OF AMERICA</v>
          </cell>
          <cell r="G567" t="str">
            <v>SARIPURI PERMAI PT.</v>
          </cell>
          <cell r="H567" t="str">
            <v>JAWA POWER PT</v>
          </cell>
          <cell r="I567" t="str">
            <v>22/09/1994</v>
          </cell>
          <cell r="J567" t="str">
            <v>22/03/1996</v>
          </cell>
          <cell r="K567" t="str">
            <v>USD</v>
          </cell>
          <cell r="L567" t="str">
            <v>USD</v>
          </cell>
          <cell r="M567" t="str">
            <v>0.000000</v>
          </cell>
          <cell r="N567">
            <v>8000000</v>
          </cell>
          <cell r="O567">
            <v>0</v>
          </cell>
          <cell r="P567">
            <v>0</v>
          </cell>
          <cell r="Q567">
            <v>0</v>
          </cell>
          <cell r="R567">
            <v>0</v>
          </cell>
          <cell r="S567">
            <v>0</v>
          </cell>
          <cell r="T567">
            <v>0</v>
          </cell>
          <cell r="U567">
            <v>444444.52</v>
          </cell>
          <cell r="V567">
            <v>14804.01</v>
          </cell>
          <cell r="W567">
            <v>0</v>
          </cell>
          <cell r="X567">
            <v>444444.52</v>
          </cell>
          <cell r="Y567">
            <v>14804.01</v>
          </cell>
          <cell r="Z567">
            <v>0</v>
          </cell>
          <cell r="AA567">
            <v>0</v>
          </cell>
          <cell r="AB567">
            <v>0</v>
          </cell>
          <cell r="AC567">
            <v>0</v>
          </cell>
          <cell r="AD567">
            <v>0</v>
          </cell>
          <cell r="AE567">
            <v>0</v>
          </cell>
          <cell r="AF567">
            <v>0</v>
          </cell>
          <cell r="AG567">
            <v>0</v>
          </cell>
          <cell r="AH567">
            <v>0</v>
          </cell>
          <cell r="AI567">
            <v>0</v>
          </cell>
          <cell r="AJ567">
            <v>459248.53</v>
          </cell>
          <cell r="AK567">
            <v>0</v>
          </cell>
          <cell r="AL567">
            <v>0</v>
          </cell>
          <cell r="AM567">
            <v>0</v>
          </cell>
          <cell r="AN567">
            <v>0</v>
          </cell>
          <cell r="AO567">
            <v>0</v>
          </cell>
          <cell r="AP567">
            <v>0</v>
          </cell>
          <cell r="AQ567">
            <v>0</v>
          </cell>
          <cell r="AR567">
            <v>0</v>
          </cell>
          <cell r="AS567">
            <v>0</v>
          </cell>
          <cell r="AT567">
            <v>0</v>
          </cell>
          <cell r="AU567">
            <v>0</v>
          </cell>
          <cell r="AV567">
            <v>0</v>
          </cell>
          <cell r="AW567">
            <v>0</v>
          </cell>
          <cell r="AX567">
            <v>0</v>
          </cell>
          <cell r="AY567">
            <v>0</v>
          </cell>
          <cell r="AZ567">
            <v>0</v>
          </cell>
          <cell r="BA567">
            <v>0</v>
          </cell>
          <cell r="BB567">
            <v>0</v>
          </cell>
          <cell r="BC567">
            <v>0</v>
          </cell>
          <cell r="BD567">
            <v>0</v>
          </cell>
          <cell r="BE567">
            <v>0</v>
          </cell>
          <cell r="BF567">
            <v>0</v>
          </cell>
          <cell r="BG567">
            <v>0</v>
          </cell>
          <cell r="BH567">
            <v>0</v>
          </cell>
          <cell r="BI567">
            <v>0</v>
          </cell>
        </row>
        <row r="568">
          <cell r="A568" t="str">
            <v>15/06/2005</v>
          </cell>
          <cell r="B568" t="str">
            <v>712426</v>
          </cell>
          <cell r="C568" t="str">
            <v>0</v>
          </cell>
          <cell r="D568">
            <v>704740</v>
          </cell>
          <cell r="E568" t="str">
            <v>INDUSTRIALIZATI</v>
          </cell>
          <cell r="F568" t="str">
            <v>UNITED STATES OF AMERICA</v>
          </cell>
          <cell r="G568" t="str">
            <v>WAHANA DERBY SEJATI</v>
          </cell>
          <cell r="H568" t="str">
            <v>30</v>
          </cell>
          <cell r="I568" t="str">
            <v>08/12/1994</v>
          </cell>
          <cell r="J568" t="str">
            <v>08/12/2005</v>
          </cell>
          <cell r="K568" t="str">
            <v>USD</v>
          </cell>
          <cell r="L568" t="str">
            <v>F</v>
          </cell>
          <cell r="M568" t="str">
            <v>0.000000</v>
          </cell>
          <cell r="N568">
            <v>1440000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72000</v>
          </cell>
          <cell r="AH568">
            <v>8736</v>
          </cell>
          <cell r="AI568">
            <v>0</v>
          </cell>
          <cell r="AJ568">
            <v>0</v>
          </cell>
          <cell r="AK568">
            <v>72000</v>
          </cell>
          <cell r="AL568">
            <v>8736</v>
          </cell>
          <cell r="AM568">
            <v>0</v>
          </cell>
          <cell r="AN568">
            <v>0</v>
          </cell>
          <cell r="AO568">
            <v>0</v>
          </cell>
          <cell r="AP568">
            <v>0</v>
          </cell>
          <cell r="AQ568">
            <v>0</v>
          </cell>
          <cell r="AR568">
            <v>0</v>
          </cell>
          <cell r="AS568">
            <v>0</v>
          </cell>
          <cell r="AT568">
            <v>0</v>
          </cell>
          <cell r="AU568">
            <v>0</v>
          </cell>
          <cell r="AV568">
            <v>0</v>
          </cell>
          <cell r="AW568">
            <v>80736</v>
          </cell>
          <cell r="AX568">
            <v>0</v>
          </cell>
          <cell r="AY568">
            <v>0</v>
          </cell>
          <cell r="AZ568">
            <v>0</v>
          </cell>
          <cell r="BA568">
            <v>0</v>
          </cell>
          <cell r="BB568">
            <v>0</v>
          </cell>
          <cell r="BC568">
            <v>0</v>
          </cell>
          <cell r="BD568">
            <v>0</v>
          </cell>
          <cell r="BE568">
            <v>0</v>
          </cell>
          <cell r="BF568">
            <v>0</v>
          </cell>
          <cell r="BG568">
            <v>72000</v>
          </cell>
          <cell r="BH568">
            <v>4392</v>
          </cell>
          <cell r="BI568">
            <v>0</v>
          </cell>
        </row>
        <row r="569">
          <cell r="A569" t="str">
            <v>30/06/2005</v>
          </cell>
          <cell r="B569" t="str">
            <v>712427</v>
          </cell>
          <cell r="C569" t="str">
            <v>0</v>
          </cell>
          <cell r="D569">
            <v>704764</v>
          </cell>
          <cell r="E569" t="str">
            <v>OVERSEAS PRIVAT</v>
          </cell>
          <cell r="F569" t="str">
            <v>UNITED STATES OF AMERICA</v>
          </cell>
          <cell r="G569" t="str">
            <v>PAITON ENERGY PT</v>
          </cell>
          <cell r="H569" t="str">
            <v>30</v>
          </cell>
          <cell r="I569" t="str">
            <v>31/03/1995</v>
          </cell>
          <cell r="J569" t="str">
            <v>15/12/2011</v>
          </cell>
          <cell r="K569" t="str">
            <v>USD</v>
          </cell>
          <cell r="L569" t="str">
            <v>F</v>
          </cell>
          <cell r="M569" t="str">
            <v>0.000000</v>
          </cell>
          <cell r="N569">
            <v>200000000</v>
          </cell>
          <cell r="O569">
            <v>0</v>
          </cell>
          <cell r="P569">
            <v>0</v>
          </cell>
          <cell r="Q569">
            <v>0</v>
          </cell>
          <cell r="R569">
            <v>0</v>
          </cell>
          <cell r="S569">
            <v>0</v>
          </cell>
          <cell r="T569">
            <v>0</v>
          </cell>
          <cell r="U569">
            <v>5000000</v>
          </cell>
          <cell r="V569">
            <v>1050000</v>
          </cell>
          <cell r="W569">
            <v>0</v>
          </cell>
          <cell r="X569">
            <v>5000000</v>
          </cell>
          <cell r="Y569">
            <v>1050000</v>
          </cell>
          <cell r="Z569">
            <v>0</v>
          </cell>
          <cell r="AA569">
            <v>0</v>
          </cell>
          <cell r="AB569">
            <v>0</v>
          </cell>
          <cell r="AC569">
            <v>0</v>
          </cell>
          <cell r="AD569">
            <v>0</v>
          </cell>
          <cell r="AE569">
            <v>0</v>
          </cell>
          <cell r="AF569">
            <v>0</v>
          </cell>
          <cell r="AG569">
            <v>5000000</v>
          </cell>
          <cell r="AH569">
            <v>1035000</v>
          </cell>
          <cell r="AI569">
            <v>0</v>
          </cell>
          <cell r="AJ569">
            <v>6050000</v>
          </cell>
          <cell r="AK569">
            <v>5000000</v>
          </cell>
          <cell r="AL569">
            <v>1035000</v>
          </cell>
          <cell r="AM569">
            <v>0</v>
          </cell>
          <cell r="AN569">
            <v>0</v>
          </cell>
          <cell r="AO569">
            <v>0</v>
          </cell>
          <cell r="AP569">
            <v>0</v>
          </cell>
          <cell r="AQ569">
            <v>0</v>
          </cell>
          <cell r="AR569">
            <v>0</v>
          </cell>
          <cell r="AS569">
            <v>0</v>
          </cell>
          <cell r="AT569">
            <v>5000000</v>
          </cell>
          <cell r="AU569">
            <v>996666.67</v>
          </cell>
          <cell r="AV569">
            <v>0</v>
          </cell>
          <cell r="AW569">
            <v>12031666.67</v>
          </cell>
          <cell r="AX569">
            <v>5000000</v>
          </cell>
          <cell r="AY569">
            <v>996666.67</v>
          </cell>
          <cell r="AZ569">
            <v>0</v>
          </cell>
          <cell r="BA569">
            <v>0</v>
          </cell>
          <cell r="BB569">
            <v>0</v>
          </cell>
          <cell r="BC569">
            <v>0</v>
          </cell>
          <cell r="BD569">
            <v>0</v>
          </cell>
          <cell r="BE569">
            <v>0</v>
          </cell>
          <cell r="BF569">
            <v>0</v>
          </cell>
          <cell r="BG569">
            <v>5000000</v>
          </cell>
          <cell r="BH569">
            <v>947916.67</v>
          </cell>
          <cell r="BI569">
            <v>0</v>
          </cell>
        </row>
        <row r="570">
          <cell r="A570" t="str">
            <v>31/03/2005</v>
          </cell>
          <cell r="B570" t="str">
            <v>712428</v>
          </cell>
          <cell r="C570" t="str">
            <v>0</v>
          </cell>
          <cell r="D570">
            <v>704890</v>
          </cell>
          <cell r="E570" t="str">
            <v>EXIM BANK, WASH</v>
          </cell>
          <cell r="F570" t="str">
            <v>UNITED STATES OF AMERICA</v>
          </cell>
          <cell r="G570" t="str">
            <v>SEMEN NUSANTARA PT</v>
          </cell>
          <cell r="H570" t="str">
            <v>30</v>
          </cell>
          <cell r="I570" t="str">
            <v>15/06/1995</v>
          </cell>
          <cell r="J570" t="str">
            <v>15/12/2007</v>
          </cell>
          <cell r="K570" t="str">
            <v>USD</v>
          </cell>
          <cell r="L570" t="str">
            <v>F</v>
          </cell>
          <cell r="M570" t="str">
            <v>0.000000</v>
          </cell>
          <cell r="N570">
            <v>54494991</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cell r="AF570">
            <v>0</v>
          </cell>
          <cell r="AG570">
            <v>4320799.3099999996</v>
          </cell>
          <cell r="AH570">
            <v>642214.80000000005</v>
          </cell>
          <cell r="AI570">
            <v>0</v>
          </cell>
          <cell r="AJ570">
            <v>0</v>
          </cell>
          <cell r="AK570">
            <v>4320799.3099999996</v>
          </cell>
          <cell r="AL570">
            <v>642214.80000000005</v>
          </cell>
          <cell r="AM570">
            <v>0</v>
          </cell>
          <cell r="AN570">
            <v>0</v>
          </cell>
          <cell r="AO570">
            <v>0</v>
          </cell>
          <cell r="AP570">
            <v>0</v>
          </cell>
          <cell r="AQ570">
            <v>0</v>
          </cell>
          <cell r="AR570">
            <v>0</v>
          </cell>
          <cell r="AS570">
            <v>0</v>
          </cell>
          <cell r="AT570">
            <v>0</v>
          </cell>
          <cell r="AU570">
            <v>0</v>
          </cell>
          <cell r="AV570">
            <v>0</v>
          </cell>
          <cell r="AW570">
            <v>4963014.1099999994</v>
          </cell>
          <cell r="AX570">
            <v>0</v>
          </cell>
          <cell r="AY570">
            <v>0</v>
          </cell>
          <cell r="AZ570">
            <v>0</v>
          </cell>
          <cell r="BA570">
            <v>0</v>
          </cell>
          <cell r="BB570">
            <v>0</v>
          </cell>
          <cell r="BC570">
            <v>0</v>
          </cell>
          <cell r="BD570">
            <v>0</v>
          </cell>
          <cell r="BE570">
            <v>0</v>
          </cell>
          <cell r="BF570">
            <v>0</v>
          </cell>
          <cell r="BG570">
            <v>4320799.3099999996</v>
          </cell>
          <cell r="BH570">
            <v>484307.59</v>
          </cell>
          <cell r="BI570">
            <v>0</v>
          </cell>
        </row>
        <row r="571">
          <cell r="A571" t="str">
            <v>31/03/2005</v>
          </cell>
          <cell r="B571" t="str">
            <v>712435</v>
          </cell>
          <cell r="C571" t="str">
            <v>0</v>
          </cell>
          <cell r="D571">
            <v>705364</v>
          </cell>
          <cell r="E571" t="str">
            <v>NEW YORK LIFE I</v>
          </cell>
          <cell r="F571" t="str">
            <v>UNITED STATES OF AMERICA</v>
          </cell>
          <cell r="G571" t="str">
            <v>JAWA POWER PT</v>
          </cell>
          <cell r="H571" t="str">
            <v>31</v>
          </cell>
          <cell r="I571" t="str">
            <v>22/03/1996</v>
          </cell>
          <cell r="J571" t="str">
            <v>22/09/2010</v>
          </cell>
          <cell r="K571" t="str">
            <v>USD</v>
          </cell>
          <cell r="L571" t="str">
            <v>F</v>
          </cell>
          <cell r="M571" t="str">
            <v>0.000000</v>
          </cell>
          <cell r="N571">
            <v>200000000</v>
          </cell>
          <cell r="O571">
            <v>0</v>
          </cell>
          <cell r="P571">
            <v>0</v>
          </cell>
          <cell r="Q571">
            <v>0</v>
          </cell>
          <cell r="R571">
            <v>0</v>
          </cell>
          <cell r="S571">
            <v>0</v>
          </cell>
          <cell r="T571">
            <v>0</v>
          </cell>
          <cell r="U571">
            <v>0</v>
          </cell>
          <cell r="V571">
            <v>9351666.6699999999</v>
          </cell>
          <cell r="W571">
            <v>0</v>
          </cell>
          <cell r="X571">
            <v>0</v>
          </cell>
          <cell r="Y571">
            <v>9351666.6699999999</v>
          </cell>
          <cell r="Z571">
            <v>0</v>
          </cell>
          <cell r="AA571">
            <v>0</v>
          </cell>
          <cell r="AB571">
            <v>0</v>
          </cell>
          <cell r="AC571">
            <v>0</v>
          </cell>
          <cell r="AD571">
            <v>0</v>
          </cell>
          <cell r="AE571">
            <v>0</v>
          </cell>
          <cell r="AF571">
            <v>0</v>
          </cell>
          <cell r="AG571">
            <v>0</v>
          </cell>
          <cell r="AH571">
            <v>0</v>
          </cell>
          <cell r="AI571">
            <v>0</v>
          </cell>
          <cell r="AJ571">
            <v>9351666.6699999999</v>
          </cell>
          <cell r="AK571">
            <v>0</v>
          </cell>
          <cell r="AL571">
            <v>0</v>
          </cell>
          <cell r="AM571">
            <v>0</v>
          </cell>
          <cell r="AN571">
            <v>0</v>
          </cell>
          <cell r="AO571">
            <v>0</v>
          </cell>
          <cell r="AP571">
            <v>0</v>
          </cell>
          <cell r="AQ571">
            <v>0</v>
          </cell>
          <cell r="AR571">
            <v>0</v>
          </cell>
          <cell r="AS571">
            <v>0</v>
          </cell>
          <cell r="AT571">
            <v>20000000</v>
          </cell>
          <cell r="AU571">
            <v>9506666.6699999999</v>
          </cell>
          <cell r="AV571">
            <v>0</v>
          </cell>
          <cell r="AW571">
            <v>29506666.670000002</v>
          </cell>
          <cell r="AX571">
            <v>20000000</v>
          </cell>
          <cell r="AY571">
            <v>9506666.6699999999</v>
          </cell>
          <cell r="AZ571">
            <v>0</v>
          </cell>
          <cell r="BA571">
            <v>0</v>
          </cell>
          <cell r="BB571">
            <v>0</v>
          </cell>
          <cell r="BC571">
            <v>0</v>
          </cell>
          <cell r="BD571">
            <v>0</v>
          </cell>
          <cell r="BE571">
            <v>0</v>
          </cell>
          <cell r="BF571">
            <v>0</v>
          </cell>
          <cell r="BG571">
            <v>0</v>
          </cell>
          <cell r="BH571">
            <v>0</v>
          </cell>
          <cell r="BI571">
            <v>0</v>
          </cell>
        </row>
        <row r="572">
          <cell r="A572" t="str">
            <v>31/03/2005</v>
          </cell>
          <cell r="B572" t="str">
            <v>712436</v>
          </cell>
          <cell r="C572" t="str">
            <v>0</v>
          </cell>
          <cell r="D572">
            <v>705386</v>
          </cell>
          <cell r="E572" t="str">
            <v>INTERN.FIN.CORP</v>
          </cell>
          <cell r="F572" t="str">
            <v>UNITED STATES OF AMERICA</v>
          </cell>
          <cell r="G572" t="str">
            <v>GRAHAWITA SANTIKA PT</v>
          </cell>
          <cell r="H572" t="str">
            <v>30</v>
          </cell>
          <cell r="I572" t="str">
            <v>07/05/1996</v>
          </cell>
          <cell r="J572" t="str">
            <v>15/10/2007</v>
          </cell>
          <cell r="K572" t="str">
            <v>USD</v>
          </cell>
          <cell r="L572" t="str">
            <v>UDLO6</v>
          </cell>
          <cell r="M572" t="str">
            <v>0.000000</v>
          </cell>
          <cell r="N572">
            <v>5000000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167465.28</v>
          </cell>
          <cell r="AC572">
            <v>0</v>
          </cell>
          <cell r="AD572">
            <v>0</v>
          </cell>
          <cell r="AE572">
            <v>0</v>
          </cell>
          <cell r="AF572">
            <v>0</v>
          </cell>
          <cell r="AG572">
            <v>0</v>
          </cell>
          <cell r="AH572">
            <v>0</v>
          </cell>
          <cell r="AI572">
            <v>0</v>
          </cell>
          <cell r="AJ572">
            <v>0</v>
          </cell>
          <cell r="AK572">
            <v>0</v>
          </cell>
          <cell r="AL572">
            <v>167465.28</v>
          </cell>
          <cell r="AM572">
            <v>0</v>
          </cell>
          <cell r="AN572">
            <v>0</v>
          </cell>
          <cell r="AO572">
            <v>0</v>
          </cell>
          <cell r="AP572">
            <v>0</v>
          </cell>
          <cell r="AQ572">
            <v>0</v>
          </cell>
          <cell r="AR572">
            <v>0</v>
          </cell>
          <cell r="AS572">
            <v>0</v>
          </cell>
          <cell r="AT572">
            <v>0</v>
          </cell>
          <cell r="AU572">
            <v>0</v>
          </cell>
          <cell r="AV572">
            <v>0</v>
          </cell>
          <cell r="AW572">
            <v>167465.28</v>
          </cell>
          <cell r="AX572">
            <v>0</v>
          </cell>
          <cell r="AY572">
            <v>0</v>
          </cell>
          <cell r="AZ572">
            <v>0</v>
          </cell>
          <cell r="BA572">
            <v>0</v>
          </cell>
          <cell r="BB572">
            <v>168385.42</v>
          </cell>
          <cell r="BC572">
            <v>0</v>
          </cell>
          <cell r="BD572">
            <v>0</v>
          </cell>
          <cell r="BE572">
            <v>0</v>
          </cell>
          <cell r="BF572">
            <v>0</v>
          </cell>
          <cell r="BG572">
            <v>0</v>
          </cell>
          <cell r="BH572">
            <v>0</v>
          </cell>
          <cell r="BI572">
            <v>0</v>
          </cell>
        </row>
        <row r="573">
          <cell r="A573" t="str">
            <v>31/03/2005</v>
          </cell>
          <cell r="B573" t="str">
            <v>712437</v>
          </cell>
          <cell r="C573" t="str">
            <v>0</v>
          </cell>
          <cell r="D573">
            <v>705457</v>
          </cell>
          <cell r="E573" t="str">
            <v>EXIM BANK, WASH</v>
          </cell>
          <cell r="F573" t="str">
            <v>UNITED STATES OF AMERICA</v>
          </cell>
          <cell r="G573" t="str">
            <v>SEMEN CIBINONG PT</v>
          </cell>
          <cell r="H573" t="str">
            <v>30</v>
          </cell>
          <cell r="I573" t="str">
            <v>14/08/1996</v>
          </cell>
          <cell r="J573" t="str">
            <v>14/12/2008</v>
          </cell>
          <cell r="K573" t="str">
            <v>USD</v>
          </cell>
          <cell r="L573" t="str">
            <v>F</v>
          </cell>
          <cell r="M573" t="str">
            <v>0.000000</v>
          </cell>
          <cell r="N573">
            <v>55956474</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1681108.36</v>
          </cell>
          <cell r="AI573">
            <v>0</v>
          </cell>
          <cell r="AJ573">
            <v>0</v>
          </cell>
          <cell r="AK573">
            <v>0</v>
          </cell>
          <cell r="AL573">
            <v>1681108.36</v>
          </cell>
          <cell r="AM573">
            <v>0</v>
          </cell>
          <cell r="AN573">
            <v>0</v>
          </cell>
          <cell r="AO573">
            <v>0</v>
          </cell>
          <cell r="AP573">
            <v>0</v>
          </cell>
          <cell r="AQ573">
            <v>0</v>
          </cell>
          <cell r="AR573">
            <v>0</v>
          </cell>
          <cell r="AS573">
            <v>0</v>
          </cell>
          <cell r="AT573">
            <v>0</v>
          </cell>
          <cell r="AU573">
            <v>0</v>
          </cell>
          <cell r="AV573">
            <v>0</v>
          </cell>
          <cell r="AW573">
            <v>1681108.36</v>
          </cell>
          <cell r="AX573">
            <v>0</v>
          </cell>
          <cell r="AY573">
            <v>0</v>
          </cell>
          <cell r="AZ573">
            <v>0</v>
          </cell>
          <cell r="BA573">
            <v>0</v>
          </cell>
          <cell r="BB573">
            <v>0</v>
          </cell>
          <cell r="BC573">
            <v>0</v>
          </cell>
          <cell r="BD573">
            <v>0</v>
          </cell>
          <cell r="BE573">
            <v>0</v>
          </cell>
          <cell r="BF573">
            <v>0</v>
          </cell>
          <cell r="BG573">
            <v>0</v>
          </cell>
          <cell r="BH573">
            <v>1690345.22</v>
          </cell>
          <cell r="BI573">
            <v>0</v>
          </cell>
        </row>
        <row r="574">
          <cell r="A574" t="str">
            <v>31/05/2005</v>
          </cell>
          <cell r="B574" t="str">
            <v>712438</v>
          </cell>
          <cell r="C574" t="str">
            <v>0</v>
          </cell>
          <cell r="D574">
            <v>705630</v>
          </cell>
          <cell r="E574" t="str">
            <v>JP MORGAN SECUR</v>
          </cell>
          <cell r="F574" t="str">
            <v>UNITED STATES OF AMERICA</v>
          </cell>
          <cell r="G574" t="str">
            <v>FAJAR SURYA WISESA</v>
          </cell>
          <cell r="H574" t="str">
            <v>30</v>
          </cell>
          <cell r="I574" t="str">
            <v>21/10/1996</v>
          </cell>
          <cell r="J574" t="str">
            <v>01/11/2006</v>
          </cell>
          <cell r="K574" t="str">
            <v>USD</v>
          </cell>
          <cell r="L574" t="str">
            <v>F</v>
          </cell>
          <cell r="M574" t="str">
            <v>0.000000</v>
          </cell>
          <cell r="N574">
            <v>135000000</v>
          </cell>
          <cell r="O574">
            <v>0</v>
          </cell>
          <cell r="P574">
            <v>0</v>
          </cell>
          <cell r="Q574">
            <v>0</v>
          </cell>
          <cell r="R574">
            <v>0</v>
          </cell>
          <cell r="S574">
            <v>95074.58</v>
          </cell>
          <cell r="T574">
            <v>0</v>
          </cell>
          <cell r="U574">
            <v>0</v>
          </cell>
          <cell r="V574">
            <v>0</v>
          </cell>
          <cell r="W574">
            <v>0</v>
          </cell>
          <cell r="X574">
            <v>0</v>
          </cell>
          <cell r="Y574">
            <v>95074.58</v>
          </cell>
          <cell r="Z574">
            <v>0</v>
          </cell>
          <cell r="AA574">
            <v>0</v>
          </cell>
          <cell r="AB574">
            <v>0</v>
          </cell>
          <cell r="AC574">
            <v>0</v>
          </cell>
          <cell r="AD574">
            <v>0</v>
          </cell>
          <cell r="AE574">
            <v>77087.5</v>
          </cell>
          <cell r="AF574">
            <v>0</v>
          </cell>
          <cell r="AG574">
            <v>0</v>
          </cell>
          <cell r="AH574">
            <v>0</v>
          </cell>
          <cell r="AI574">
            <v>0</v>
          </cell>
          <cell r="AJ574">
            <v>95074.58</v>
          </cell>
          <cell r="AK574">
            <v>0</v>
          </cell>
          <cell r="AL574">
            <v>77087.5</v>
          </cell>
          <cell r="AM574">
            <v>0</v>
          </cell>
          <cell r="AN574">
            <v>0</v>
          </cell>
          <cell r="AO574">
            <v>0</v>
          </cell>
          <cell r="AP574">
            <v>0</v>
          </cell>
          <cell r="AQ574">
            <v>616700</v>
          </cell>
          <cell r="AR574">
            <v>77944.03</v>
          </cell>
          <cell r="AS574">
            <v>0</v>
          </cell>
          <cell r="AT574">
            <v>0</v>
          </cell>
          <cell r="AU574">
            <v>0</v>
          </cell>
          <cell r="AV574">
            <v>0</v>
          </cell>
          <cell r="AW574">
            <v>771731.53</v>
          </cell>
          <cell r="AX574">
            <v>616700</v>
          </cell>
          <cell r="AY574">
            <v>77944.03</v>
          </cell>
          <cell r="AZ574">
            <v>0</v>
          </cell>
          <cell r="BA574">
            <v>0</v>
          </cell>
          <cell r="BB574">
            <v>0</v>
          </cell>
          <cell r="BC574">
            <v>0</v>
          </cell>
          <cell r="BD574">
            <v>616700</v>
          </cell>
          <cell r="BE574">
            <v>46894.9</v>
          </cell>
          <cell r="BF574">
            <v>0</v>
          </cell>
          <cell r="BG574">
            <v>0</v>
          </cell>
          <cell r="BH574">
            <v>0</v>
          </cell>
          <cell r="BI574">
            <v>0</v>
          </cell>
        </row>
        <row r="575">
          <cell r="A575" t="str">
            <v>20/06/2005</v>
          </cell>
          <cell r="B575" t="str">
            <v>712440</v>
          </cell>
          <cell r="C575" t="str">
            <v>0</v>
          </cell>
          <cell r="D575">
            <v>705632</v>
          </cell>
          <cell r="E575" t="str">
            <v>EDISION MISSION</v>
          </cell>
          <cell r="F575" t="str">
            <v>UNITED STATES OF AMERICA</v>
          </cell>
          <cell r="G575" t="str">
            <v>PAITON ENERGY PT</v>
          </cell>
          <cell r="H575" t="str">
            <v>30</v>
          </cell>
          <cell r="I575" t="str">
            <v>31/03/1996</v>
          </cell>
          <cell r="J575" t="str">
            <v>31/12/2028</v>
          </cell>
          <cell r="K575" t="str">
            <v>USD</v>
          </cell>
          <cell r="L575" t="str">
            <v>F</v>
          </cell>
          <cell r="M575" t="str">
            <v>0.000000</v>
          </cell>
          <cell r="N575">
            <v>229388088</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cell r="AO575">
            <v>0</v>
          </cell>
          <cell r="AP575">
            <v>0</v>
          </cell>
          <cell r="AQ575">
            <v>0</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44163829.259999998</v>
          </cell>
          <cell r="BI575">
            <v>0</v>
          </cell>
        </row>
        <row r="576">
          <cell r="A576" t="str">
            <v>20/06/2005</v>
          </cell>
          <cell r="B576" t="str">
            <v>712446</v>
          </cell>
          <cell r="C576" t="str">
            <v>0</v>
          </cell>
          <cell r="D576">
            <v>705634</v>
          </cell>
          <cell r="E576" t="str">
            <v>GENERAL ELECT.C</v>
          </cell>
          <cell r="F576" t="str">
            <v>UNITED STATES OF AMERICA</v>
          </cell>
          <cell r="G576" t="str">
            <v>PAITON ENERGY PT</v>
          </cell>
          <cell r="H576" t="str">
            <v>30</v>
          </cell>
          <cell r="I576" t="str">
            <v>31/03/1996</v>
          </cell>
          <cell r="J576" t="str">
            <v>31/12/2028</v>
          </cell>
          <cell r="K576" t="str">
            <v>USD</v>
          </cell>
          <cell r="L576" t="str">
            <v>F</v>
          </cell>
          <cell r="M576" t="str">
            <v>0.000000</v>
          </cell>
          <cell r="N576">
            <v>71653312</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cell r="AO576">
            <v>0</v>
          </cell>
          <cell r="AP576">
            <v>0</v>
          </cell>
          <cell r="AQ576">
            <v>0</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cell r="BH576">
            <v>27590662.379999999</v>
          </cell>
          <cell r="BI576">
            <v>0</v>
          </cell>
        </row>
        <row r="577">
          <cell r="A577" t="str">
            <v>20/02/2005</v>
          </cell>
          <cell r="B577" t="str">
            <v>712449</v>
          </cell>
          <cell r="C577" t="str">
            <v>0</v>
          </cell>
          <cell r="D577">
            <v>705717</v>
          </cell>
          <cell r="E577" t="str">
            <v>BT HOLDING (ASI</v>
          </cell>
          <cell r="F577" t="str">
            <v>UNITED STATES OF AMERICA</v>
          </cell>
          <cell r="G577" t="str">
            <v>BT.LIPPO FINANCE PT</v>
          </cell>
          <cell r="H577" t="str">
            <v>30</v>
          </cell>
          <cell r="I577" t="str">
            <v>26/11/1996</v>
          </cell>
          <cell r="J577" t="str">
            <v>15/03/2006</v>
          </cell>
          <cell r="K577" t="str">
            <v>USD</v>
          </cell>
          <cell r="L577" t="str">
            <v>UDSO6</v>
          </cell>
          <cell r="M577" t="str">
            <v>0.000000</v>
          </cell>
          <cell r="N577">
            <v>25000000</v>
          </cell>
          <cell r="O577">
            <v>0</v>
          </cell>
          <cell r="P577">
            <v>0</v>
          </cell>
          <cell r="Q577">
            <v>0</v>
          </cell>
          <cell r="R577">
            <v>0</v>
          </cell>
          <cell r="S577">
            <v>0</v>
          </cell>
          <cell r="T577">
            <v>0</v>
          </cell>
          <cell r="U577">
            <v>1340000</v>
          </cell>
          <cell r="V577">
            <v>48742.5</v>
          </cell>
          <cell r="W577">
            <v>0</v>
          </cell>
          <cell r="X577">
            <v>1340000</v>
          </cell>
          <cell r="Y577">
            <v>48742.5</v>
          </cell>
          <cell r="Z577">
            <v>0</v>
          </cell>
          <cell r="AA577">
            <v>0</v>
          </cell>
          <cell r="AB577">
            <v>0</v>
          </cell>
          <cell r="AC577">
            <v>0</v>
          </cell>
          <cell r="AD577">
            <v>0</v>
          </cell>
          <cell r="AE577">
            <v>0</v>
          </cell>
          <cell r="AF577">
            <v>0</v>
          </cell>
          <cell r="AG577">
            <v>0</v>
          </cell>
          <cell r="AH577">
            <v>24912.83</v>
          </cell>
          <cell r="AI577">
            <v>0</v>
          </cell>
          <cell r="AJ577">
            <v>1388742.5</v>
          </cell>
          <cell r="AK577">
            <v>0</v>
          </cell>
          <cell r="AL577">
            <v>24912.83</v>
          </cell>
          <cell r="AM577">
            <v>0</v>
          </cell>
          <cell r="AN577">
            <v>0</v>
          </cell>
          <cell r="AO577">
            <v>0</v>
          </cell>
          <cell r="AP577">
            <v>0</v>
          </cell>
          <cell r="AQ577">
            <v>0</v>
          </cell>
          <cell r="AR577">
            <v>0</v>
          </cell>
          <cell r="AS577">
            <v>0</v>
          </cell>
          <cell r="AT577">
            <v>0</v>
          </cell>
          <cell r="AU577">
            <v>24912.83</v>
          </cell>
          <cell r="AV577">
            <v>0</v>
          </cell>
          <cell r="AW577">
            <v>49825.66</v>
          </cell>
          <cell r="AX577">
            <v>0</v>
          </cell>
          <cell r="AY577">
            <v>24912.83</v>
          </cell>
          <cell r="AZ577">
            <v>0</v>
          </cell>
          <cell r="BA577">
            <v>0</v>
          </cell>
          <cell r="BB577">
            <v>0</v>
          </cell>
          <cell r="BC577">
            <v>0</v>
          </cell>
          <cell r="BD577">
            <v>0</v>
          </cell>
          <cell r="BE577">
            <v>0</v>
          </cell>
          <cell r="BF577">
            <v>0</v>
          </cell>
          <cell r="BG577">
            <v>0</v>
          </cell>
          <cell r="BH577">
            <v>24642.04</v>
          </cell>
          <cell r="BI577">
            <v>0</v>
          </cell>
        </row>
        <row r="578">
          <cell r="A578" t="str">
            <v>25/03/2005</v>
          </cell>
          <cell r="B578" t="str">
            <v>712458</v>
          </cell>
          <cell r="C578" t="str">
            <v>0</v>
          </cell>
          <cell r="D578">
            <v>705723</v>
          </cell>
          <cell r="E578" t="str">
            <v>INTERN.FIN.CORP</v>
          </cell>
          <cell r="F578" t="str">
            <v>UNITED STATES OF AMERICA</v>
          </cell>
          <cell r="G578" t="str">
            <v>PRAMINDO IKAT NUSAN</v>
          </cell>
          <cell r="H578" t="str">
            <v>31</v>
          </cell>
          <cell r="I578" t="str">
            <v>29/07/1996</v>
          </cell>
          <cell r="J578" t="str">
            <v>15/12/2005</v>
          </cell>
          <cell r="K578" t="str">
            <v>USD</v>
          </cell>
          <cell r="L578" t="str">
            <v>UDLO6</v>
          </cell>
          <cell r="M578" t="str">
            <v>0.000000</v>
          </cell>
          <cell r="N578">
            <v>350000000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43750000</v>
          </cell>
          <cell r="AH578">
            <v>4091840.28</v>
          </cell>
          <cell r="AI578">
            <v>0</v>
          </cell>
          <cell r="AJ578">
            <v>0</v>
          </cell>
          <cell r="AK578">
            <v>43750000</v>
          </cell>
          <cell r="AL578">
            <v>4091840.28</v>
          </cell>
          <cell r="AM578">
            <v>0</v>
          </cell>
          <cell r="AN578">
            <v>0</v>
          </cell>
          <cell r="AO578">
            <v>0</v>
          </cell>
          <cell r="AP578">
            <v>0</v>
          </cell>
          <cell r="AQ578">
            <v>0</v>
          </cell>
          <cell r="AR578">
            <v>0</v>
          </cell>
          <cell r="AS578">
            <v>0</v>
          </cell>
          <cell r="AT578">
            <v>0</v>
          </cell>
          <cell r="AU578">
            <v>0</v>
          </cell>
          <cell r="AV578">
            <v>0</v>
          </cell>
          <cell r="AW578">
            <v>47841840.280000001</v>
          </cell>
          <cell r="AX578">
            <v>0</v>
          </cell>
          <cell r="AY578">
            <v>0</v>
          </cell>
          <cell r="AZ578">
            <v>0</v>
          </cell>
          <cell r="BA578">
            <v>0</v>
          </cell>
          <cell r="BB578">
            <v>0</v>
          </cell>
          <cell r="BC578">
            <v>0</v>
          </cell>
          <cell r="BD578">
            <v>0</v>
          </cell>
          <cell r="BE578">
            <v>0</v>
          </cell>
          <cell r="BF578">
            <v>0</v>
          </cell>
          <cell r="BG578">
            <v>43750000</v>
          </cell>
          <cell r="BH578">
            <v>2057161.46</v>
          </cell>
          <cell r="BI578">
            <v>0</v>
          </cell>
        </row>
        <row r="579">
          <cell r="A579" t="str">
            <v>30/01/2005</v>
          </cell>
          <cell r="B579" t="str">
            <v>712459</v>
          </cell>
          <cell r="C579" t="str">
            <v>0</v>
          </cell>
          <cell r="D579">
            <v>705950</v>
          </cell>
          <cell r="E579" t="str">
            <v>PRIVATE EXPORT</v>
          </cell>
          <cell r="F579" t="str">
            <v>UNITED STATES OF AMERICA</v>
          </cell>
          <cell r="G579" t="str">
            <v>RATELINDO PT</v>
          </cell>
          <cell r="H579" t="str">
            <v>30</v>
          </cell>
          <cell r="I579" t="str">
            <v>10/03/1997</v>
          </cell>
          <cell r="J579" t="str">
            <v>10/06/2007</v>
          </cell>
          <cell r="K579" t="str">
            <v>USD</v>
          </cell>
          <cell r="L579" t="str">
            <v>F</v>
          </cell>
          <cell r="M579" t="str">
            <v>0.000000</v>
          </cell>
          <cell r="N579">
            <v>75483070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7548307</v>
          </cell>
          <cell r="AH579">
            <v>1137194.3799999999</v>
          </cell>
          <cell r="AI579">
            <v>0</v>
          </cell>
          <cell r="AJ579">
            <v>0</v>
          </cell>
          <cell r="AK579">
            <v>7548307</v>
          </cell>
          <cell r="AL579">
            <v>1137194.3799999999</v>
          </cell>
          <cell r="AM579">
            <v>0</v>
          </cell>
          <cell r="AN579">
            <v>0</v>
          </cell>
          <cell r="AO579">
            <v>0</v>
          </cell>
          <cell r="AP579">
            <v>0</v>
          </cell>
          <cell r="AQ579">
            <v>0</v>
          </cell>
          <cell r="AR579">
            <v>0</v>
          </cell>
          <cell r="AS579">
            <v>0</v>
          </cell>
          <cell r="AT579">
            <v>0</v>
          </cell>
          <cell r="AU579">
            <v>0</v>
          </cell>
          <cell r="AV579">
            <v>0</v>
          </cell>
          <cell r="AW579">
            <v>8685501.379999999</v>
          </cell>
          <cell r="AX579">
            <v>0</v>
          </cell>
          <cell r="AY579">
            <v>0</v>
          </cell>
          <cell r="AZ579">
            <v>0</v>
          </cell>
          <cell r="BA579">
            <v>0</v>
          </cell>
          <cell r="BB579">
            <v>0</v>
          </cell>
          <cell r="BC579">
            <v>0</v>
          </cell>
          <cell r="BD579">
            <v>0</v>
          </cell>
          <cell r="BE579">
            <v>0</v>
          </cell>
          <cell r="BF579">
            <v>0</v>
          </cell>
          <cell r="BG579">
            <v>7548307</v>
          </cell>
          <cell r="BH579">
            <v>857582.03</v>
          </cell>
          <cell r="BI579">
            <v>0</v>
          </cell>
        </row>
        <row r="580">
          <cell r="A580" t="str">
            <v>05/03/2005</v>
          </cell>
          <cell r="B580" t="str">
            <v>712460</v>
          </cell>
          <cell r="C580" t="str">
            <v>0</v>
          </cell>
          <cell r="D580">
            <v>706223</v>
          </cell>
          <cell r="E580" t="str">
            <v>BOA NAT. TRUST</v>
          </cell>
          <cell r="F580" t="str">
            <v>UNITED STATES OF AMERICA</v>
          </cell>
          <cell r="G580" t="str">
            <v>INDAH KIAT PULP PT</v>
          </cell>
          <cell r="H580" t="str">
            <v>30</v>
          </cell>
          <cell r="I580" t="str">
            <v>30/05/1997</v>
          </cell>
          <cell r="J580" t="str">
            <v>15/01/2006</v>
          </cell>
          <cell r="K580" t="str">
            <v>USD</v>
          </cell>
          <cell r="L580" t="str">
            <v>UDLO6</v>
          </cell>
          <cell r="M580" t="str">
            <v>0.000000</v>
          </cell>
          <cell r="N580">
            <v>4590729</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0</v>
          </cell>
          <cell r="AS580">
            <v>0</v>
          </cell>
          <cell r="AT580">
            <v>0</v>
          </cell>
          <cell r="AU580">
            <v>0</v>
          </cell>
          <cell r="AV580">
            <v>0</v>
          </cell>
          <cell r="AW580">
            <v>0</v>
          </cell>
          <cell r="AX580">
            <v>0</v>
          </cell>
          <cell r="AY580">
            <v>0</v>
          </cell>
          <cell r="AZ580">
            <v>0</v>
          </cell>
          <cell r="BA580">
            <v>0</v>
          </cell>
          <cell r="BB580">
            <v>15838.02</v>
          </cell>
          <cell r="BC580">
            <v>0</v>
          </cell>
          <cell r="BD580">
            <v>0</v>
          </cell>
          <cell r="BE580">
            <v>0</v>
          </cell>
          <cell r="BF580">
            <v>0</v>
          </cell>
          <cell r="BG580">
            <v>0</v>
          </cell>
          <cell r="BH580">
            <v>0</v>
          </cell>
          <cell r="BI580">
            <v>0</v>
          </cell>
        </row>
        <row r="581">
          <cell r="A581" t="str">
            <v>21/01/2005</v>
          </cell>
          <cell r="B581" t="str">
            <v>712466</v>
          </cell>
          <cell r="C581" t="str">
            <v>0</v>
          </cell>
          <cell r="D581">
            <v>706360</v>
          </cell>
          <cell r="E581" t="str">
            <v>INTERN.FIN.CORP</v>
          </cell>
          <cell r="F581" t="str">
            <v>UNITED STATES OF AMERICA</v>
          </cell>
          <cell r="G581" t="str">
            <v>KALIMANTAN SANGGAR P PT</v>
          </cell>
          <cell r="H581" t="str">
            <v>31</v>
          </cell>
          <cell r="I581" t="str">
            <v>21/11/1996</v>
          </cell>
          <cell r="J581" t="str">
            <v>15/09/2006</v>
          </cell>
          <cell r="K581" t="str">
            <v>USD</v>
          </cell>
          <cell r="L581" t="str">
            <v>UDLO6</v>
          </cell>
          <cell r="M581" t="str">
            <v>0.000000</v>
          </cell>
          <cell r="N581">
            <v>36000000</v>
          </cell>
          <cell r="O581">
            <v>0</v>
          </cell>
          <cell r="P581">
            <v>0</v>
          </cell>
          <cell r="Q581">
            <v>0</v>
          </cell>
          <cell r="R581">
            <v>0</v>
          </cell>
          <cell r="S581">
            <v>0</v>
          </cell>
          <cell r="T581">
            <v>0</v>
          </cell>
          <cell r="U581">
            <v>1000000</v>
          </cell>
          <cell r="V581">
            <v>0</v>
          </cell>
          <cell r="W581">
            <v>0</v>
          </cell>
          <cell r="X581">
            <v>1000000</v>
          </cell>
          <cell r="Y581">
            <v>0</v>
          </cell>
          <cell r="Z581">
            <v>0</v>
          </cell>
          <cell r="AA581">
            <v>0</v>
          </cell>
          <cell r="AB581">
            <v>0</v>
          </cell>
          <cell r="AC581">
            <v>0</v>
          </cell>
          <cell r="AD581">
            <v>0</v>
          </cell>
          <cell r="AE581">
            <v>0</v>
          </cell>
          <cell r="AF581">
            <v>0</v>
          </cell>
          <cell r="AG581">
            <v>0</v>
          </cell>
          <cell r="AH581">
            <v>0</v>
          </cell>
          <cell r="AI581">
            <v>0</v>
          </cell>
          <cell r="AJ581">
            <v>1000000</v>
          </cell>
          <cell r="AK581">
            <v>0</v>
          </cell>
          <cell r="AL581">
            <v>0</v>
          </cell>
          <cell r="AM581">
            <v>0</v>
          </cell>
          <cell r="AN581">
            <v>0</v>
          </cell>
          <cell r="AO581">
            <v>0</v>
          </cell>
          <cell r="AP581">
            <v>0</v>
          </cell>
          <cell r="AQ581">
            <v>0</v>
          </cell>
          <cell r="AR581">
            <v>0</v>
          </cell>
          <cell r="AS581">
            <v>0</v>
          </cell>
          <cell r="AT581">
            <v>1000000</v>
          </cell>
          <cell r="AU581">
            <v>0</v>
          </cell>
          <cell r="AV581">
            <v>0</v>
          </cell>
          <cell r="AW581">
            <v>1000000</v>
          </cell>
          <cell r="AX581">
            <v>1000000</v>
          </cell>
          <cell r="AY581">
            <v>0</v>
          </cell>
          <cell r="AZ581">
            <v>0</v>
          </cell>
          <cell r="BA581">
            <v>0</v>
          </cell>
          <cell r="BB581">
            <v>0</v>
          </cell>
          <cell r="BC581">
            <v>0</v>
          </cell>
          <cell r="BD581">
            <v>0</v>
          </cell>
          <cell r="BE581">
            <v>0</v>
          </cell>
          <cell r="BF581">
            <v>0</v>
          </cell>
          <cell r="BG581">
            <v>0</v>
          </cell>
          <cell r="BH581">
            <v>0</v>
          </cell>
          <cell r="BI581">
            <v>0</v>
          </cell>
        </row>
        <row r="582">
          <cell r="A582" t="str">
            <v>29/06/2005</v>
          </cell>
          <cell r="B582" t="str">
            <v>712469</v>
          </cell>
          <cell r="C582" t="str">
            <v>0</v>
          </cell>
          <cell r="D582">
            <v>706481</v>
          </cell>
          <cell r="E582" t="str">
            <v>INTERN.FIN.CORP</v>
          </cell>
          <cell r="F582" t="str">
            <v>UNITED STATES OF AMERICA</v>
          </cell>
          <cell r="G582" t="str">
            <v>WAHANA WINGS SURYA PT</v>
          </cell>
          <cell r="H582" t="str">
            <v>31</v>
          </cell>
          <cell r="I582" t="str">
            <v>25/07/1997</v>
          </cell>
          <cell r="J582" t="str">
            <v>15/12/2006</v>
          </cell>
          <cell r="K582" t="str">
            <v>USD</v>
          </cell>
          <cell r="L582" t="str">
            <v>UDLO6</v>
          </cell>
          <cell r="M582" t="str">
            <v>0.000000</v>
          </cell>
          <cell r="N582">
            <v>38000000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1576217.36</v>
          </cell>
          <cell r="AH582">
            <v>231090.98</v>
          </cell>
          <cell r="AI582">
            <v>0</v>
          </cell>
          <cell r="AJ582">
            <v>0</v>
          </cell>
          <cell r="AK582">
            <v>1576217.36</v>
          </cell>
          <cell r="AL582">
            <v>231090.98</v>
          </cell>
          <cell r="AM582">
            <v>0</v>
          </cell>
          <cell r="AN582">
            <v>0</v>
          </cell>
          <cell r="AO582">
            <v>0</v>
          </cell>
          <cell r="AP582">
            <v>0</v>
          </cell>
          <cell r="AQ582">
            <v>0</v>
          </cell>
          <cell r="AR582">
            <v>0</v>
          </cell>
          <cell r="AS582">
            <v>1</v>
          </cell>
          <cell r="AT582">
            <v>0</v>
          </cell>
          <cell r="AU582">
            <v>0</v>
          </cell>
          <cell r="AV582">
            <v>0</v>
          </cell>
          <cell r="AW582">
            <v>1807309.34</v>
          </cell>
          <cell r="AX582">
            <v>0</v>
          </cell>
          <cell r="AY582">
            <v>0</v>
          </cell>
          <cell r="AZ582">
            <v>1</v>
          </cell>
          <cell r="BA582">
            <v>0</v>
          </cell>
          <cell r="BB582">
            <v>0</v>
          </cell>
          <cell r="BC582">
            <v>0</v>
          </cell>
          <cell r="BD582">
            <v>0</v>
          </cell>
          <cell r="BE582">
            <v>0</v>
          </cell>
          <cell r="BF582">
            <v>0</v>
          </cell>
          <cell r="BG582">
            <v>1576217.36</v>
          </cell>
          <cell r="BH582">
            <v>174270.53</v>
          </cell>
          <cell r="BI582">
            <v>0</v>
          </cell>
        </row>
        <row r="583">
          <cell r="A583" t="str">
            <v>10/03/2005</v>
          </cell>
          <cell r="B583" t="str">
            <v>712484</v>
          </cell>
          <cell r="C583" t="str">
            <v>0</v>
          </cell>
          <cell r="D583">
            <v>706482</v>
          </cell>
          <cell r="E583" t="str">
            <v>INTERN.FIN.CORP</v>
          </cell>
          <cell r="F583" t="str">
            <v>UNITED STATES OF AMERICA</v>
          </cell>
          <cell r="G583" t="str">
            <v>SAYAP MAS UTAMA PT</v>
          </cell>
          <cell r="H583" t="str">
            <v>31</v>
          </cell>
          <cell r="I583" t="str">
            <v>25/07/1997</v>
          </cell>
          <cell r="J583" t="str">
            <v>15/12/2006</v>
          </cell>
          <cell r="K583" t="str">
            <v>USD</v>
          </cell>
          <cell r="L583" t="str">
            <v>UDLO6</v>
          </cell>
          <cell r="M583" t="str">
            <v>0.000000</v>
          </cell>
          <cell r="N583">
            <v>42000000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1716790.21</v>
          </cell>
          <cell r="AH583">
            <v>251700.52</v>
          </cell>
          <cell r="AI583">
            <v>0</v>
          </cell>
          <cell r="AJ583">
            <v>0</v>
          </cell>
          <cell r="AK583">
            <v>1716790.21</v>
          </cell>
          <cell r="AL583">
            <v>251700.52</v>
          </cell>
          <cell r="AM583">
            <v>0</v>
          </cell>
          <cell r="AN583">
            <v>0</v>
          </cell>
          <cell r="AO583">
            <v>0</v>
          </cell>
          <cell r="AP583">
            <v>0</v>
          </cell>
          <cell r="AQ583">
            <v>0</v>
          </cell>
          <cell r="AR583">
            <v>0</v>
          </cell>
          <cell r="AS583">
            <v>1</v>
          </cell>
          <cell r="AT583">
            <v>0</v>
          </cell>
          <cell r="AU583">
            <v>0</v>
          </cell>
          <cell r="AV583">
            <v>0</v>
          </cell>
          <cell r="AW583">
            <v>1968491.73</v>
          </cell>
          <cell r="AX583">
            <v>0</v>
          </cell>
          <cell r="AY583">
            <v>0</v>
          </cell>
          <cell r="AZ583">
            <v>1</v>
          </cell>
          <cell r="BA583">
            <v>0</v>
          </cell>
          <cell r="BB583">
            <v>0</v>
          </cell>
          <cell r="BC583">
            <v>0</v>
          </cell>
          <cell r="BD583">
            <v>0</v>
          </cell>
          <cell r="BE583">
            <v>0</v>
          </cell>
          <cell r="BF583">
            <v>0</v>
          </cell>
          <cell r="BG583">
            <v>1716790.21</v>
          </cell>
          <cell r="BH583">
            <v>189812.62</v>
          </cell>
          <cell r="BI583">
            <v>0</v>
          </cell>
        </row>
        <row r="584">
          <cell r="A584" t="str">
            <v>01/06/2005</v>
          </cell>
          <cell r="B584" t="str">
            <v>712485</v>
          </cell>
          <cell r="C584" t="str">
            <v>0</v>
          </cell>
          <cell r="D584">
            <v>706557</v>
          </cell>
          <cell r="E584" t="str">
            <v>EXPORT-IMPORT B</v>
          </cell>
          <cell r="F584" t="str">
            <v>UNITED STATES OF AMERICA</v>
          </cell>
          <cell r="G584" t="str">
            <v>NEWMONT NUSATENGGARA PT</v>
          </cell>
          <cell r="H584" t="str">
            <v>30</v>
          </cell>
          <cell r="I584" t="str">
            <v>30/07/1997</v>
          </cell>
          <cell r="J584" t="str">
            <v>30/07/2010</v>
          </cell>
          <cell r="K584" t="str">
            <v>USD</v>
          </cell>
          <cell r="L584" t="str">
            <v>F</v>
          </cell>
          <cell r="M584" t="str">
            <v>0.000000</v>
          </cell>
          <cell r="N584">
            <v>425000000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47222222.219999999</v>
          </cell>
          <cell r="AO584">
            <v>22004768.52</v>
          </cell>
          <cell r="AP584">
            <v>0</v>
          </cell>
          <cell r="AQ584">
            <v>0</v>
          </cell>
          <cell r="AR584">
            <v>0</v>
          </cell>
          <cell r="AS584">
            <v>0</v>
          </cell>
          <cell r="AT584">
            <v>0</v>
          </cell>
          <cell r="AU584">
            <v>0</v>
          </cell>
          <cell r="AV584">
            <v>0</v>
          </cell>
          <cell r="AW584">
            <v>69226990.739999995</v>
          </cell>
          <cell r="AX584">
            <v>47222222.219999999</v>
          </cell>
          <cell r="AY584">
            <v>22004768.52</v>
          </cell>
          <cell r="AZ584">
            <v>0</v>
          </cell>
          <cell r="BA584">
            <v>0</v>
          </cell>
          <cell r="BB584">
            <v>0</v>
          </cell>
          <cell r="BC584">
            <v>0</v>
          </cell>
          <cell r="BD584">
            <v>0</v>
          </cell>
          <cell r="BE584">
            <v>0</v>
          </cell>
          <cell r="BF584">
            <v>0</v>
          </cell>
          <cell r="BG584">
            <v>0</v>
          </cell>
          <cell r="BH584">
            <v>0</v>
          </cell>
          <cell r="BI584">
            <v>0</v>
          </cell>
        </row>
        <row r="585">
          <cell r="A585" t="str">
            <v>15/03/2005</v>
          </cell>
          <cell r="B585" t="str">
            <v>712490</v>
          </cell>
          <cell r="C585" t="str">
            <v>0</v>
          </cell>
          <cell r="D585">
            <v>706606</v>
          </cell>
          <cell r="E585" t="str">
            <v>CHASE MANHATTAN</v>
          </cell>
          <cell r="F585" t="str">
            <v>UNITED STATES OF AMERICA</v>
          </cell>
          <cell r="G585" t="str">
            <v>ASRIGITA PRASARANA</v>
          </cell>
          <cell r="H585" t="str">
            <v>30</v>
          </cell>
          <cell r="I585" t="str">
            <v>05/09/1997</v>
          </cell>
          <cell r="J585" t="str">
            <v>15/03/2012</v>
          </cell>
          <cell r="K585" t="str">
            <v>USD</v>
          </cell>
          <cell r="L585" t="str">
            <v>UDLO6</v>
          </cell>
          <cell r="M585" t="str">
            <v>0.000000</v>
          </cell>
          <cell r="N585">
            <v>112000000</v>
          </cell>
          <cell r="O585">
            <v>0</v>
          </cell>
          <cell r="P585">
            <v>0</v>
          </cell>
          <cell r="Q585">
            <v>0</v>
          </cell>
          <cell r="R585">
            <v>0</v>
          </cell>
          <cell r="S585">
            <v>0</v>
          </cell>
          <cell r="T585">
            <v>0</v>
          </cell>
          <cell r="U585">
            <v>85442.13</v>
          </cell>
          <cell r="V585">
            <v>34259.32</v>
          </cell>
          <cell r="W585">
            <v>0</v>
          </cell>
          <cell r="X585">
            <v>85442.13</v>
          </cell>
          <cell r="Y585">
            <v>34259.32</v>
          </cell>
          <cell r="Z585">
            <v>0</v>
          </cell>
          <cell r="AA585">
            <v>0</v>
          </cell>
          <cell r="AB585">
            <v>0</v>
          </cell>
          <cell r="AC585">
            <v>0</v>
          </cell>
          <cell r="AD585">
            <v>0</v>
          </cell>
          <cell r="AE585">
            <v>0</v>
          </cell>
          <cell r="AF585">
            <v>0</v>
          </cell>
          <cell r="AG585">
            <v>0</v>
          </cell>
          <cell r="AH585">
            <v>0</v>
          </cell>
          <cell r="AI585">
            <v>0</v>
          </cell>
          <cell r="AJ585">
            <v>119701.45000000001</v>
          </cell>
          <cell r="AK585">
            <v>0</v>
          </cell>
          <cell r="AL585">
            <v>0</v>
          </cell>
          <cell r="AM585">
            <v>0</v>
          </cell>
          <cell r="AN585">
            <v>0</v>
          </cell>
          <cell r="AO585">
            <v>0</v>
          </cell>
          <cell r="AP585">
            <v>0</v>
          </cell>
          <cell r="AQ585">
            <v>0</v>
          </cell>
          <cell r="AR585">
            <v>0</v>
          </cell>
          <cell r="AS585">
            <v>0</v>
          </cell>
          <cell r="AT585">
            <v>85442.13</v>
          </cell>
          <cell r="AU585">
            <v>31661.05</v>
          </cell>
          <cell r="AV585">
            <v>0</v>
          </cell>
          <cell r="AW585">
            <v>117103.18000000001</v>
          </cell>
          <cell r="AX585">
            <v>85442.13</v>
          </cell>
          <cell r="AY585">
            <v>31661.05</v>
          </cell>
          <cell r="AZ585">
            <v>0</v>
          </cell>
          <cell r="BA585">
            <v>0</v>
          </cell>
          <cell r="BB585">
            <v>0</v>
          </cell>
          <cell r="BC585">
            <v>55000</v>
          </cell>
          <cell r="BD585">
            <v>0</v>
          </cell>
          <cell r="BE585">
            <v>0</v>
          </cell>
          <cell r="BF585">
            <v>0</v>
          </cell>
          <cell r="BG585">
            <v>0</v>
          </cell>
          <cell r="BH585">
            <v>0</v>
          </cell>
          <cell r="BI585">
            <v>0</v>
          </cell>
        </row>
        <row r="586">
          <cell r="A586" t="str">
            <v>30/06/2005</v>
          </cell>
          <cell r="B586" t="str">
            <v>712500</v>
          </cell>
          <cell r="C586" t="str">
            <v>0</v>
          </cell>
          <cell r="D586">
            <v>706969</v>
          </cell>
          <cell r="E586" t="str">
            <v>CITICORP INTERN</v>
          </cell>
          <cell r="F586" t="str">
            <v>UNITED STATES OF AMERICA</v>
          </cell>
          <cell r="G586" t="str">
            <v>PUNCAK JAYA POWER</v>
          </cell>
          <cell r="H586" t="str">
            <v>30</v>
          </cell>
          <cell r="I586" t="str">
            <v>19/12/1997</v>
          </cell>
          <cell r="J586" t="str">
            <v>31/12/2009</v>
          </cell>
          <cell r="K586" t="str">
            <v>USD</v>
          </cell>
          <cell r="L586" t="str">
            <v>UDLO6</v>
          </cell>
          <cell r="M586" t="str">
            <v>0.000000</v>
          </cell>
          <cell r="N586">
            <v>448000000</v>
          </cell>
          <cell r="O586">
            <v>0</v>
          </cell>
          <cell r="P586">
            <v>0</v>
          </cell>
          <cell r="Q586">
            <v>50000</v>
          </cell>
          <cell r="R586">
            <v>0</v>
          </cell>
          <cell r="S586">
            <v>0</v>
          </cell>
          <cell r="T586">
            <v>0</v>
          </cell>
          <cell r="U586">
            <v>10783500</v>
          </cell>
          <cell r="V586">
            <v>4178606.25</v>
          </cell>
          <cell r="W586">
            <v>0</v>
          </cell>
          <cell r="X586">
            <v>10783500</v>
          </cell>
          <cell r="Y586">
            <v>4178606.25</v>
          </cell>
          <cell r="Z586">
            <v>50000</v>
          </cell>
          <cell r="AA586">
            <v>0</v>
          </cell>
          <cell r="AB586">
            <v>0</v>
          </cell>
          <cell r="AC586">
            <v>0</v>
          </cell>
          <cell r="AD586">
            <v>0</v>
          </cell>
          <cell r="AE586">
            <v>0</v>
          </cell>
          <cell r="AF586">
            <v>0</v>
          </cell>
          <cell r="AG586">
            <v>10783500</v>
          </cell>
          <cell r="AH586">
            <v>4013783.45</v>
          </cell>
          <cell r="AI586">
            <v>0</v>
          </cell>
          <cell r="AJ586">
            <v>15012106.25</v>
          </cell>
          <cell r="AK586">
            <v>10783500</v>
          </cell>
          <cell r="AL586">
            <v>4013783.45</v>
          </cell>
          <cell r="AM586">
            <v>0</v>
          </cell>
          <cell r="AN586">
            <v>0</v>
          </cell>
          <cell r="AO586">
            <v>0</v>
          </cell>
          <cell r="AP586">
            <v>0</v>
          </cell>
          <cell r="AQ586">
            <v>0</v>
          </cell>
          <cell r="AR586">
            <v>0</v>
          </cell>
          <cell r="AS586">
            <v>0</v>
          </cell>
          <cell r="AT586">
            <v>10783500</v>
          </cell>
          <cell r="AU586">
            <v>3844317.75</v>
          </cell>
          <cell r="AV586">
            <v>0</v>
          </cell>
          <cell r="AW586">
            <v>29425101.199999999</v>
          </cell>
          <cell r="AX586">
            <v>10783500</v>
          </cell>
          <cell r="AY586">
            <v>3844317.75</v>
          </cell>
          <cell r="AZ586">
            <v>0</v>
          </cell>
          <cell r="BA586">
            <v>0</v>
          </cell>
          <cell r="BB586">
            <v>0</v>
          </cell>
          <cell r="BC586">
            <v>0</v>
          </cell>
          <cell r="BD586">
            <v>0</v>
          </cell>
          <cell r="BE586">
            <v>0</v>
          </cell>
          <cell r="BF586">
            <v>0</v>
          </cell>
          <cell r="BG586">
            <v>10783500</v>
          </cell>
          <cell r="BH586">
            <v>3630744.54</v>
          </cell>
          <cell r="BI586">
            <v>0</v>
          </cell>
        </row>
        <row r="587">
          <cell r="A587" t="str">
            <v>22/03/2005</v>
          </cell>
          <cell r="B587" t="str">
            <v>712504</v>
          </cell>
          <cell r="C587" t="str">
            <v>0</v>
          </cell>
          <cell r="D587">
            <v>706985</v>
          </cell>
          <cell r="E587" t="str">
            <v>BANK ONE, TEXAS</v>
          </cell>
          <cell r="F587" t="str">
            <v>UNITED STATES OF AMERICA</v>
          </cell>
          <cell r="G587" t="str">
            <v>HUMPUS PENGOLAHAN MINYAK PT</v>
          </cell>
          <cell r="H587" t="str">
            <v>30</v>
          </cell>
          <cell r="I587" t="str">
            <v>12/06/1996</v>
          </cell>
          <cell r="J587" t="str">
            <v>15/02/2009</v>
          </cell>
          <cell r="K587" t="str">
            <v>USD</v>
          </cell>
          <cell r="L587" t="str">
            <v>F</v>
          </cell>
          <cell r="M587" t="str">
            <v>0.000000</v>
          </cell>
          <cell r="N587">
            <v>47234903</v>
          </cell>
          <cell r="O587">
            <v>0</v>
          </cell>
          <cell r="P587">
            <v>0</v>
          </cell>
          <cell r="Q587">
            <v>0</v>
          </cell>
          <cell r="R587">
            <v>2054731.75</v>
          </cell>
          <cell r="S587">
            <v>348297.58</v>
          </cell>
          <cell r="T587">
            <v>0</v>
          </cell>
          <cell r="U587">
            <v>0</v>
          </cell>
          <cell r="V587">
            <v>0</v>
          </cell>
          <cell r="W587">
            <v>0</v>
          </cell>
          <cell r="X587">
            <v>2054731.75</v>
          </cell>
          <cell r="Y587">
            <v>348297.58</v>
          </cell>
          <cell r="Z587">
            <v>0</v>
          </cell>
          <cell r="AA587">
            <v>0</v>
          </cell>
          <cell r="AB587">
            <v>0</v>
          </cell>
          <cell r="AC587">
            <v>0</v>
          </cell>
          <cell r="AD587">
            <v>0</v>
          </cell>
          <cell r="AE587">
            <v>299502.27</v>
          </cell>
          <cell r="AF587">
            <v>0</v>
          </cell>
          <cell r="AG587">
            <v>0</v>
          </cell>
          <cell r="AH587">
            <v>0</v>
          </cell>
          <cell r="AI587">
            <v>0</v>
          </cell>
          <cell r="AJ587">
            <v>2403029.33</v>
          </cell>
          <cell r="AK587">
            <v>0</v>
          </cell>
          <cell r="AL587">
            <v>299502.27</v>
          </cell>
          <cell r="AM587">
            <v>0</v>
          </cell>
          <cell r="AN587">
            <v>0</v>
          </cell>
          <cell r="AO587">
            <v>0</v>
          </cell>
          <cell r="AP587">
            <v>0</v>
          </cell>
          <cell r="AQ587">
            <v>2054731.75</v>
          </cell>
          <cell r="AR587">
            <v>309597.84999999998</v>
          </cell>
          <cell r="AS587">
            <v>0</v>
          </cell>
          <cell r="AT587">
            <v>0</v>
          </cell>
          <cell r="AU587">
            <v>0</v>
          </cell>
          <cell r="AV587">
            <v>0</v>
          </cell>
          <cell r="AW587">
            <v>2663831.87</v>
          </cell>
          <cell r="AX587">
            <v>2054731.75</v>
          </cell>
          <cell r="AY587">
            <v>309597.84999999998</v>
          </cell>
          <cell r="AZ587">
            <v>0</v>
          </cell>
          <cell r="BA587">
            <v>0</v>
          </cell>
          <cell r="BB587">
            <v>0</v>
          </cell>
          <cell r="BC587">
            <v>0</v>
          </cell>
          <cell r="BD587">
            <v>0</v>
          </cell>
          <cell r="BE587">
            <v>270898.12</v>
          </cell>
          <cell r="BF587">
            <v>0</v>
          </cell>
          <cell r="BG587">
            <v>0</v>
          </cell>
          <cell r="BH587">
            <v>0</v>
          </cell>
          <cell r="BI587">
            <v>0</v>
          </cell>
        </row>
        <row r="588">
          <cell r="A588" t="str">
            <v>22/03/2005</v>
          </cell>
          <cell r="B588" t="str">
            <v>712505</v>
          </cell>
          <cell r="C588" t="str">
            <v>0</v>
          </cell>
          <cell r="D588">
            <v>707323</v>
          </cell>
          <cell r="E588" t="str">
            <v>INTERN.FIN.CORP</v>
          </cell>
          <cell r="F588" t="str">
            <v>UNITED STATES OF AMERICA</v>
          </cell>
          <cell r="G588" t="str">
            <v>BERLIAN LAJU TANKER PT</v>
          </cell>
          <cell r="H588" t="str">
            <v>31</v>
          </cell>
          <cell r="I588" t="str">
            <v>19/09/1997</v>
          </cell>
          <cell r="J588" t="str">
            <v>19/09/2009</v>
          </cell>
          <cell r="K588" t="str">
            <v>USD</v>
          </cell>
          <cell r="L588" t="str">
            <v>UDLO6</v>
          </cell>
          <cell r="M588" t="str">
            <v>0.000000</v>
          </cell>
          <cell r="N588">
            <v>38000000</v>
          </cell>
          <cell r="O588">
            <v>0</v>
          </cell>
          <cell r="P588">
            <v>0</v>
          </cell>
          <cell r="Q588">
            <v>0</v>
          </cell>
          <cell r="R588">
            <v>0</v>
          </cell>
          <cell r="S588">
            <v>0</v>
          </cell>
          <cell r="T588">
            <v>0</v>
          </cell>
          <cell r="U588">
            <v>1866344.71</v>
          </cell>
          <cell r="V588">
            <v>680308.57</v>
          </cell>
          <cell r="W588">
            <v>0</v>
          </cell>
          <cell r="X588">
            <v>1866344.71</v>
          </cell>
          <cell r="Y588">
            <v>680308.57</v>
          </cell>
          <cell r="Z588">
            <v>0</v>
          </cell>
          <cell r="AA588">
            <v>0</v>
          </cell>
          <cell r="AB588">
            <v>0</v>
          </cell>
          <cell r="AC588">
            <v>0</v>
          </cell>
          <cell r="AD588">
            <v>0</v>
          </cell>
          <cell r="AE588">
            <v>0</v>
          </cell>
          <cell r="AF588">
            <v>0</v>
          </cell>
          <cell r="AG588">
            <v>0</v>
          </cell>
          <cell r="AH588">
            <v>0</v>
          </cell>
          <cell r="AI588">
            <v>0</v>
          </cell>
          <cell r="AJ588">
            <v>2546653.2799999998</v>
          </cell>
          <cell r="AK588">
            <v>0</v>
          </cell>
          <cell r="AL588">
            <v>0</v>
          </cell>
          <cell r="AM588">
            <v>0</v>
          </cell>
          <cell r="AN588">
            <v>0</v>
          </cell>
          <cell r="AO588">
            <v>0</v>
          </cell>
          <cell r="AP588">
            <v>0</v>
          </cell>
          <cell r="AQ588">
            <v>0</v>
          </cell>
          <cell r="AR588">
            <v>0</v>
          </cell>
          <cell r="AS588">
            <v>0</v>
          </cell>
          <cell r="AT588">
            <v>1866344.71</v>
          </cell>
          <cell r="AU588">
            <v>622425.96</v>
          </cell>
          <cell r="AV588">
            <v>0</v>
          </cell>
          <cell r="AW588">
            <v>2488770.67</v>
          </cell>
          <cell r="AX588">
            <v>1866344.71</v>
          </cell>
          <cell r="AY588">
            <v>622425.96</v>
          </cell>
          <cell r="AZ588">
            <v>0</v>
          </cell>
          <cell r="BA588">
            <v>0</v>
          </cell>
          <cell r="BB588">
            <v>0</v>
          </cell>
          <cell r="BC588">
            <v>0</v>
          </cell>
          <cell r="BD588">
            <v>0</v>
          </cell>
          <cell r="BE588">
            <v>0</v>
          </cell>
          <cell r="BF588">
            <v>0</v>
          </cell>
          <cell r="BG588">
            <v>0</v>
          </cell>
          <cell r="BH588">
            <v>0</v>
          </cell>
          <cell r="BI588">
            <v>0</v>
          </cell>
        </row>
        <row r="589">
          <cell r="A589" t="str">
            <v>22/03/2005</v>
          </cell>
          <cell r="B589" t="str">
            <v>712506</v>
          </cell>
          <cell r="C589" t="str">
            <v>0</v>
          </cell>
          <cell r="D589">
            <v>707644</v>
          </cell>
          <cell r="E589" t="str">
            <v>INTERN.FIN.CORP</v>
          </cell>
          <cell r="F589" t="str">
            <v>UNITED STATES OF AMERICA</v>
          </cell>
          <cell r="G589" t="str">
            <v>PRAMINDO IKAT NUSAN</v>
          </cell>
          <cell r="H589" t="str">
            <v>31</v>
          </cell>
          <cell r="I589" t="str">
            <v>15/05/1997</v>
          </cell>
          <cell r="J589" t="str">
            <v>15/12/2005</v>
          </cell>
          <cell r="K589" t="str">
            <v>USD</v>
          </cell>
          <cell r="L589" t="str">
            <v>UDLO6</v>
          </cell>
          <cell r="M589" t="str">
            <v>0.000000</v>
          </cell>
          <cell r="N589">
            <v>25000000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cell r="AO589">
            <v>0</v>
          </cell>
          <cell r="AP589">
            <v>0</v>
          </cell>
          <cell r="AQ589">
            <v>0</v>
          </cell>
          <cell r="AR589">
            <v>0</v>
          </cell>
          <cell r="AS589">
            <v>0</v>
          </cell>
          <cell r="AT589">
            <v>0</v>
          </cell>
          <cell r="AU589">
            <v>428125</v>
          </cell>
          <cell r="AV589">
            <v>0</v>
          </cell>
          <cell r="AW589">
            <v>428125</v>
          </cell>
          <cell r="AX589">
            <v>0</v>
          </cell>
          <cell r="AY589">
            <v>428125</v>
          </cell>
          <cell r="AZ589">
            <v>0</v>
          </cell>
          <cell r="BA589">
            <v>0</v>
          </cell>
          <cell r="BB589">
            <v>0</v>
          </cell>
          <cell r="BC589">
            <v>0</v>
          </cell>
          <cell r="BD589">
            <v>0</v>
          </cell>
          <cell r="BE589">
            <v>0</v>
          </cell>
          <cell r="BF589">
            <v>0</v>
          </cell>
          <cell r="BG589">
            <v>6250000</v>
          </cell>
          <cell r="BH589">
            <v>142187.5</v>
          </cell>
          <cell r="BI589">
            <v>0</v>
          </cell>
        </row>
        <row r="590">
          <cell r="A590" t="str">
            <v>22/03/2005</v>
          </cell>
          <cell r="B590" t="str">
            <v>712507</v>
          </cell>
          <cell r="C590" t="str">
            <v>0</v>
          </cell>
          <cell r="D590">
            <v>707645</v>
          </cell>
          <cell r="E590" t="str">
            <v>INTERN.FIN.CORP</v>
          </cell>
          <cell r="F590" t="str">
            <v>UNITED STATES OF AMERICA</v>
          </cell>
          <cell r="G590" t="str">
            <v>PRAMINDO IKAT NUSAN</v>
          </cell>
          <cell r="H590" t="str">
            <v>30</v>
          </cell>
          <cell r="I590" t="str">
            <v>01/04/1997</v>
          </cell>
          <cell r="J590" t="str">
            <v>15/12/2005</v>
          </cell>
          <cell r="K590" t="str">
            <v>USD</v>
          </cell>
          <cell r="L590" t="str">
            <v>UDLO6</v>
          </cell>
          <cell r="M590" t="str">
            <v>0.000000</v>
          </cell>
          <cell r="N590">
            <v>25000000</v>
          </cell>
          <cell r="O590">
            <v>0</v>
          </cell>
          <cell r="P590">
            <v>0</v>
          </cell>
          <cell r="Q590">
            <v>0</v>
          </cell>
          <cell r="R590">
            <v>0</v>
          </cell>
          <cell r="S590">
            <v>0</v>
          </cell>
          <cell r="T590">
            <v>0</v>
          </cell>
          <cell r="U590">
            <v>0</v>
          </cell>
          <cell r="V590">
            <v>578125</v>
          </cell>
          <cell r="W590">
            <v>0</v>
          </cell>
          <cell r="X590">
            <v>0</v>
          </cell>
          <cell r="Y590">
            <v>578125</v>
          </cell>
          <cell r="Z590">
            <v>0</v>
          </cell>
          <cell r="AA590">
            <v>0</v>
          </cell>
          <cell r="AB590">
            <v>0</v>
          </cell>
          <cell r="AC590">
            <v>0</v>
          </cell>
          <cell r="AD590">
            <v>0</v>
          </cell>
          <cell r="AE590">
            <v>0</v>
          </cell>
          <cell r="AF590">
            <v>0</v>
          </cell>
          <cell r="AG590">
            <v>0</v>
          </cell>
          <cell r="AH590">
            <v>0</v>
          </cell>
          <cell r="AI590">
            <v>0</v>
          </cell>
          <cell r="AJ590">
            <v>578125</v>
          </cell>
          <cell r="AK590">
            <v>0</v>
          </cell>
          <cell r="AL590">
            <v>0</v>
          </cell>
          <cell r="AM590">
            <v>0</v>
          </cell>
          <cell r="AN590">
            <v>0</v>
          </cell>
          <cell r="AO590">
            <v>0</v>
          </cell>
          <cell r="AP590">
            <v>0</v>
          </cell>
          <cell r="AQ590">
            <v>0</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25000000</v>
          </cell>
          <cell r="BH590">
            <v>1766493.06</v>
          </cell>
          <cell r="BI590">
            <v>0</v>
          </cell>
        </row>
        <row r="591">
          <cell r="A591" t="str">
            <v>22/03/2005</v>
          </cell>
          <cell r="B591" t="str">
            <v>712508</v>
          </cell>
          <cell r="C591" t="str">
            <v>0</v>
          </cell>
          <cell r="D591">
            <v>707821</v>
          </cell>
          <cell r="E591" t="str">
            <v>BELL ATLANTIK I</v>
          </cell>
          <cell r="F591" t="str">
            <v>UNITED STATES OF AMERICA</v>
          </cell>
          <cell r="G591" t="str">
            <v>CITRA SARI MAKMUR PT</v>
          </cell>
          <cell r="H591" t="str">
            <v>30</v>
          </cell>
          <cell r="I591" t="str">
            <v>07/05/1993</v>
          </cell>
          <cell r="J591" t="str">
            <v>31/12/2006</v>
          </cell>
          <cell r="K591" t="str">
            <v>USD</v>
          </cell>
          <cell r="L591" t="str">
            <v>F</v>
          </cell>
          <cell r="M591" t="str">
            <v>0.000000</v>
          </cell>
          <cell r="N591">
            <v>1500000</v>
          </cell>
          <cell r="O591">
            <v>0</v>
          </cell>
          <cell r="P591">
            <v>0</v>
          </cell>
          <cell r="Q591">
            <v>0</v>
          </cell>
          <cell r="R591">
            <v>0</v>
          </cell>
          <cell r="S591">
            <v>0</v>
          </cell>
          <cell r="T591">
            <v>0</v>
          </cell>
          <cell r="U591">
            <v>0</v>
          </cell>
          <cell r="V591">
            <v>6375</v>
          </cell>
          <cell r="W591">
            <v>0</v>
          </cell>
          <cell r="X591">
            <v>0</v>
          </cell>
          <cell r="Y591">
            <v>6375</v>
          </cell>
          <cell r="Z591">
            <v>0</v>
          </cell>
          <cell r="AA591">
            <v>0</v>
          </cell>
          <cell r="AB591">
            <v>0</v>
          </cell>
          <cell r="AC591">
            <v>0</v>
          </cell>
          <cell r="AD591">
            <v>0</v>
          </cell>
          <cell r="AE591">
            <v>4320.83</v>
          </cell>
          <cell r="AF591">
            <v>0</v>
          </cell>
          <cell r="AG591">
            <v>0</v>
          </cell>
          <cell r="AH591">
            <v>0</v>
          </cell>
          <cell r="AI591">
            <v>0</v>
          </cell>
          <cell r="AJ591">
            <v>6375</v>
          </cell>
          <cell r="AK591">
            <v>0</v>
          </cell>
          <cell r="AL591">
            <v>4320.83</v>
          </cell>
          <cell r="AM591">
            <v>0</v>
          </cell>
          <cell r="AN591">
            <v>0</v>
          </cell>
          <cell r="AO591">
            <v>0</v>
          </cell>
          <cell r="AP591">
            <v>0</v>
          </cell>
          <cell r="AQ591">
            <v>0</v>
          </cell>
          <cell r="AR591">
            <v>0</v>
          </cell>
          <cell r="AS591">
            <v>0</v>
          </cell>
          <cell r="AT591">
            <v>0</v>
          </cell>
          <cell r="AU591">
            <v>0</v>
          </cell>
          <cell r="AV591">
            <v>0</v>
          </cell>
          <cell r="AW591">
            <v>4320.83</v>
          </cell>
          <cell r="AX591">
            <v>0</v>
          </cell>
          <cell r="AY591">
            <v>0</v>
          </cell>
          <cell r="AZ591">
            <v>0</v>
          </cell>
          <cell r="BA591">
            <v>0</v>
          </cell>
          <cell r="BB591">
            <v>0</v>
          </cell>
          <cell r="BC591">
            <v>0</v>
          </cell>
          <cell r="BD591">
            <v>0</v>
          </cell>
          <cell r="BE591">
            <v>0</v>
          </cell>
          <cell r="BF591">
            <v>0</v>
          </cell>
          <cell r="BG591">
            <v>300000</v>
          </cell>
          <cell r="BH591">
            <v>15158.33</v>
          </cell>
          <cell r="BI591">
            <v>0</v>
          </cell>
        </row>
        <row r="592">
          <cell r="A592" t="str">
            <v>22/03/2005</v>
          </cell>
          <cell r="B592" t="str">
            <v>712509</v>
          </cell>
          <cell r="C592" t="str">
            <v>0</v>
          </cell>
          <cell r="D592">
            <v>707990</v>
          </cell>
          <cell r="E592" t="str">
            <v>BANK CENTRAL AS</v>
          </cell>
          <cell r="F592" t="str">
            <v>UNITED STATES OF AMERICA</v>
          </cell>
          <cell r="G592" t="str">
            <v>BINTAN INTI INDUSTRIAL ESTATE</v>
          </cell>
          <cell r="H592" t="str">
            <v>30</v>
          </cell>
          <cell r="I592" t="str">
            <v>21/04/1997</v>
          </cell>
          <cell r="J592" t="str">
            <v>19/07/2005</v>
          </cell>
          <cell r="K592" t="str">
            <v>USD</v>
          </cell>
          <cell r="L592" t="str">
            <v>UDSI6</v>
          </cell>
          <cell r="M592" t="str">
            <v>0.000000</v>
          </cell>
          <cell r="N592">
            <v>15000000</v>
          </cell>
          <cell r="O592">
            <v>1500000</v>
          </cell>
          <cell r="P592">
            <v>126500</v>
          </cell>
          <cell r="Q592">
            <v>0</v>
          </cell>
          <cell r="R592">
            <v>0</v>
          </cell>
          <cell r="S592">
            <v>0</v>
          </cell>
          <cell r="T592">
            <v>0</v>
          </cell>
          <cell r="U592">
            <v>0</v>
          </cell>
          <cell r="V592">
            <v>0</v>
          </cell>
          <cell r="W592">
            <v>0</v>
          </cell>
          <cell r="X592">
            <v>1500000</v>
          </cell>
          <cell r="Y592">
            <v>126500</v>
          </cell>
          <cell r="Z592">
            <v>0</v>
          </cell>
          <cell r="AA592">
            <v>0</v>
          </cell>
          <cell r="AB592">
            <v>0</v>
          </cell>
          <cell r="AC592">
            <v>0</v>
          </cell>
          <cell r="AD592">
            <v>0</v>
          </cell>
          <cell r="AE592">
            <v>0</v>
          </cell>
          <cell r="AF592">
            <v>0</v>
          </cell>
          <cell r="AG592">
            <v>0</v>
          </cell>
          <cell r="AH592">
            <v>0</v>
          </cell>
          <cell r="AI592">
            <v>0</v>
          </cell>
          <cell r="AJ592">
            <v>1626500</v>
          </cell>
          <cell r="AK592">
            <v>0</v>
          </cell>
          <cell r="AL592">
            <v>0</v>
          </cell>
          <cell r="AM592">
            <v>0</v>
          </cell>
          <cell r="AN592">
            <v>1500000</v>
          </cell>
          <cell r="AO592">
            <v>62218.75</v>
          </cell>
          <cell r="AP592">
            <v>0</v>
          </cell>
          <cell r="AQ592">
            <v>0</v>
          </cell>
          <cell r="AR592">
            <v>0</v>
          </cell>
          <cell r="AS592">
            <v>0</v>
          </cell>
          <cell r="AT592">
            <v>0</v>
          </cell>
          <cell r="AU592">
            <v>0</v>
          </cell>
          <cell r="AV592">
            <v>0</v>
          </cell>
          <cell r="AW592">
            <v>1562218.75</v>
          </cell>
          <cell r="AX592">
            <v>1500000</v>
          </cell>
          <cell r="AY592">
            <v>62218.75</v>
          </cell>
          <cell r="AZ592">
            <v>0</v>
          </cell>
          <cell r="BA592">
            <v>0</v>
          </cell>
          <cell r="BB592">
            <v>0</v>
          </cell>
          <cell r="BC592">
            <v>0</v>
          </cell>
          <cell r="BD592">
            <v>0</v>
          </cell>
          <cell r="BE592">
            <v>0</v>
          </cell>
          <cell r="BF592">
            <v>0</v>
          </cell>
          <cell r="BG592">
            <v>0</v>
          </cell>
          <cell r="BH592">
            <v>0</v>
          </cell>
          <cell r="BI592">
            <v>0</v>
          </cell>
        </row>
        <row r="593">
          <cell r="A593" t="str">
            <v>31/03/2005</v>
          </cell>
          <cell r="B593" t="str">
            <v>712514</v>
          </cell>
          <cell r="C593" t="str">
            <v>0</v>
          </cell>
          <cell r="D593">
            <v>708048</v>
          </cell>
          <cell r="E593" t="str">
            <v>INTERN.FIN.CORP</v>
          </cell>
          <cell r="F593" t="str">
            <v>UNITED STATES OF AMERICA</v>
          </cell>
          <cell r="G593" t="str">
            <v>KIA KERAMIK MAS</v>
          </cell>
          <cell r="H593" t="str">
            <v>30</v>
          </cell>
          <cell r="I593" t="str">
            <v>29/04/1996</v>
          </cell>
          <cell r="J593" t="str">
            <v>15/08/2005</v>
          </cell>
          <cell r="K593" t="str">
            <v>USD</v>
          </cell>
          <cell r="L593" t="str">
            <v>UDLO6</v>
          </cell>
          <cell r="M593" t="str">
            <v>0.000000</v>
          </cell>
          <cell r="N593">
            <v>33018868</v>
          </cell>
          <cell r="O593">
            <v>0</v>
          </cell>
          <cell r="P593">
            <v>0</v>
          </cell>
          <cell r="Q593">
            <v>0</v>
          </cell>
          <cell r="R593">
            <v>4127358.5</v>
          </cell>
          <cell r="S593">
            <v>337526.21</v>
          </cell>
          <cell r="T593">
            <v>0</v>
          </cell>
          <cell r="U593">
            <v>0</v>
          </cell>
          <cell r="V593">
            <v>0</v>
          </cell>
          <cell r="W593">
            <v>0</v>
          </cell>
          <cell r="X593">
            <v>4127358.5</v>
          </cell>
          <cell r="Y593">
            <v>337526.21</v>
          </cell>
          <cell r="Z593">
            <v>0</v>
          </cell>
          <cell r="AA593">
            <v>0</v>
          </cell>
          <cell r="AB593">
            <v>0</v>
          </cell>
          <cell r="AC593">
            <v>0</v>
          </cell>
          <cell r="AD593">
            <v>0</v>
          </cell>
          <cell r="AE593">
            <v>0</v>
          </cell>
          <cell r="AF593">
            <v>0</v>
          </cell>
          <cell r="AG593">
            <v>0</v>
          </cell>
          <cell r="AH593">
            <v>0</v>
          </cell>
          <cell r="AI593">
            <v>0</v>
          </cell>
          <cell r="AJ593">
            <v>4464884.71</v>
          </cell>
          <cell r="AK593">
            <v>0</v>
          </cell>
          <cell r="AL593">
            <v>0</v>
          </cell>
          <cell r="AM593">
            <v>0</v>
          </cell>
          <cell r="AN593">
            <v>0</v>
          </cell>
          <cell r="AO593">
            <v>0</v>
          </cell>
          <cell r="AP593">
            <v>0</v>
          </cell>
          <cell r="AQ593">
            <v>4127358.5</v>
          </cell>
          <cell r="AR593">
            <v>166011.53</v>
          </cell>
          <cell r="AS593">
            <v>0</v>
          </cell>
          <cell r="AT593">
            <v>0</v>
          </cell>
          <cell r="AU593">
            <v>0</v>
          </cell>
          <cell r="AV593">
            <v>0</v>
          </cell>
          <cell r="AW593">
            <v>4293370.03</v>
          </cell>
          <cell r="AX593">
            <v>4127358.5</v>
          </cell>
          <cell r="AY593">
            <v>166011.53</v>
          </cell>
          <cell r="AZ593">
            <v>0</v>
          </cell>
          <cell r="BA593">
            <v>0</v>
          </cell>
          <cell r="BB593">
            <v>0</v>
          </cell>
          <cell r="BC593">
            <v>0</v>
          </cell>
          <cell r="BD593">
            <v>0</v>
          </cell>
          <cell r="BE593">
            <v>0</v>
          </cell>
          <cell r="BF593">
            <v>0</v>
          </cell>
          <cell r="BG593">
            <v>0</v>
          </cell>
          <cell r="BH593">
            <v>0</v>
          </cell>
          <cell r="BI593">
            <v>0</v>
          </cell>
        </row>
        <row r="594">
          <cell r="A594" t="str">
            <v>27/02/2005</v>
          </cell>
          <cell r="B594" t="str">
            <v>712515</v>
          </cell>
          <cell r="C594" t="str">
            <v>0</v>
          </cell>
          <cell r="D594">
            <v>708676</v>
          </cell>
          <cell r="E594" t="str">
            <v>INTERN.FIN.CORP</v>
          </cell>
          <cell r="F594" t="str">
            <v>UNITED STATES OF AMERICA</v>
          </cell>
          <cell r="G594" t="str">
            <v>KIA SERPIH MAS PT</v>
          </cell>
          <cell r="H594" t="str">
            <v>30</v>
          </cell>
          <cell r="I594" t="str">
            <v>18/05/1995</v>
          </cell>
          <cell r="J594" t="str">
            <v>15/01/2005</v>
          </cell>
          <cell r="K594" t="str">
            <v>USD</v>
          </cell>
          <cell r="L594" t="str">
            <v>UDSO6</v>
          </cell>
          <cell r="M594" t="str">
            <v>0.000000</v>
          </cell>
          <cell r="N594">
            <v>15000000</v>
          </cell>
          <cell r="O594">
            <v>2142857.16</v>
          </cell>
          <cell r="P594">
            <v>98571.43</v>
          </cell>
          <cell r="Q594">
            <v>0</v>
          </cell>
          <cell r="R594">
            <v>0</v>
          </cell>
          <cell r="S594">
            <v>0</v>
          </cell>
          <cell r="T594">
            <v>0</v>
          </cell>
          <cell r="U594">
            <v>0</v>
          </cell>
          <cell r="V594">
            <v>0</v>
          </cell>
          <cell r="W594">
            <v>0</v>
          </cell>
          <cell r="X594">
            <v>2142857.16</v>
          </cell>
          <cell r="Y594">
            <v>98571.43</v>
          </cell>
          <cell r="Z594">
            <v>0</v>
          </cell>
          <cell r="AA594">
            <v>0</v>
          </cell>
          <cell r="AB594">
            <v>0</v>
          </cell>
          <cell r="AC594">
            <v>0</v>
          </cell>
          <cell r="AD594">
            <v>0</v>
          </cell>
          <cell r="AE594">
            <v>0</v>
          </cell>
          <cell r="AF594">
            <v>0</v>
          </cell>
          <cell r="AG594">
            <v>0</v>
          </cell>
          <cell r="AH594">
            <v>0</v>
          </cell>
          <cell r="AI594">
            <v>0</v>
          </cell>
          <cell r="AJ594">
            <v>2241428.5900000003</v>
          </cell>
          <cell r="AK594">
            <v>0</v>
          </cell>
          <cell r="AL594">
            <v>0</v>
          </cell>
          <cell r="AM594">
            <v>0</v>
          </cell>
          <cell r="AN594">
            <v>0</v>
          </cell>
          <cell r="AO594">
            <v>0</v>
          </cell>
          <cell r="AP594">
            <v>0</v>
          </cell>
          <cell r="AQ594">
            <v>0</v>
          </cell>
          <cell r="AR594">
            <v>0</v>
          </cell>
          <cell r="AS594">
            <v>0</v>
          </cell>
          <cell r="AT594">
            <v>0</v>
          </cell>
          <cell r="AU594">
            <v>0</v>
          </cell>
          <cell r="AV594">
            <v>0</v>
          </cell>
          <cell r="AW594">
            <v>0</v>
          </cell>
          <cell r="AX594">
            <v>0</v>
          </cell>
          <cell r="AY594">
            <v>0</v>
          </cell>
          <cell r="AZ594">
            <v>0</v>
          </cell>
          <cell r="BA594">
            <v>0</v>
          </cell>
          <cell r="BB594">
            <v>0</v>
          </cell>
          <cell r="BC594">
            <v>0</v>
          </cell>
          <cell r="BD594">
            <v>0</v>
          </cell>
          <cell r="BE594">
            <v>0</v>
          </cell>
          <cell r="BF594">
            <v>0</v>
          </cell>
          <cell r="BG594">
            <v>0</v>
          </cell>
          <cell r="BH594">
            <v>0</v>
          </cell>
          <cell r="BI594">
            <v>0</v>
          </cell>
        </row>
        <row r="595">
          <cell r="A595" t="str">
            <v>27/02/2005</v>
          </cell>
          <cell r="B595" t="str">
            <v>712525</v>
          </cell>
          <cell r="C595" t="str">
            <v>0</v>
          </cell>
          <cell r="D595">
            <v>708753</v>
          </cell>
          <cell r="E595" t="str">
            <v>ARCO CHEMICAL D</v>
          </cell>
          <cell r="F595" t="str">
            <v>UNITED STATES OF AMERICA</v>
          </cell>
          <cell r="G595" t="str">
            <v>GEMA SUPRA ABADI PT</v>
          </cell>
          <cell r="H595" t="str">
            <v>30</v>
          </cell>
          <cell r="I595" t="str">
            <v>30/03/1992</v>
          </cell>
          <cell r="J595" t="str">
            <v>30/03/2007</v>
          </cell>
          <cell r="K595" t="str">
            <v>USD</v>
          </cell>
          <cell r="L595" t="str">
            <v>UDLO6</v>
          </cell>
          <cell r="M595" t="str">
            <v>0.000000</v>
          </cell>
          <cell r="N595">
            <v>13554622</v>
          </cell>
          <cell r="O595">
            <v>0</v>
          </cell>
          <cell r="P595">
            <v>0</v>
          </cell>
          <cell r="Q595">
            <v>0</v>
          </cell>
          <cell r="R595">
            <v>0</v>
          </cell>
          <cell r="S595">
            <v>0</v>
          </cell>
          <cell r="T595">
            <v>0</v>
          </cell>
          <cell r="U595">
            <v>0</v>
          </cell>
          <cell r="V595">
            <v>817701.4</v>
          </cell>
          <cell r="W595">
            <v>0</v>
          </cell>
          <cell r="X595">
            <v>0</v>
          </cell>
          <cell r="Y595">
            <v>817701.4</v>
          </cell>
          <cell r="Z595">
            <v>0</v>
          </cell>
          <cell r="AA595">
            <v>0</v>
          </cell>
          <cell r="AB595">
            <v>0</v>
          </cell>
          <cell r="AC595">
            <v>0</v>
          </cell>
          <cell r="AD595">
            <v>0</v>
          </cell>
          <cell r="AE595">
            <v>0</v>
          </cell>
          <cell r="AF595">
            <v>0</v>
          </cell>
          <cell r="AG595">
            <v>0</v>
          </cell>
          <cell r="AH595">
            <v>0</v>
          </cell>
          <cell r="AI595">
            <v>0</v>
          </cell>
          <cell r="AJ595">
            <v>817701.4</v>
          </cell>
          <cell r="AK595">
            <v>0</v>
          </cell>
          <cell r="AL595">
            <v>0</v>
          </cell>
          <cell r="AM595">
            <v>0</v>
          </cell>
          <cell r="AN595">
            <v>0</v>
          </cell>
          <cell r="AO595">
            <v>0</v>
          </cell>
          <cell r="AP595">
            <v>0</v>
          </cell>
          <cell r="AQ595">
            <v>0</v>
          </cell>
          <cell r="AR595">
            <v>0</v>
          </cell>
          <cell r="AS595">
            <v>0</v>
          </cell>
          <cell r="AT595">
            <v>0</v>
          </cell>
          <cell r="AU595">
            <v>0</v>
          </cell>
          <cell r="AV595">
            <v>0</v>
          </cell>
          <cell r="AW595">
            <v>0</v>
          </cell>
          <cell r="AX595">
            <v>0</v>
          </cell>
          <cell r="AY595">
            <v>0</v>
          </cell>
          <cell r="AZ595">
            <v>0</v>
          </cell>
          <cell r="BA595">
            <v>0</v>
          </cell>
          <cell r="BB595">
            <v>0</v>
          </cell>
          <cell r="BC595">
            <v>0</v>
          </cell>
          <cell r="BD595">
            <v>0</v>
          </cell>
          <cell r="BE595">
            <v>0</v>
          </cell>
          <cell r="BF595">
            <v>0</v>
          </cell>
          <cell r="BG595">
            <v>0</v>
          </cell>
          <cell r="BH595">
            <v>0</v>
          </cell>
          <cell r="BI595">
            <v>0</v>
          </cell>
        </row>
        <row r="596">
          <cell r="A596" t="str">
            <v>27/02/2005</v>
          </cell>
          <cell r="B596" t="str">
            <v>712526</v>
          </cell>
          <cell r="C596" t="str">
            <v>0</v>
          </cell>
          <cell r="D596">
            <v>708974</v>
          </cell>
          <cell r="E596" t="str">
            <v>INTERN.FIN.CORP</v>
          </cell>
          <cell r="F596" t="str">
            <v>UNITED STATES OF AMERICA</v>
          </cell>
          <cell r="G596" t="str">
            <v>RIMBA PARTIKEL INDONESIA PT.</v>
          </cell>
          <cell r="H596" t="str">
            <v>30</v>
          </cell>
          <cell r="I596" t="str">
            <v>22/05/1992</v>
          </cell>
          <cell r="J596" t="str">
            <v>15/06/2007</v>
          </cell>
          <cell r="K596" t="str">
            <v>USD</v>
          </cell>
          <cell r="L596" t="str">
            <v>UDLO6</v>
          </cell>
          <cell r="M596" t="str">
            <v>0.000000</v>
          </cell>
          <cell r="N596">
            <v>4750000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11724.61</v>
          </cell>
          <cell r="AH596">
            <v>1289.22</v>
          </cell>
          <cell r="AI596">
            <v>0</v>
          </cell>
          <cell r="AJ596">
            <v>0</v>
          </cell>
          <cell r="AK596">
            <v>11724.61</v>
          </cell>
          <cell r="AL596">
            <v>1289.22</v>
          </cell>
          <cell r="AM596">
            <v>0</v>
          </cell>
          <cell r="AN596">
            <v>0</v>
          </cell>
          <cell r="AO596">
            <v>0</v>
          </cell>
          <cell r="AP596">
            <v>0</v>
          </cell>
          <cell r="AQ596">
            <v>0</v>
          </cell>
          <cell r="AR596">
            <v>0</v>
          </cell>
          <cell r="AS596">
            <v>0</v>
          </cell>
          <cell r="AT596">
            <v>0</v>
          </cell>
          <cell r="AU596">
            <v>0</v>
          </cell>
          <cell r="AV596">
            <v>0</v>
          </cell>
          <cell r="AW596">
            <v>13013.83</v>
          </cell>
          <cell r="AX596">
            <v>0</v>
          </cell>
          <cell r="AY596">
            <v>0</v>
          </cell>
          <cell r="AZ596">
            <v>0</v>
          </cell>
          <cell r="BA596">
            <v>0</v>
          </cell>
          <cell r="BB596">
            <v>0</v>
          </cell>
          <cell r="BC596">
            <v>0</v>
          </cell>
          <cell r="BD596">
            <v>0</v>
          </cell>
          <cell r="BE596">
            <v>0</v>
          </cell>
          <cell r="BF596">
            <v>0</v>
          </cell>
          <cell r="BG596">
            <v>11724.61</v>
          </cell>
          <cell r="BH596">
            <v>864.2</v>
          </cell>
          <cell r="BI596">
            <v>0</v>
          </cell>
        </row>
        <row r="597">
          <cell r="A597" t="str">
            <v>27/02/2005</v>
          </cell>
          <cell r="B597" t="str">
            <v>712527</v>
          </cell>
          <cell r="C597" t="str">
            <v>0</v>
          </cell>
          <cell r="D597">
            <v>708976</v>
          </cell>
          <cell r="E597" t="str">
            <v>INTERN.FIN.CORP</v>
          </cell>
          <cell r="F597" t="str">
            <v>UNITED STATES OF AMERICA</v>
          </cell>
          <cell r="G597" t="str">
            <v>RIMBA PARTIKEL INDONESIA PT.</v>
          </cell>
          <cell r="H597" t="str">
            <v>30</v>
          </cell>
          <cell r="I597" t="str">
            <v>22/05/1992</v>
          </cell>
          <cell r="J597" t="str">
            <v>15/06/2007</v>
          </cell>
          <cell r="K597" t="str">
            <v>JPY</v>
          </cell>
          <cell r="L597" t="str">
            <v>UDSO6</v>
          </cell>
          <cell r="M597" t="str">
            <v>0.000000</v>
          </cell>
          <cell r="N597">
            <v>4989919.7300000004</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42165.41</v>
          </cell>
          <cell r="AH597">
            <v>6608.26</v>
          </cell>
          <cell r="AI597">
            <v>0</v>
          </cell>
          <cell r="AJ597">
            <v>0</v>
          </cell>
          <cell r="AK597">
            <v>42165.41</v>
          </cell>
          <cell r="AL597">
            <v>6608.26</v>
          </cell>
          <cell r="AM597">
            <v>0</v>
          </cell>
          <cell r="AN597">
            <v>0</v>
          </cell>
          <cell r="AO597">
            <v>0</v>
          </cell>
          <cell r="AP597">
            <v>0</v>
          </cell>
          <cell r="AQ597">
            <v>0</v>
          </cell>
          <cell r="AR597">
            <v>0</v>
          </cell>
          <cell r="AS597">
            <v>0</v>
          </cell>
          <cell r="AT597">
            <v>0</v>
          </cell>
          <cell r="AU597">
            <v>0</v>
          </cell>
          <cell r="AV597">
            <v>0</v>
          </cell>
          <cell r="AW597">
            <v>48773.670000000006</v>
          </cell>
          <cell r="AX597">
            <v>0</v>
          </cell>
          <cell r="AY597">
            <v>0</v>
          </cell>
          <cell r="AZ597">
            <v>0</v>
          </cell>
          <cell r="BA597">
            <v>0</v>
          </cell>
          <cell r="BB597">
            <v>0</v>
          </cell>
          <cell r="BC597">
            <v>0</v>
          </cell>
          <cell r="BD597">
            <v>0</v>
          </cell>
          <cell r="BE597">
            <v>0</v>
          </cell>
          <cell r="BF597">
            <v>0</v>
          </cell>
          <cell r="BG597">
            <v>42165.41</v>
          </cell>
          <cell r="BH597">
            <v>4983.42</v>
          </cell>
          <cell r="BI597">
            <v>0</v>
          </cell>
        </row>
        <row r="598">
          <cell r="A598" t="str">
            <v>31/03/2005</v>
          </cell>
          <cell r="B598" t="str">
            <v>712528</v>
          </cell>
          <cell r="C598" t="str">
            <v>0</v>
          </cell>
          <cell r="D598">
            <v>709036</v>
          </cell>
          <cell r="E598" t="str">
            <v>REPUBLIC NATNL</v>
          </cell>
          <cell r="F598" t="str">
            <v>UNITED STATES OF AMERICA</v>
          </cell>
          <cell r="G598" t="str">
            <v>BETA SINARINDO PT</v>
          </cell>
          <cell r="H598" t="str">
            <v>30</v>
          </cell>
          <cell r="I598" t="str">
            <v>02/09/1997</v>
          </cell>
          <cell r="J598" t="str">
            <v>01/09/2006</v>
          </cell>
          <cell r="K598" t="str">
            <v>JPY</v>
          </cell>
          <cell r="L598" t="str">
            <v>UDSO6</v>
          </cell>
          <cell r="M598" t="str">
            <v>0.000000</v>
          </cell>
          <cell r="N598">
            <v>309227.21000000002</v>
          </cell>
          <cell r="O598">
            <v>0</v>
          </cell>
          <cell r="P598">
            <v>0</v>
          </cell>
          <cell r="Q598">
            <v>0</v>
          </cell>
          <cell r="R598">
            <v>0</v>
          </cell>
          <cell r="S598">
            <v>0</v>
          </cell>
          <cell r="T598">
            <v>0</v>
          </cell>
          <cell r="U598">
            <v>32785.06</v>
          </cell>
          <cell r="V598">
            <v>4780.25</v>
          </cell>
          <cell r="W598">
            <v>0</v>
          </cell>
          <cell r="X598">
            <v>32785.06</v>
          </cell>
          <cell r="Y598">
            <v>4780.25</v>
          </cell>
          <cell r="Z598">
            <v>0</v>
          </cell>
          <cell r="AA598">
            <v>0</v>
          </cell>
          <cell r="AB598">
            <v>0</v>
          </cell>
          <cell r="AC598">
            <v>0</v>
          </cell>
          <cell r="AD598">
            <v>0</v>
          </cell>
          <cell r="AE598">
            <v>0</v>
          </cell>
          <cell r="AF598">
            <v>0</v>
          </cell>
          <cell r="AG598">
            <v>0</v>
          </cell>
          <cell r="AH598">
            <v>0</v>
          </cell>
          <cell r="AI598">
            <v>0</v>
          </cell>
          <cell r="AJ598">
            <v>37565.31</v>
          </cell>
          <cell r="AK598">
            <v>0</v>
          </cell>
          <cell r="AL598">
            <v>0</v>
          </cell>
          <cell r="AM598">
            <v>0</v>
          </cell>
          <cell r="AN598">
            <v>0</v>
          </cell>
          <cell r="AO598">
            <v>0</v>
          </cell>
          <cell r="AP598">
            <v>0</v>
          </cell>
          <cell r="AQ598">
            <v>0</v>
          </cell>
          <cell r="AR598">
            <v>0</v>
          </cell>
          <cell r="AS598">
            <v>0</v>
          </cell>
          <cell r="AT598">
            <v>32785.06</v>
          </cell>
          <cell r="AU598">
            <v>3644.61</v>
          </cell>
          <cell r="AV598">
            <v>0</v>
          </cell>
          <cell r="AW598">
            <v>36429.67</v>
          </cell>
          <cell r="AX598">
            <v>32785.06</v>
          </cell>
          <cell r="AY598">
            <v>3644.61</v>
          </cell>
          <cell r="AZ598">
            <v>0</v>
          </cell>
          <cell r="BA598">
            <v>0</v>
          </cell>
          <cell r="BB598">
            <v>0</v>
          </cell>
          <cell r="BC598">
            <v>0</v>
          </cell>
          <cell r="BD598">
            <v>0</v>
          </cell>
          <cell r="BE598">
            <v>0</v>
          </cell>
          <cell r="BF598">
            <v>0</v>
          </cell>
          <cell r="BG598">
            <v>0</v>
          </cell>
          <cell r="BH598">
            <v>0</v>
          </cell>
          <cell r="BI598">
            <v>0</v>
          </cell>
        </row>
        <row r="599">
          <cell r="A599" t="str">
            <v>31/01/2005</v>
          </cell>
          <cell r="B599" t="str">
            <v>712532</v>
          </cell>
          <cell r="C599" t="str">
            <v>0</v>
          </cell>
          <cell r="D599">
            <v>709339</v>
          </cell>
          <cell r="E599" t="str">
            <v>BDN - LOS ANGEL</v>
          </cell>
          <cell r="F599" t="str">
            <v>UNITED STATES OF AMERICA</v>
          </cell>
          <cell r="G599" t="str">
            <v>PURI ZUQNI</v>
          </cell>
          <cell r="H599" t="str">
            <v>30</v>
          </cell>
          <cell r="I599" t="str">
            <v>01/01/1993</v>
          </cell>
          <cell r="J599" t="str">
            <v>30/06/2005</v>
          </cell>
          <cell r="K599" t="str">
            <v>USD</v>
          </cell>
          <cell r="L599" t="str">
            <v>F</v>
          </cell>
          <cell r="M599" t="str">
            <v>0.000000</v>
          </cell>
          <cell r="N599">
            <v>26797158.170000002</v>
          </cell>
          <cell r="O599">
            <v>0</v>
          </cell>
          <cell r="P599">
            <v>0</v>
          </cell>
          <cell r="Q599">
            <v>0</v>
          </cell>
          <cell r="R599">
            <v>0</v>
          </cell>
          <cell r="S599">
            <v>0</v>
          </cell>
          <cell r="T599">
            <v>0</v>
          </cell>
          <cell r="U599">
            <v>555172.42000000004</v>
          </cell>
          <cell r="V599">
            <v>31922.41</v>
          </cell>
          <cell r="W599">
            <v>0</v>
          </cell>
          <cell r="X599">
            <v>555172.42000000004</v>
          </cell>
          <cell r="Y599">
            <v>31922.41</v>
          </cell>
          <cell r="Z599">
            <v>0</v>
          </cell>
          <cell r="AA599">
            <v>0</v>
          </cell>
          <cell r="AB599">
            <v>0</v>
          </cell>
          <cell r="AC599">
            <v>0</v>
          </cell>
          <cell r="AD599">
            <v>0</v>
          </cell>
          <cell r="AE599">
            <v>0</v>
          </cell>
          <cell r="AF599">
            <v>0</v>
          </cell>
          <cell r="AG599">
            <v>555172.41</v>
          </cell>
          <cell r="AH599">
            <v>16138.55</v>
          </cell>
          <cell r="AI599">
            <v>0</v>
          </cell>
          <cell r="AJ599">
            <v>587094.83000000007</v>
          </cell>
          <cell r="AK599">
            <v>555172.41</v>
          </cell>
          <cell r="AL599">
            <v>16138.55</v>
          </cell>
          <cell r="AM599">
            <v>0</v>
          </cell>
          <cell r="AN599">
            <v>0</v>
          </cell>
          <cell r="AO599">
            <v>0</v>
          </cell>
          <cell r="AP599">
            <v>0</v>
          </cell>
          <cell r="AQ599">
            <v>0</v>
          </cell>
          <cell r="AR599">
            <v>0</v>
          </cell>
          <cell r="AS599">
            <v>0</v>
          </cell>
          <cell r="AT599">
            <v>0</v>
          </cell>
          <cell r="AU599">
            <v>0</v>
          </cell>
          <cell r="AV599">
            <v>0</v>
          </cell>
          <cell r="AW599">
            <v>571310.96000000008</v>
          </cell>
          <cell r="AX599">
            <v>0</v>
          </cell>
          <cell r="AY599">
            <v>0</v>
          </cell>
          <cell r="AZ599">
            <v>0</v>
          </cell>
          <cell r="BA599">
            <v>0</v>
          </cell>
          <cell r="BB599">
            <v>0</v>
          </cell>
          <cell r="BC599">
            <v>0</v>
          </cell>
          <cell r="BD599">
            <v>0</v>
          </cell>
          <cell r="BE599">
            <v>0</v>
          </cell>
          <cell r="BF599">
            <v>0</v>
          </cell>
          <cell r="BG599">
            <v>0</v>
          </cell>
          <cell r="BH599">
            <v>0</v>
          </cell>
          <cell r="BI599">
            <v>0</v>
          </cell>
        </row>
        <row r="600">
          <cell r="A600" t="str">
            <v>31/03/2005</v>
          </cell>
          <cell r="B600" t="str">
            <v>712534</v>
          </cell>
          <cell r="C600" t="str">
            <v>0</v>
          </cell>
          <cell r="D600">
            <v>709617</v>
          </cell>
          <cell r="E600" t="str">
            <v>SALOMON BROTHER</v>
          </cell>
          <cell r="F600" t="str">
            <v>UNITED STATES OF AMERICA</v>
          </cell>
          <cell r="G600" t="str">
            <v>DAYABUMI SALAK P.PT</v>
          </cell>
          <cell r="H600" t="str">
            <v>31</v>
          </cell>
          <cell r="I600" t="str">
            <v>28/08/1996</v>
          </cell>
          <cell r="J600" t="str">
            <v>31/12/2010</v>
          </cell>
          <cell r="K600" t="str">
            <v>USD</v>
          </cell>
          <cell r="L600" t="str">
            <v>F</v>
          </cell>
          <cell r="M600" t="str">
            <v>0.000000</v>
          </cell>
          <cell r="N600">
            <v>150000000</v>
          </cell>
          <cell r="O600">
            <v>0</v>
          </cell>
          <cell r="P600">
            <v>0</v>
          </cell>
          <cell r="Q600">
            <v>0</v>
          </cell>
          <cell r="R600">
            <v>0</v>
          </cell>
          <cell r="S600">
            <v>0</v>
          </cell>
          <cell r="T600">
            <v>0</v>
          </cell>
          <cell r="U600">
            <v>2884620</v>
          </cell>
          <cell r="V600">
            <v>2666636.9300000002</v>
          </cell>
          <cell r="W600">
            <v>0</v>
          </cell>
          <cell r="X600">
            <v>2884620</v>
          </cell>
          <cell r="Y600">
            <v>2666636.9300000002</v>
          </cell>
          <cell r="Z600">
            <v>0</v>
          </cell>
          <cell r="AA600">
            <v>0</v>
          </cell>
          <cell r="AB600">
            <v>0</v>
          </cell>
          <cell r="AC600">
            <v>0</v>
          </cell>
          <cell r="AD600">
            <v>0</v>
          </cell>
          <cell r="AE600">
            <v>0</v>
          </cell>
          <cell r="AF600">
            <v>0</v>
          </cell>
          <cell r="AG600">
            <v>2884620</v>
          </cell>
          <cell r="AH600">
            <v>2629766.12</v>
          </cell>
          <cell r="AI600">
            <v>0</v>
          </cell>
          <cell r="AJ600">
            <v>5551256.9299999997</v>
          </cell>
          <cell r="AK600">
            <v>2884620</v>
          </cell>
          <cell r="AL600">
            <v>2629766.12</v>
          </cell>
          <cell r="AM600">
            <v>0</v>
          </cell>
          <cell r="AN600">
            <v>0</v>
          </cell>
          <cell r="AO600">
            <v>0</v>
          </cell>
          <cell r="AP600">
            <v>0</v>
          </cell>
          <cell r="AQ600">
            <v>0</v>
          </cell>
          <cell r="AR600">
            <v>0</v>
          </cell>
          <cell r="AS600">
            <v>5000</v>
          </cell>
          <cell r="AT600">
            <v>2884620</v>
          </cell>
          <cell r="AU600">
            <v>2591433.77</v>
          </cell>
          <cell r="AV600">
            <v>0</v>
          </cell>
          <cell r="AW600">
            <v>10995439.890000001</v>
          </cell>
          <cell r="AX600">
            <v>2884620</v>
          </cell>
          <cell r="AY600">
            <v>2591433.77</v>
          </cell>
          <cell r="AZ600">
            <v>5000</v>
          </cell>
          <cell r="BA600">
            <v>0</v>
          </cell>
          <cell r="BB600">
            <v>0</v>
          </cell>
          <cell r="BC600">
            <v>0</v>
          </cell>
          <cell r="BD600">
            <v>0</v>
          </cell>
          <cell r="BE600">
            <v>0</v>
          </cell>
          <cell r="BF600">
            <v>0</v>
          </cell>
          <cell r="BG600">
            <v>2884620</v>
          </cell>
          <cell r="BH600">
            <v>2524202.9</v>
          </cell>
          <cell r="BI600">
            <v>0</v>
          </cell>
        </row>
        <row r="601">
          <cell r="A601" t="str">
            <v>28/03/2005</v>
          </cell>
          <cell r="B601" t="str">
            <v>712536</v>
          </cell>
          <cell r="C601" t="str">
            <v>0</v>
          </cell>
          <cell r="D601">
            <v>710802</v>
          </cell>
          <cell r="E601" t="str">
            <v>INTERN.FIN.CORP</v>
          </cell>
          <cell r="F601" t="str">
            <v>UNITED STATES OF AMERICA</v>
          </cell>
          <cell r="G601" t="str">
            <v>MEGAPLAST JAYACITRA PT</v>
          </cell>
          <cell r="H601" t="str">
            <v>30</v>
          </cell>
          <cell r="I601" t="str">
            <v>22/10/1998</v>
          </cell>
          <cell r="J601" t="str">
            <v>15/03/2006</v>
          </cell>
          <cell r="K601" t="str">
            <v>USD</v>
          </cell>
          <cell r="L601" t="str">
            <v>UDLO6</v>
          </cell>
          <cell r="M601" t="str">
            <v>0.000000</v>
          </cell>
          <cell r="N601">
            <v>8750000</v>
          </cell>
          <cell r="O601">
            <v>0</v>
          </cell>
          <cell r="P601">
            <v>0</v>
          </cell>
          <cell r="Q601">
            <v>0</v>
          </cell>
          <cell r="R601">
            <v>0</v>
          </cell>
          <cell r="S601">
            <v>0</v>
          </cell>
          <cell r="T601">
            <v>0</v>
          </cell>
          <cell r="U601">
            <v>875000</v>
          </cell>
          <cell r="V601">
            <v>112182.29</v>
          </cell>
          <cell r="W601">
            <v>0</v>
          </cell>
          <cell r="X601">
            <v>875000</v>
          </cell>
          <cell r="Y601">
            <v>112182.29</v>
          </cell>
          <cell r="Z601">
            <v>0</v>
          </cell>
          <cell r="AA601">
            <v>0</v>
          </cell>
          <cell r="AB601">
            <v>0</v>
          </cell>
          <cell r="AC601">
            <v>0</v>
          </cell>
          <cell r="AD601">
            <v>0</v>
          </cell>
          <cell r="AE601">
            <v>0</v>
          </cell>
          <cell r="AF601">
            <v>0</v>
          </cell>
          <cell r="AG601">
            <v>0</v>
          </cell>
          <cell r="AH601">
            <v>0</v>
          </cell>
          <cell r="AI601">
            <v>0</v>
          </cell>
          <cell r="AJ601">
            <v>987182.29</v>
          </cell>
          <cell r="AK601">
            <v>0</v>
          </cell>
          <cell r="AL601">
            <v>0</v>
          </cell>
          <cell r="AM601">
            <v>0</v>
          </cell>
          <cell r="AN601">
            <v>0</v>
          </cell>
          <cell r="AO601">
            <v>0</v>
          </cell>
          <cell r="AP601">
            <v>0</v>
          </cell>
          <cell r="AQ601">
            <v>0</v>
          </cell>
          <cell r="AR601">
            <v>0</v>
          </cell>
          <cell r="AS601">
            <v>0</v>
          </cell>
          <cell r="AT601">
            <v>875000</v>
          </cell>
          <cell r="AU601">
            <v>76027.78</v>
          </cell>
          <cell r="AV601">
            <v>0</v>
          </cell>
          <cell r="AW601">
            <v>951027.78</v>
          </cell>
          <cell r="AX601">
            <v>875000</v>
          </cell>
          <cell r="AY601">
            <v>76027.78</v>
          </cell>
          <cell r="AZ601">
            <v>0</v>
          </cell>
          <cell r="BA601">
            <v>0</v>
          </cell>
          <cell r="BB601">
            <v>0</v>
          </cell>
          <cell r="BC601">
            <v>0</v>
          </cell>
          <cell r="BD601">
            <v>0</v>
          </cell>
          <cell r="BE601">
            <v>0</v>
          </cell>
          <cell r="BF601">
            <v>0</v>
          </cell>
          <cell r="BG601">
            <v>0</v>
          </cell>
          <cell r="BH601">
            <v>0</v>
          </cell>
          <cell r="BI601">
            <v>0</v>
          </cell>
        </row>
        <row r="602">
          <cell r="A602" t="str">
            <v>20/03/2005</v>
          </cell>
          <cell r="B602" t="str">
            <v>712537</v>
          </cell>
          <cell r="C602" t="str">
            <v>0</v>
          </cell>
          <cell r="D602">
            <v>710921</v>
          </cell>
          <cell r="E602" t="str">
            <v>TEXACO OVERSEAS</v>
          </cell>
          <cell r="F602" t="str">
            <v>UNITED STATES OF AMERICA</v>
          </cell>
          <cell r="G602" t="str">
            <v>MANDAU CIPTA TENAGA NST PT.</v>
          </cell>
          <cell r="H602" t="str">
            <v>30</v>
          </cell>
          <cell r="I602" t="str">
            <v>28/12/1998</v>
          </cell>
          <cell r="J602" t="str">
            <v>01/12/2011</v>
          </cell>
          <cell r="K602" t="str">
            <v>USD</v>
          </cell>
          <cell r="L602" t="str">
            <v>F</v>
          </cell>
          <cell r="M602" t="str">
            <v>0.000000</v>
          </cell>
          <cell r="N602">
            <v>103017000</v>
          </cell>
          <cell r="O602">
            <v>0</v>
          </cell>
          <cell r="P602">
            <v>0</v>
          </cell>
          <cell r="Q602">
            <v>0</v>
          </cell>
          <cell r="R602">
            <v>0</v>
          </cell>
          <cell r="S602">
            <v>0</v>
          </cell>
          <cell r="T602">
            <v>0</v>
          </cell>
          <cell r="U602">
            <v>1537877.03</v>
          </cell>
          <cell r="V602">
            <v>645908.35</v>
          </cell>
          <cell r="W602">
            <v>0</v>
          </cell>
          <cell r="X602">
            <v>1537877.03</v>
          </cell>
          <cell r="Y602">
            <v>645908.35</v>
          </cell>
          <cell r="Z602">
            <v>0</v>
          </cell>
          <cell r="AA602">
            <v>0</v>
          </cell>
          <cell r="AB602">
            <v>0</v>
          </cell>
          <cell r="AC602">
            <v>0</v>
          </cell>
          <cell r="AD602">
            <v>0</v>
          </cell>
          <cell r="AE602">
            <v>0</v>
          </cell>
          <cell r="AF602">
            <v>0</v>
          </cell>
          <cell r="AG602">
            <v>1537877.03</v>
          </cell>
          <cell r="AH602">
            <v>632750.96</v>
          </cell>
          <cell r="AI602">
            <v>0</v>
          </cell>
          <cell r="AJ602">
            <v>2183785.38</v>
          </cell>
          <cell r="AK602">
            <v>1537877.03</v>
          </cell>
          <cell r="AL602">
            <v>632750.96</v>
          </cell>
          <cell r="AM602">
            <v>0</v>
          </cell>
          <cell r="AN602">
            <v>0</v>
          </cell>
          <cell r="AO602">
            <v>0</v>
          </cell>
          <cell r="AP602">
            <v>0</v>
          </cell>
          <cell r="AQ602">
            <v>0</v>
          </cell>
          <cell r="AR602">
            <v>0</v>
          </cell>
          <cell r="AS602">
            <v>0</v>
          </cell>
          <cell r="AT602">
            <v>1537877.03</v>
          </cell>
          <cell r="AU602">
            <v>605240.05000000005</v>
          </cell>
          <cell r="AV602">
            <v>0</v>
          </cell>
          <cell r="AW602">
            <v>4313745.07</v>
          </cell>
          <cell r="AX602">
            <v>1537877.03</v>
          </cell>
          <cell r="AY602">
            <v>605240.05000000005</v>
          </cell>
          <cell r="AZ602">
            <v>0</v>
          </cell>
          <cell r="BA602">
            <v>0</v>
          </cell>
          <cell r="BB602">
            <v>0</v>
          </cell>
          <cell r="BC602">
            <v>0</v>
          </cell>
          <cell r="BD602">
            <v>0</v>
          </cell>
          <cell r="BE602">
            <v>0</v>
          </cell>
          <cell r="BF602">
            <v>0</v>
          </cell>
          <cell r="BG602">
            <v>1537877.03</v>
          </cell>
          <cell r="BH602">
            <v>571449.47</v>
          </cell>
          <cell r="BI602">
            <v>0</v>
          </cell>
        </row>
        <row r="603">
          <cell r="A603" t="str">
            <v>27/09/2005</v>
          </cell>
          <cell r="B603" t="str">
            <v>712549</v>
          </cell>
          <cell r="C603" t="str">
            <v>0</v>
          </cell>
          <cell r="D603">
            <v>710922</v>
          </cell>
          <cell r="E603" t="str">
            <v>CHEVRON UK INVE</v>
          </cell>
          <cell r="F603" t="str">
            <v>UNITED STATES OF AMERICA</v>
          </cell>
          <cell r="G603" t="str">
            <v>MANDAU CIPTA TENAGA NST PT.</v>
          </cell>
          <cell r="H603" t="str">
            <v>30</v>
          </cell>
          <cell r="I603" t="str">
            <v>28/12/1998</v>
          </cell>
          <cell r="J603" t="str">
            <v>01/12/2011</v>
          </cell>
          <cell r="K603" t="str">
            <v>USD</v>
          </cell>
          <cell r="L603" t="str">
            <v>F</v>
          </cell>
          <cell r="M603" t="str">
            <v>0.000000</v>
          </cell>
          <cell r="N603">
            <v>103017000</v>
          </cell>
          <cell r="O603">
            <v>0</v>
          </cell>
          <cell r="P603">
            <v>0</v>
          </cell>
          <cell r="Q603">
            <v>0</v>
          </cell>
          <cell r="R603">
            <v>0</v>
          </cell>
          <cell r="S603">
            <v>0</v>
          </cell>
          <cell r="T603">
            <v>0</v>
          </cell>
          <cell r="U603">
            <v>1332153.98</v>
          </cell>
          <cell r="V603">
            <v>582817.36</v>
          </cell>
          <cell r="W603">
            <v>0</v>
          </cell>
          <cell r="X603">
            <v>1332153.98</v>
          </cell>
          <cell r="Y603">
            <v>582817.36</v>
          </cell>
          <cell r="Z603">
            <v>0</v>
          </cell>
          <cell r="AA603">
            <v>0</v>
          </cell>
          <cell r="AB603">
            <v>0</v>
          </cell>
          <cell r="AC603">
            <v>0</v>
          </cell>
          <cell r="AD603">
            <v>0</v>
          </cell>
          <cell r="AE603">
            <v>0</v>
          </cell>
          <cell r="AF603">
            <v>0</v>
          </cell>
          <cell r="AG603">
            <v>1332153.98</v>
          </cell>
          <cell r="AH603">
            <v>571938.11</v>
          </cell>
          <cell r="AI603">
            <v>0</v>
          </cell>
          <cell r="AJ603">
            <v>1914971.3399999999</v>
          </cell>
          <cell r="AK603">
            <v>1332153.98</v>
          </cell>
          <cell r="AL603">
            <v>571938.11</v>
          </cell>
          <cell r="AM603">
            <v>0</v>
          </cell>
          <cell r="AN603">
            <v>0</v>
          </cell>
          <cell r="AO603">
            <v>0</v>
          </cell>
          <cell r="AP603">
            <v>0</v>
          </cell>
          <cell r="AQ603">
            <v>0</v>
          </cell>
          <cell r="AR603">
            <v>0</v>
          </cell>
          <cell r="AS603">
            <v>0</v>
          </cell>
          <cell r="AT603">
            <v>1332153.98</v>
          </cell>
          <cell r="AU603">
            <v>548107.35</v>
          </cell>
          <cell r="AV603">
            <v>0</v>
          </cell>
          <cell r="AW603">
            <v>3784353.42</v>
          </cell>
          <cell r="AX603">
            <v>1332153.98</v>
          </cell>
          <cell r="AY603">
            <v>548107.35</v>
          </cell>
          <cell r="AZ603">
            <v>0</v>
          </cell>
          <cell r="BA603">
            <v>0</v>
          </cell>
          <cell r="BB603">
            <v>0</v>
          </cell>
          <cell r="BC603">
            <v>0</v>
          </cell>
          <cell r="BD603">
            <v>0</v>
          </cell>
          <cell r="BE603">
            <v>0</v>
          </cell>
          <cell r="BF603">
            <v>0</v>
          </cell>
          <cell r="BG603">
            <v>1332153.98</v>
          </cell>
          <cell r="BH603">
            <v>518577.94</v>
          </cell>
          <cell r="BI603">
            <v>0</v>
          </cell>
        </row>
        <row r="604">
          <cell r="A604" t="str">
            <v>30/04/2005</v>
          </cell>
          <cell r="B604" t="str">
            <v>712552</v>
          </cell>
          <cell r="C604" t="str">
            <v>0</v>
          </cell>
          <cell r="D604">
            <v>711177</v>
          </cell>
          <cell r="E604" t="str">
            <v>NEWMONT INDONES</v>
          </cell>
          <cell r="F604" t="str">
            <v>UNITED STATES OF AMERICA</v>
          </cell>
          <cell r="G604" t="str">
            <v>NEWMONT NUSATENGGARA PT</v>
          </cell>
          <cell r="H604" t="str">
            <v>30</v>
          </cell>
          <cell r="I604" t="str">
            <v>19/04/1999</v>
          </cell>
          <cell r="J604" t="str">
            <v>30/06/2013</v>
          </cell>
          <cell r="K604" t="str">
            <v>USD</v>
          </cell>
          <cell r="L604" t="str">
            <v>UDSO6</v>
          </cell>
          <cell r="M604" t="str">
            <v>0.000000</v>
          </cell>
          <cell r="N604">
            <v>110010101.38</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6971126.2199999997</v>
          </cell>
          <cell r="AI604">
            <v>0</v>
          </cell>
          <cell r="AJ604">
            <v>0</v>
          </cell>
          <cell r="AK604">
            <v>0</v>
          </cell>
          <cell r="AL604">
            <v>6971126.2199999997</v>
          </cell>
          <cell r="AM604">
            <v>0</v>
          </cell>
          <cell r="AN604">
            <v>0</v>
          </cell>
          <cell r="AO604">
            <v>0</v>
          </cell>
          <cell r="AP604">
            <v>0</v>
          </cell>
          <cell r="AQ604">
            <v>0</v>
          </cell>
          <cell r="AR604">
            <v>0</v>
          </cell>
          <cell r="AS604">
            <v>0</v>
          </cell>
          <cell r="AT604">
            <v>0</v>
          </cell>
          <cell r="AU604">
            <v>0</v>
          </cell>
          <cell r="AV604">
            <v>0</v>
          </cell>
          <cell r="AW604">
            <v>6971126.2199999997</v>
          </cell>
          <cell r="AX604">
            <v>0</v>
          </cell>
          <cell r="AY604">
            <v>0</v>
          </cell>
          <cell r="AZ604">
            <v>0</v>
          </cell>
          <cell r="BA604">
            <v>0</v>
          </cell>
          <cell r="BB604">
            <v>0</v>
          </cell>
          <cell r="BC604">
            <v>0</v>
          </cell>
          <cell r="BD604">
            <v>0</v>
          </cell>
          <cell r="BE604">
            <v>0</v>
          </cell>
          <cell r="BF604">
            <v>0</v>
          </cell>
          <cell r="BG604">
            <v>0</v>
          </cell>
          <cell r="BH604">
            <v>0</v>
          </cell>
          <cell r="BI604">
            <v>0</v>
          </cell>
        </row>
        <row r="605">
          <cell r="A605" t="str">
            <v>31/03/2005</v>
          </cell>
          <cell r="B605" t="str">
            <v>712555</v>
          </cell>
          <cell r="C605" t="str">
            <v>0</v>
          </cell>
          <cell r="D605">
            <v>711237</v>
          </cell>
          <cell r="E605" t="str">
            <v>CHASE MANHATTAN</v>
          </cell>
          <cell r="F605" t="str">
            <v>UNITED STATES OF AMERICA</v>
          </cell>
          <cell r="G605" t="str">
            <v>ASTRA INTERNATIONAL</v>
          </cell>
          <cell r="H605" t="str">
            <v>31</v>
          </cell>
          <cell r="I605" t="str">
            <v>23/06/1999</v>
          </cell>
          <cell r="J605" t="str">
            <v>31/12/2005</v>
          </cell>
          <cell r="K605" t="str">
            <v>USD</v>
          </cell>
          <cell r="L605" t="str">
            <v>UDSO3</v>
          </cell>
          <cell r="M605" t="str">
            <v>0.000000</v>
          </cell>
          <cell r="N605">
            <v>100000000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11833250</v>
          </cell>
          <cell r="AH605">
            <v>869816.19</v>
          </cell>
          <cell r="AI605">
            <v>0</v>
          </cell>
          <cell r="AJ605">
            <v>0</v>
          </cell>
          <cell r="AK605">
            <v>11833250</v>
          </cell>
          <cell r="AL605">
            <v>869816.19</v>
          </cell>
          <cell r="AM605">
            <v>0</v>
          </cell>
          <cell r="AN605">
            <v>0</v>
          </cell>
          <cell r="AO605">
            <v>0</v>
          </cell>
          <cell r="AP605">
            <v>0</v>
          </cell>
          <cell r="AQ605">
            <v>0</v>
          </cell>
          <cell r="AR605">
            <v>0</v>
          </cell>
          <cell r="AS605">
            <v>0</v>
          </cell>
          <cell r="AT605">
            <v>0</v>
          </cell>
          <cell r="AU605">
            <v>0</v>
          </cell>
          <cell r="AV605">
            <v>0</v>
          </cell>
          <cell r="AW605">
            <v>12703066.189999999</v>
          </cell>
          <cell r="AX605">
            <v>0</v>
          </cell>
          <cell r="AY605">
            <v>0</v>
          </cell>
          <cell r="AZ605">
            <v>0</v>
          </cell>
          <cell r="BA605">
            <v>0</v>
          </cell>
          <cell r="BB605">
            <v>0</v>
          </cell>
          <cell r="BC605">
            <v>0</v>
          </cell>
          <cell r="BD605">
            <v>0</v>
          </cell>
          <cell r="BE605">
            <v>0</v>
          </cell>
          <cell r="BF605">
            <v>0</v>
          </cell>
          <cell r="BG605">
            <v>11833250</v>
          </cell>
          <cell r="BH605">
            <v>442116.52</v>
          </cell>
          <cell r="BI605">
            <v>0</v>
          </cell>
        </row>
        <row r="606">
          <cell r="A606" t="str">
            <v>02/07/2005</v>
          </cell>
          <cell r="B606" t="str">
            <v>712558</v>
          </cell>
          <cell r="C606" t="str">
            <v>0</v>
          </cell>
          <cell r="D606">
            <v>711332</v>
          </cell>
          <cell r="E606" t="str">
            <v>INTERN.FIN.CORP</v>
          </cell>
          <cell r="F606" t="str">
            <v>UNITED STATES OF AMERICA</v>
          </cell>
          <cell r="G606" t="str">
            <v>GRAHAWITA SANTIKA PT</v>
          </cell>
          <cell r="H606" t="str">
            <v>30</v>
          </cell>
          <cell r="I606" t="str">
            <v>11/02/1999</v>
          </cell>
          <cell r="J606" t="str">
            <v>15/04/2009</v>
          </cell>
          <cell r="K606" t="str">
            <v>USD</v>
          </cell>
          <cell r="L606" t="str">
            <v>UDLO6</v>
          </cell>
          <cell r="M606" t="str">
            <v>0.000000</v>
          </cell>
          <cell r="N606">
            <v>6750000</v>
          </cell>
          <cell r="O606">
            <v>0</v>
          </cell>
          <cell r="P606">
            <v>0</v>
          </cell>
          <cell r="Q606">
            <v>0</v>
          </cell>
          <cell r="R606">
            <v>0</v>
          </cell>
          <cell r="S606">
            <v>0</v>
          </cell>
          <cell r="T606">
            <v>0</v>
          </cell>
          <cell r="U606">
            <v>0</v>
          </cell>
          <cell r="V606">
            <v>0</v>
          </cell>
          <cell r="W606">
            <v>0</v>
          </cell>
          <cell r="X606">
            <v>0</v>
          </cell>
          <cell r="Y606">
            <v>0</v>
          </cell>
          <cell r="Z606">
            <v>0</v>
          </cell>
          <cell r="AA606">
            <v>179744.25</v>
          </cell>
          <cell r="AB606">
            <v>58441.22</v>
          </cell>
          <cell r="AC606">
            <v>0</v>
          </cell>
          <cell r="AD606">
            <v>0</v>
          </cell>
          <cell r="AE606">
            <v>0</v>
          </cell>
          <cell r="AF606">
            <v>0</v>
          </cell>
          <cell r="AG606">
            <v>0</v>
          </cell>
          <cell r="AH606">
            <v>0</v>
          </cell>
          <cell r="AI606">
            <v>0</v>
          </cell>
          <cell r="AJ606">
            <v>0</v>
          </cell>
          <cell r="AK606">
            <v>179744.25</v>
          </cell>
          <cell r="AL606">
            <v>58441.22</v>
          </cell>
          <cell r="AM606">
            <v>0</v>
          </cell>
          <cell r="AN606">
            <v>0</v>
          </cell>
          <cell r="AO606">
            <v>0</v>
          </cell>
          <cell r="AP606">
            <v>0</v>
          </cell>
          <cell r="AQ606">
            <v>0</v>
          </cell>
          <cell r="AR606">
            <v>0</v>
          </cell>
          <cell r="AS606">
            <v>0</v>
          </cell>
          <cell r="AT606">
            <v>0</v>
          </cell>
          <cell r="AU606">
            <v>0</v>
          </cell>
          <cell r="AV606">
            <v>0</v>
          </cell>
          <cell r="AW606">
            <v>238185.47</v>
          </cell>
          <cell r="AX606">
            <v>0</v>
          </cell>
          <cell r="AY606">
            <v>0</v>
          </cell>
          <cell r="AZ606">
            <v>0</v>
          </cell>
          <cell r="BA606">
            <v>179744.25</v>
          </cell>
          <cell r="BB606">
            <v>50367.71</v>
          </cell>
          <cell r="BC606">
            <v>0</v>
          </cell>
          <cell r="BD606">
            <v>0</v>
          </cell>
          <cell r="BE606">
            <v>0</v>
          </cell>
          <cell r="BF606">
            <v>0</v>
          </cell>
          <cell r="BG606">
            <v>0</v>
          </cell>
          <cell r="BH606">
            <v>0</v>
          </cell>
          <cell r="BI606">
            <v>0</v>
          </cell>
        </row>
        <row r="607">
          <cell r="A607" t="str">
            <v>30/06/2005</v>
          </cell>
          <cell r="B607" t="str">
            <v>712561</v>
          </cell>
          <cell r="C607" t="str">
            <v>0</v>
          </cell>
          <cell r="D607">
            <v>711360</v>
          </cell>
          <cell r="E607" t="str">
            <v>SCHRODER &amp; CO.L</v>
          </cell>
          <cell r="F607" t="str">
            <v>UNITED STATES OF AMERICA</v>
          </cell>
          <cell r="G607" t="str">
            <v>EVER SHINE TEXTILE</v>
          </cell>
          <cell r="H607" t="str">
            <v>30</v>
          </cell>
          <cell r="I607" t="str">
            <v>29/06/1999</v>
          </cell>
          <cell r="J607" t="str">
            <v>29/12/2009</v>
          </cell>
          <cell r="K607" t="str">
            <v>USD</v>
          </cell>
          <cell r="L607" t="str">
            <v>UDSO3</v>
          </cell>
          <cell r="M607" t="str">
            <v>0.000000</v>
          </cell>
          <cell r="N607">
            <v>4270000</v>
          </cell>
          <cell r="O607">
            <v>0</v>
          </cell>
          <cell r="P607">
            <v>0</v>
          </cell>
          <cell r="Q607">
            <v>0</v>
          </cell>
          <cell r="R607">
            <v>0</v>
          </cell>
          <cell r="S607">
            <v>0</v>
          </cell>
          <cell r="T607">
            <v>0</v>
          </cell>
          <cell r="U607">
            <v>128170.48</v>
          </cell>
          <cell r="V607">
            <v>57896.39</v>
          </cell>
          <cell r="W607">
            <v>0</v>
          </cell>
          <cell r="X607">
            <v>128170.48</v>
          </cell>
          <cell r="Y607">
            <v>57896.39</v>
          </cell>
          <cell r="Z607">
            <v>0</v>
          </cell>
          <cell r="AA607">
            <v>0</v>
          </cell>
          <cell r="AB607">
            <v>0</v>
          </cell>
          <cell r="AC607">
            <v>0</v>
          </cell>
          <cell r="AD607">
            <v>0</v>
          </cell>
          <cell r="AE607">
            <v>0</v>
          </cell>
          <cell r="AF607">
            <v>0</v>
          </cell>
          <cell r="AG607">
            <v>128170.48</v>
          </cell>
          <cell r="AH607">
            <v>55605.98</v>
          </cell>
          <cell r="AI607">
            <v>0</v>
          </cell>
          <cell r="AJ607">
            <v>186066.87</v>
          </cell>
          <cell r="AK607">
            <v>128170.48</v>
          </cell>
          <cell r="AL607">
            <v>55605.98</v>
          </cell>
          <cell r="AM607">
            <v>0</v>
          </cell>
          <cell r="AN607">
            <v>0</v>
          </cell>
          <cell r="AO607">
            <v>0</v>
          </cell>
          <cell r="AP607">
            <v>0</v>
          </cell>
          <cell r="AQ607">
            <v>0</v>
          </cell>
          <cell r="AR607">
            <v>0</v>
          </cell>
          <cell r="AS607">
            <v>0</v>
          </cell>
          <cell r="AT607">
            <v>128170.48</v>
          </cell>
          <cell r="AU607">
            <v>52679.35</v>
          </cell>
          <cell r="AV607">
            <v>0</v>
          </cell>
          <cell r="AW607">
            <v>364626.29</v>
          </cell>
          <cell r="AX607">
            <v>128170.48</v>
          </cell>
          <cell r="AY607">
            <v>52679.35</v>
          </cell>
          <cell r="AZ607">
            <v>0</v>
          </cell>
          <cell r="BA607">
            <v>0</v>
          </cell>
          <cell r="BB607">
            <v>0</v>
          </cell>
          <cell r="BC607">
            <v>0</v>
          </cell>
          <cell r="BD607">
            <v>0</v>
          </cell>
          <cell r="BE607">
            <v>0</v>
          </cell>
          <cell r="BF607">
            <v>0</v>
          </cell>
          <cell r="BG607">
            <v>128170.48</v>
          </cell>
          <cell r="BH607">
            <v>48671.14</v>
          </cell>
          <cell r="BI607">
            <v>0</v>
          </cell>
        </row>
        <row r="608">
          <cell r="A608" t="str">
            <v>31/03/2005</v>
          </cell>
          <cell r="B608" t="str">
            <v>712562</v>
          </cell>
          <cell r="C608" t="str">
            <v>0</v>
          </cell>
          <cell r="D608">
            <v>711389</v>
          </cell>
          <cell r="E608" t="str">
            <v>BECHTEL EQUIPME</v>
          </cell>
          <cell r="F608" t="str">
            <v>UNITED STATES OF AMERICA</v>
          </cell>
          <cell r="G608" t="str">
            <v>BECHTEL EQUIPMENT SERVICE</v>
          </cell>
          <cell r="H608" t="str">
            <v>30</v>
          </cell>
          <cell r="I608" t="str">
            <v>01/07/1999</v>
          </cell>
          <cell r="J608" t="str">
            <v>31/07/2009</v>
          </cell>
          <cell r="K608" t="str">
            <v>USD</v>
          </cell>
          <cell r="L608" t="str">
            <v>F</v>
          </cell>
          <cell r="M608" t="str">
            <v>0.000000</v>
          </cell>
          <cell r="N608">
            <v>600000</v>
          </cell>
          <cell r="O608">
            <v>17080.48</v>
          </cell>
          <cell r="P608">
            <v>4230.67</v>
          </cell>
          <cell r="Q608">
            <v>0</v>
          </cell>
          <cell r="R608">
            <v>0</v>
          </cell>
          <cell r="S608">
            <v>0</v>
          </cell>
          <cell r="T608">
            <v>0</v>
          </cell>
          <cell r="U608">
            <v>0</v>
          </cell>
          <cell r="V608">
            <v>0</v>
          </cell>
          <cell r="W608">
            <v>0</v>
          </cell>
          <cell r="X608">
            <v>17080.48</v>
          </cell>
          <cell r="Y608">
            <v>4230.67</v>
          </cell>
          <cell r="Z608">
            <v>0</v>
          </cell>
          <cell r="AA608">
            <v>17080.48</v>
          </cell>
          <cell r="AB608">
            <v>3810.54</v>
          </cell>
          <cell r="AC608">
            <v>0</v>
          </cell>
          <cell r="AD608">
            <v>0</v>
          </cell>
          <cell r="AE608">
            <v>0</v>
          </cell>
          <cell r="AF608">
            <v>0</v>
          </cell>
          <cell r="AG608">
            <v>0</v>
          </cell>
          <cell r="AH608">
            <v>0</v>
          </cell>
          <cell r="AI608">
            <v>0</v>
          </cell>
          <cell r="AJ608">
            <v>21311.15</v>
          </cell>
          <cell r="AK608">
            <v>17080.48</v>
          </cell>
          <cell r="AL608">
            <v>3810.54</v>
          </cell>
          <cell r="AM608">
            <v>0</v>
          </cell>
          <cell r="AN608">
            <v>17080.48</v>
          </cell>
          <cell r="AO608">
            <v>3692.8</v>
          </cell>
          <cell r="AP608">
            <v>0</v>
          </cell>
          <cell r="AQ608">
            <v>0</v>
          </cell>
          <cell r="AR608">
            <v>0</v>
          </cell>
          <cell r="AS608">
            <v>0</v>
          </cell>
          <cell r="AT608">
            <v>0</v>
          </cell>
          <cell r="AU608">
            <v>0</v>
          </cell>
          <cell r="AV608">
            <v>0</v>
          </cell>
          <cell r="AW608">
            <v>41664.300000000003</v>
          </cell>
          <cell r="AX608">
            <v>17080.48</v>
          </cell>
          <cell r="AY608">
            <v>3692.8</v>
          </cell>
          <cell r="AZ608">
            <v>0</v>
          </cell>
          <cell r="BA608">
            <v>17080.48</v>
          </cell>
          <cell r="BB608">
            <v>3409.15</v>
          </cell>
          <cell r="BC608">
            <v>0</v>
          </cell>
          <cell r="BD608">
            <v>0</v>
          </cell>
          <cell r="BE608">
            <v>0</v>
          </cell>
          <cell r="BF608">
            <v>0</v>
          </cell>
          <cell r="BG608">
            <v>0</v>
          </cell>
          <cell r="BH608">
            <v>0</v>
          </cell>
          <cell r="BI608">
            <v>0</v>
          </cell>
        </row>
        <row r="609">
          <cell r="A609" t="str">
            <v>15/01/2005</v>
          </cell>
          <cell r="B609" t="str">
            <v>712563</v>
          </cell>
          <cell r="C609" t="str">
            <v>0</v>
          </cell>
          <cell r="D609">
            <v>711524</v>
          </cell>
          <cell r="E609" t="str">
            <v>SCHRODER &amp; CO.L</v>
          </cell>
          <cell r="F609" t="str">
            <v>UNITED STATES OF AMERICA</v>
          </cell>
          <cell r="G609" t="str">
            <v>INTI DUFREE PROMOSINDO PT</v>
          </cell>
          <cell r="H609" t="str">
            <v>30</v>
          </cell>
          <cell r="I609" t="str">
            <v>14/03/2000</v>
          </cell>
          <cell r="J609" t="str">
            <v>31/10/2006</v>
          </cell>
          <cell r="K609" t="str">
            <v>USD</v>
          </cell>
          <cell r="L609" t="str">
            <v>UDSO6</v>
          </cell>
          <cell r="M609" t="str">
            <v>0.000000</v>
          </cell>
          <cell r="N609">
            <v>3190000</v>
          </cell>
          <cell r="O609">
            <v>0</v>
          </cell>
          <cell r="P609">
            <v>0</v>
          </cell>
          <cell r="Q609">
            <v>0</v>
          </cell>
          <cell r="R609">
            <v>0</v>
          </cell>
          <cell r="S609">
            <v>0</v>
          </cell>
          <cell r="T609">
            <v>0</v>
          </cell>
          <cell r="U609">
            <v>0</v>
          </cell>
          <cell r="V609">
            <v>0</v>
          </cell>
          <cell r="W609">
            <v>0</v>
          </cell>
          <cell r="X609">
            <v>0</v>
          </cell>
          <cell r="Y609">
            <v>0</v>
          </cell>
          <cell r="Z609">
            <v>0</v>
          </cell>
          <cell r="AA609">
            <v>383739.48</v>
          </cell>
          <cell r="AB609">
            <v>31834.39</v>
          </cell>
          <cell r="AC609">
            <v>0</v>
          </cell>
          <cell r="AD609">
            <v>0</v>
          </cell>
          <cell r="AE609">
            <v>0</v>
          </cell>
          <cell r="AF609">
            <v>0</v>
          </cell>
          <cell r="AG609">
            <v>0</v>
          </cell>
          <cell r="AH609">
            <v>0</v>
          </cell>
          <cell r="AI609">
            <v>0</v>
          </cell>
          <cell r="AJ609">
            <v>0</v>
          </cell>
          <cell r="AK609">
            <v>383739.48</v>
          </cell>
          <cell r="AL609">
            <v>31834.39</v>
          </cell>
          <cell r="AM609">
            <v>0</v>
          </cell>
          <cell r="AN609">
            <v>0</v>
          </cell>
          <cell r="AO609">
            <v>0</v>
          </cell>
          <cell r="AP609">
            <v>0</v>
          </cell>
          <cell r="AQ609">
            <v>0</v>
          </cell>
          <cell r="AR609">
            <v>0</v>
          </cell>
          <cell r="AS609">
            <v>0</v>
          </cell>
          <cell r="AT609">
            <v>0</v>
          </cell>
          <cell r="AU609">
            <v>0</v>
          </cell>
          <cell r="AV609">
            <v>0</v>
          </cell>
          <cell r="AW609">
            <v>415573.87</v>
          </cell>
          <cell r="AX609">
            <v>0</v>
          </cell>
          <cell r="AY609">
            <v>0</v>
          </cell>
          <cell r="AZ609">
            <v>0</v>
          </cell>
          <cell r="BA609">
            <v>383739.48</v>
          </cell>
          <cell r="BB609">
            <v>16181.01</v>
          </cell>
          <cell r="BC609">
            <v>0</v>
          </cell>
          <cell r="BD609">
            <v>0</v>
          </cell>
          <cell r="BE609">
            <v>0</v>
          </cell>
          <cell r="BF609">
            <v>0</v>
          </cell>
          <cell r="BG609">
            <v>0</v>
          </cell>
          <cell r="BH609">
            <v>0</v>
          </cell>
          <cell r="BI609">
            <v>0</v>
          </cell>
        </row>
        <row r="610">
          <cell r="A610" t="str">
            <v>15/01/2005</v>
          </cell>
          <cell r="B610" t="str">
            <v>712564</v>
          </cell>
          <cell r="C610" t="str">
            <v>0</v>
          </cell>
          <cell r="D610">
            <v>711733</v>
          </cell>
          <cell r="E610" t="str">
            <v>US EXIM BANK, U</v>
          </cell>
          <cell r="F610" t="str">
            <v>UNITED STATES OF AMERICA</v>
          </cell>
          <cell r="G610" t="str">
            <v>HUMPUSS PENGOLAHAN MINYAK PT</v>
          </cell>
          <cell r="H610" t="str">
            <v>30</v>
          </cell>
          <cell r="I610" t="str">
            <v>04/01/1997</v>
          </cell>
          <cell r="J610" t="str">
            <v>15/08/2007</v>
          </cell>
          <cell r="K610" t="str">
            <v>USD</v>
          </cell>
          <cell r="L610" t="str">
            <v>F</v>
          </cell>
          <cell r="M610" t="str">
            <v>0.000000</v>
          </cell>
          <cell r="N610">
            <v>34930439.770000003</v>
          </cell>
          <cell r="O610">
            <v>0</v>
          </cell>
          <cell r="P610">
            <v>0</v>
          </cell>
          <cell r="Q610">
            <v>0</v>
          </cell>
          <cell r="R610">
            <v>2910869.98</v>
          </cell>
          <cell r="S610">
            <v>657895.43000000005</v>
          </cell>
          <cell r="T610">
            <v>0</v>
          </cell>
          <cell r="U610">
            <v>0</v>
          </cell>
          <cell r="V610">
            <v>0</v>
          </cell>
          <cell r="W610">
            <v>0</v>
          </cell>
          <cell r="X610">
            <v>2910869.98</v>
          </cell>
          <cell r="Y610">
            <v>657895.43000000005</v>
          </cell>
          <cell r="Z610">
            <v>0</v>
          </cell>
          <cell r="AA610">
            <v>0</v>
          </cell>
          <cell r="AB610">
            <v>0</v>
          </cell>
          <cell r="AC610">
            <v>0</v>
          </cell>
          <cell r="AD610">
            <v>0</v>
          </cell>
          <cell r="AE610">
            <v>0</v>
          </cell>
          <cell r="AF610">
            <v>0</v>
          </cell>
          <cell r="AG610">
            <v>0</v>
          </cell>
          <cell r="AH610">
            <v>0</v>
          </cell>
          <cell r="AI610">
            <v>0</v>
          </cell>
          <cell r="AJ610">
            <v>3568765.41</v>
          </cell>
          <cell r="AK610">
            <v>0</v>
          </cell>
          <cell r="AL610">
            <v>0</v>
          </cell>
          <cell r="AM610">
            <v>0</v>
          </cell>
          <cell r="AN610">
            <v>0</v>
          </cell>
          <cell r="AO610">
            <v>0</v>
          </cell>
          <cell r="AP610">
            <v>0</v>
          </cell>
          <cell r="AQ610">
            <v>2910869.98</v>
          </cell>
          <cell r="AR610">
            <v>539307.39</v>
          </cell>
          <cell r="AS610">
            <v>0</v>
          </cell>
          <cell r="AT610">
            <v>0</v>
          </cell>
          <cell r="AU610">
            <v>0</v>
          </cell>
          <cell r="AV610">
            <v>0</v>
          </cell>
          <cell r="AW610">
            <v>3450177.37</v>
          </cell>
          <cell r="AX610">
            <v>2910869.98</v>
          </cell>
          <cell r="AY610">
            <v>539307.39</v>
          </cell>
          <cell r="AZ610">
            <v>0</v>
          </cell>
          <cell r="BA610">
            <v>0</v>
          </cell>
          <cell r="BB610">
            <v>0</v>
          </cell>
          <cell r="BC610">
            <v>0</v>
          </cell>
          <cell r="BD610">
            <v>0</v>
          </cell>
          <cell r="BE610">
            <v>0</v>
          </cell>
          <cell r="BF610">
            <v>0</v>
          </cell>
          <cell r="BG610">
            <v>0</v>
          </cell>
          <cell r="BH610">
            <v>0</v>
          </cell>
          <cell r="BI610">
            <v>0</v>
          </cell>
        </row>
        <row r="611">
          <cell r="A611" t="str">
            <v>17/01/2005</v>
          </cell>
          <cell r="B611" t="str">
            <v>712571</v>
          </cell>
          <cell r="C611" t="str">
            <v>0</v>
          </cell>
          <cell r="D611">
            <v>711802</v>
          </cell>
          <cell r="E611" t="str">
            <v>BRITISH VENTURA</v>
          </cell>
          <cell r="F611" t="str">
            <v>UNITED STATES OF AMERICA</v>
          </cell>
          <cell r="G611" t="str">
            <v>GUNUNG RAJA PAKSI PT</v>
          </cell>
          <cell r="H611" t="str">
            <v>30</v>
          </cell>
          <cell r="I611" t="str">
            <v>08/06/1999</v>
          </cell>
          <cell r="J611" t="str">
            <v>30/11/2014</v>
          </cell>
          <cell r="K611" t="str">
            <v>JPY</v>
          </cell>
          <cell r="L611" t="str">
            <v>UDSO3</v>
          </cell>
          <cell r="M611" t="str">
            <v>0.000000</v>
          </cell>
          <cell r="N611">
            <v>23995348.289999999</v>
          </cell>
          <cell r="O611">
            <v>0</v>
          </cell>
          <cell r="P611">
            <v>0</v>
          </cell>
          <cell r="Q611">
            <v>0</v>
          </cell>
          <cell r="R611">
            <v>499903.09</v>
          </cell>
          <cell r="S611">
            <v>331923.15000000002</v>
          </cell>
          <cell r="T611">
            <v>0</v>
          </cell>
          <cell r="U611">
            <v>0</v>
          </cell>
          <cell r="V611">
            <v>0</v>
          </cell>
          <cell r="W611">
            <v>0</v>
          </cell>
          <cell r="X611">
            <v>499903.09</v>
          </cell>
          <cell r="Y611">
            <v>331923.15000000002</v>
          </cell>
          <cell r="Z611">
            <v>0</v>
          </cell>
          <cell r="AA611">
            <v>0</v>
          </cell>
          <cell r="AB611">
            <v>0</v>
          </cell>
          <cell r="AC611">
            <v>0</v>
          </cell>
          <cell r="AD611">
            <v>499903.09</v>
          </cell>
          <cell r="AE611">
            <v>327005.77</v>
          </cell>
          <cell r="AF611">
            <v>0</v>
          </cell>
          <cell r="AG611">
            <v>0</v>
          </cell>
          <cell r="AH611">
            <v>0</v>
          </cell>
          <cell r="AI611">
            <v>0</v>
          </cell>
          <cell r="AJ611">
            <v>831826.24</v>
          </cell>
          <cell r="AK611">
            <v>499903.09</v>
          </cell>
          <cell r="AL611">
            <v>327005.77</v>
          </cell>
          <cell r="AM611">
            <v>0</v>
          </cell>
          <cell r="AN611">
            <v>0</v>
          </cell>
          <cell r="AO611">
            <v>0</v>
          </cell>
          <cell r="AP611">
            <v>0</v>
          </cell>
          <cell r="AQ611">
            <v>499903.09</v>
          </cell>
          <cell r="AR611">
            <v>321899.27</v>
          </cell>
          <cell r="AS611">
            <v>0</v>
          </cell>
          <cell r="AT611">
            <v>0</v>
          </cell>
          <cell r="AU611">
            <v>0</v>
          </cell>
          <cell r="AV611">
            <v>0</v>
          </cell>
          <cell r="AW611">
            <v>1648711.2200000002</v>
          </cell>
          <cell r="AX611">
            <v>499903.09</v>
          </cell>
          <cell r="AY611">
            <v>321899.27</v>
          </cell>
          <cell r="AZ611">
            <v>0</v>
          </cell>
          <cell r="BA611">
            <v>0</v>
          </cell>
          <cell r="BB611">
            <v>0</v>
          </cell>
          <cell r="BC611">
            <v>0</v>
          </cell>
          <cell r="BD611">
            <v>499903.09</v>
          </cell>
          <cell r="BE611">
            <v>313199.28000000003</v>
          </cell>
          <cell r="BF611">
            <v>0</v>
          </cell>
          <cell r="BG611">
            <v>0</v>
          </cell>
          <cell r="BH611">
            <v>0</v>
          </cell>
          <cell r="BI611">
            <v>0</v>
          </cell>
        </row>
        <row r="612">
          <cell r="A612" t="str">
            <v>06/02/2005</v>
          </cell>
          <cell r="B612" t="str">
            <v>712572</v>
          </cell>
          <cell r="C612" t="str">
            <v>0</v>
          </cell>
          <cell r="D612">
            <v>711897</v>
          </cell>
          <cell r="E612" t="str">
            <v>SARA LEE GROUP</v>
          </cell>
          <cell r="F612" t="str">
            <v>UNITED STATES OF AMERICA</v>
          </cell>
          <cell r="G612" t="str">
            <v>YASA INVESTINDO UTAMA PT</v>
          </cell>
          <cell r="H612" t="str">
            <v>30</v>
          </cell>
          <cell r="I612" t="str">
            <v>07/08/1996</v>
          </cell>
          <cell r="J612" t="str">
            <v>07/08/2006</v>
          </cell>
          <cell r="K612" t="str">
            <v>IDR</v>
          </cell>
          <cell r="L612" t="str">
            <v>F</v>
          </cell>
          <cell r="M612" t="str">
            <v>0.000000</v>
          </cell>
          <cell r="N612">
            <v>144230.76999999999</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cell r="AO612">
            <v>0</v>
          </cell>
          <cell r="AP612">
            <v>0</v>
          </cell>
          <cell r="AQ612">
            <v>0</v>
          </cell>
          <cell r="AR612">
            <v>5849.36</v>
          </cell>
          <cell r="AS612">
            <v>0</v>
          </cell>
          <cell r="AT612">
            <v>0</v>
          </cell>
          <cell r="AU612">
            <v>0</v>
          </cell>
          <cell r="AV612">
            <v>0</v>
          </cell>
          <cell r="AW612">
            <v>5849.36</v>
          </cell>
          <cell r="AX612">
            <v>0</v>
          </cell>
          <cell r="AY612">
            <v>5849.36</v>
          </cell>
          <cell r="AZ612">
            <v>0</v>
          </cell>
          <cell r="BA612">
            <v>0</v>
          </cell>
          <cell r="BB612">
            <v>0</v>
          </cell>
          <cell r="BC612">
            <v>0</v>
          </cell>
          <cell r="BD612">
            <v>0</v>
          </cell>
          <cell r="BE612">
            <v>0</v>
          </cell>
          <cell r="BF612">
            <v>0</v>
          </cell>
          <cell r="BG612">
            <v>0</v>
          </cell>
          <cell r="BH612">
            <v>0</v>
          </cell>
          <cell r="BI612">
            <v>0</v>
          </cell>
        </row>
        <row r="613">
          <cell r="A613" t="str">
            <v>31/03/2005</v>
          </cell>
          <cell r="B613" t="str">
            <v>712582</v>
          </cell>
          <cell r="C613" t="str">
            <v>0</v>
          </cell>
          <cell r="D613">
            <v>711899</v>
          </cell>
          <cell r="E613" t="str">
            <v>CANDLELIGHT INV</v>
          </cell>
          <cell r="F613" t="str">
            <v>UNITED STATES OF AMERICA</v>
          </cell>
          <cell r="G613" t="str">
            <v>PRIWAT JASARAYA PT</v>
          </cell>
          <cell r="H613" t="str">
            <v>30</v>
          </cell>
          <cell r="I613" t="str">
            <v>16/02/1998</v>
          </cell>
          <cell r="J613" t="str">
            <v>16/02/2008</v>
          </cell>
          <cell r="K613" t="str">
            <v>IDR</v>
          </cell>
          <cell r="L613" t="str">
            <v>F</v>
          </cell>
          <cell r="M613" t="str">
            <v>0.000000</v>
          </cell>
          <cell r="N613">
            <v>375000</v>
          </cell>
          <cell r="O613">
            <v>0</v>
          </cell>
          <cell r="P613">
            <v>0</v>
          </cell>
          <cell r="Q613">
            <v>0</v>
          </cell>
          <cell r="R613">
            <v>0</v>
          </cell>
          <cell r="S613">
            <v>76250</v>
          </cell>
          <cell r="T613">
            <v>0</v>
          </cell>
          <cell r="U613">
            <v>0</v>
          </cell>
          <cell r="V613">
            <v>0</v>
          </cell>
          <cell r="W613">
            <v>0</v>
          </cell>
          <cell r="X613">
            <v>0</v>
          </cell>
          <cell r="Y613">
            <v>76250</v>
          </cell>
          <cell r="Z613">
            <v>0</v>
          </cell>
          <cell r="AA613">
            <v>0</v>
          </cell>
          <cell r="AB613">
            <v>0</v>
          </cell>
          <cell r="AC613">
            <v>0</v>
          </cell>
          <cell r="AD613">
            <v>0</v>
          </cell>
          <cell r="AE613">
            <v>0</v>
          </cell>
          <cell r="AF613">
            <v>0</v>
          </cell>
          <cell r="AG613">
            <v>0</v>
          </cell>
          <cell r="AH613">
            <v>0</v>
          </cell>
          <cell r="AI613">
            <v>0</v>
          </cell>
          <cell r="AJ613">
            <v>76250</v>
          </cell>
          <cell r="AK613">
            <v>0</v>
          </cell>
          <cell r="AL613">
            <v>0</v>
          </cell>
          <cell r="AM613">
            <v>0</v>
          </cell>
          <cell r="AN613">
            <v>0</v>
          </cell>
          <cell r="AO613">
            <v>0</v>
          </cell>
          <cell r="AP613">
            <v>0</v>
          </cell>
          <cell r="AQ613">
            <v>0</v>
          </cell>
          <cell r="AR613">
            <v>0</v>
          </cell>
          <cell r="AS613">
            <v>0</v>
          </cell>
          <cell r="AT613">
            <v>0</v>
          </cell>
          <cell r="AU613">
            <v>0</v>
          </cell>
          <cell r="AV613">
            <v>0</v>
          </cell>
          <cell r="AW613">
            <v>0</v>
          </cell>
          <cell r="AX613">
            <v>0</v>
          </cell>
          <cell r="AY613">
            <v>0</v>
          </cell>
          <cell r="AZ613">
            <v>0</v>
          </cell>
          <cell r="BA613">
            <v>0</v>
          </cell>
          <cell r="BB613">
            <v>0</v>
          </cell>
          <cell r="BC613">
            <v>0</v>
          </cell>
          <cell r="BD613">
            <v>0</v>
          </cell>
          <cell r="BE613">
            <v>0</v>
          </cell>
          <cell r="BF613">
            <v>0</v>
          </cell>
          <cell r="BG613">
            <v>0</v>
          </cell>
          <cell r="BH613">
            <v>0</v>
          </cell>
          <cell r="BI613">
            <v>0</v>
          </cell>
        </row>
        <row r="614">
          <cell r="A614" t="str">
            <v>17/05/2005</v>
          </cell>
          <cell r="B614" t="str">
            <v>712583</v>
          </cell>
          <cell r="C614" t="str">
            <v>0</v>
          </cell>
          <cell r="D614">
            <v>711900</v>
          </cell>
          <cell r="E614" t="str">
            <v>CANDLELIGHT INV</v>
          </cell>
          <cell r="F614" t="str">
            <v>UNITED STATES OF AMERICA</v>
          </cell>
          <cell r="G614" t="str">
            <v>PRIWAT JASARAYA PT</v>
          </cell>
          <cell r="H614" t="str">
            <v>30</v>
          </cell>
          <cell r="I614" t="str">
            <v>31/08/1998</v>
          </cell>
          <cell r="J614" t="str">
            <v>31/08/2008</v>
          </cell>
          <cell r="K614" t="str">
            <v>USD</v>
          </cell>
          <cell r="L614" t="str">
            <v>F</v>
          </cell>
          <cell r="M614" t="str">
            <v>0.000000</v>
          </cell>
          <cell r="N614">
            <v>4640000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cell r="AD614">
            <v>0</v>
          </cell>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235222.22</v>
          </cell>
          <cell r="AS614">
            <v>0</v>
          </cell>
          <cell r="AT614">
            <v>0</v>
          </cell>
          <cell r="AU614">
            <v>0</v>
          </cell>
          <cell r="AV614">
            <v>0</v>
          </cell>
          <cell r="AW614">
            <v>235222.22</v>
          </cell>
          <cell r="AX614">
            <v>0</v>
          </cell>
          <cell r="AY614">
            <v>235222.22</v>
          </cell>
          <cell r="AZ614">
            <v>0</v>
          </cell>
          <cell r="BA614">
            <v>0</v>
          </cell>
          <cell r="BB614">
            <v>0</v>
          </cell>
          <cell r="BC614">
            <v>0</v>
          </cell>
          <cell r="BD614">
            <v>0</v>
          </cell>
          <cell r="BE614">
            <v>0</v>
          </cell>
          <cell r="BF614">
            <v>0</v>
          </cell>
          <cell r="BG614">
            <v>0</v>
          </cell>
          <cell r="BH614">
            <v>0</v>
          </cell>
          <cell r="BI614">
            <v>0</v>
          </cell>
        </row>
        <row r="615">
          <cell r="A615" t="str">
            <v>21/05/2005</v>
          </cell>
          <cell r="B615" t="str">
            <v>712584</v>
          </cell>
          <cell r="C615" t="str">
            <v>0</v>
          </cell>
          <cell r="D615">
            <v>711901</v>
          </cell>
          <cell r="E615" t="str">
            <v>CANDLELIGHT INV</v>
          </cell>
          <cell r="F615" t="str">
            <v>UNITED STATES OF AMERICA</v>
          </cell>
          <cell r="G615" t="str">
            <v>PRIWAT JASARAYA PT</v>
          </cell>
          <cell r="H615" t="str">
            <v>30</v>
          </cell>
          <cell r="I615" t="str">
            <v>06/10/1998</v>
          </cell>
          <cell r="J615" t="str">
            <v>06/10/2008</v>
          </cell>
          <cell r="K615" t="str">
            <v>USD</v>
          </cell>
          <cell r="L615" t="str">
            <v>F</v>
          </cell>
          <cell r="M615" t="str">
            <v>0.000000</v>
          </cell>
          <cell r="N615">
            <v>4814000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cell r="AD615">
            <v>0</v>
          </cell>
          <cell r="AE615">
            <v>0</v>
          </cell>
          <cell r="AF615">
            <v>0</v>
          </cell>
          <cell r="AG615">
            <v>0</v>
          </cell>
          <cell r="AH615">
            <v>0</v>
          </cell>
          <cell r="AI615">
            <v>0</v>
          </cell>
          <cell r="AJ615">
            <v>0</v>
          </cell>
          <cell r="AK615">
            <v>0</v>
          </cell>
          <cell r="AL615">
            <v>0</v>
          </cell>
          <cell r="AM615">
            <v>0</v>
          </cell>
          <cell r="AN615">
            <v>0</v>
          </cell>
          <cell r="AO615">
            <v>0</v>
          </cell>
          <cell r="AP615">
            <v>0</v>
          </cell>
          <cell r="AQ615">
            <v>0</v>
          </cell>
          <cell r="AR615">
            <v>0</v>
          </cell>
          <cell r="AS615">
            <v>0</v>
          </cell>
          <cell r="AT615">
            <v>0</v>
          </cell>
          <cell r="AU615">
            <v>0</v>
          </cell>
          <cell r="AV615">
            <v>0</v>
          </cell>
          <cell r="AW615">
            <v>0</v>
          </cell>
          <cell r="AX615">
            <v>0</v>
          </cell>
          <cell r="AY615">
            <v>0</v>
          </cell>
          <cell r="AZ615">
            <v>0</v>
          </cell>
          <cell r="BA615">
            <v>0</v>
          </cell>
          <cell r="BB615">
            <v>244043.06</v>
          </cell>
          <cell r="BC615">
            <v>0</v>
          </cell>
          <cell r="BD615">
            <v>0</v>
          </cell>
          <cell r="BE615">
            <v>0</v>
          </cell>
          <cell r="BF615">
            <v>0</v>
          </cell>
          <cell r="BG615">
            <v>0</v>
          </cell>
          <cell r="BH615">
            <v>0</v>
          </cell>
          <cell r="BI615">
            <v>0</v>
          </cell>
        </row>
        <row r="616">
          <cell r="A616" t="str">
            <v>31/03/2005</v>
          </cell>
          <cell r="B616" t="str">
            <v>712585</v>
          </cell>
          <cell r="C616" t="str">
            <v>0</v>
          </cell>
          <cell r="D616">
            <v>711902</v>
          </cell>
          <cell r="E616" t="str">
            <v>CANDLELIGHT INV</v>
          </cell>
          <cell r="F616" t="str">
            <v>UNITED STATES OF AMERICA</v>
          </cell>
          <cell r="G616" t="str">
            <v>PRIWAT JASARAYA PT</v>
          </cell>
          <cell r="H616" t="str">
            <v>30</v>
          </cell>
          <cell r="I616" t="str">
            <v>16/12/1998</v>
          </cell>
          <cell r="J616" t="str">
            <v>06/10/2008</v>
          </cell>
          <cell r="K616" t="str">
            <v>USD</v>
          </cell>
          <cell r="L616" t="str">
            <v>F</v>
          </cell>
          <cell r="M616" t="str">
            <v>0.000000</v>
          </cell>
          <cell r="N616">
            <v>4785000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cell r="AD616">
            <v>0</v>
          </cell>
          <cell r="AE616">
            <v>0</v>
          </cell>
          <cell r="AF616">
            <v>0</v>
          </cell>
          <cell r="AG616">
            <v>0</v>
          </cell>
          <cell r="AH616">
            <v>0</v>
          </cell>
          <cell r="AI616">
            <v>0</v>
          </cell>
          <cell r="AJ616">
            <v>0</v>
          </cell>
          <cell r="AK616">
            <v>0</v>
          </cell>
          <cell r="AL616">
            <v>0</v>
          </cell>
          <cell r="AM616">
            <v>0</v>
          </cell>
          <cell r="AN616">
            <v>0</v>
          </cell>
          <cell r="AO616">
            <v>0</v>
          </cell>
          <cell r="AP616">
            <v>0</v>
          </cell>
          <cell r="AQ616">
            <v>0</v>
          </cell>
          <cell r="AR616">
            <v>0</v>
          </cell>
          <cell r="AS616">
            <v>0</v>
          </cell>
          <cell r="AT616">
            <v>0</v>
          </cell>
          <cell r="AU616">
            <v>0</v>
          </cell>
          <cell r="AV616">
            <v>0</v>
          </cell>
          <cell r="AW616">
            <v>0</v>
          </cell>
          <cell r="AX616">
            <v>0</v>
          </cell>
          <cell r="AY616">
            <v>0</v>
          </cell>
          <cell r="AZ616">
            <v>0</v>
          </cell>
          <cell r="BA616">
            <v>0</v>
          </cell>
          <cell r="BB616">
            <v>242572.92</v>
          </cell>
          <cell r="BC616">
            <v>0</v>
          </cell>
          <cell r="BD616">
            <v>0</v>
          </cell>
          <cell r="BE616">
            <v>0</v>
          </cell>
          <cell r="BF616">
            <v>0</v>
          </cell>
          <cell r="BG616">
            <v>0</v>
          </cell>
          <cell r="BH616">
            <v>0</v>
          </cell>
          <cell r="BI616">
            <v>0</v>
          </cell>
        </row>
        <row r="617">
          <cell r="A617" t="str">
            <v>30/01/2005</v>
          </cell>
          <cell r="B617" t="str">
            <v>712588</v>
          </cell>
          <cell r="C617" t="str">
            <v>0</v>
          </cell>
          <cell r="D617">
            <v>711903</v>
          </cell>
          <cell r="E617" t="str">
            <v>CANDLELIGHT INV</v>
          </cell>
          <cell r="F617" t="str">
            <v>UNITED STATES OF AMERICA</v>
          </cell>
          <cell r="G617" t="str">
            <v>USAHA SWAKARYA SATYA PT</v>
          </cell>
          <cell r="H617" t="str">
            <v>30</v>
          </cell>
          <cell r="I617" t="str">
            <v>26/06/1996</v>
          </cell>
          <cell r="J617" t="str">
            <v>26/06/2008</v>
          </cell>
          <cell r="K617" t="str">
            <v>IDR</v>
          </cell>
          <cell r="L617" t="str">
            <v>F</v>
          </cell>
          <cell r="M617" t="str">
            <v>0.000000</v>
          </cell>
          <cell r="N617">
            <v>576923.07999999996</v>
          </cell>
          <cell r="O617">
            <v>0</v>
          </cell>
          <cell r="P617">
            <v>0</v>
          </cell>
          <cell r="Q617">
            <v>0</v>
          </cell>
          <cell r="R617">
            <v>0</v>
          </cell>
          <cell r="S617">
            <v>0</v>
          </cell>
          <cell r="T617">
            <v>0</v>
          </cell>
          <cell r="U617">
            <v>0</v>
          </cell>
          <cell r="V617">
            <v>0</v>
          </cell>
          <cell r="W617">
            <v>0</v>
          </cell>
          <cell r="X617">
            <v>0</v>
          </cell>
          <cell r="Y617">
            <v>0</v>
          </cell>
          <cell r="Z617">
            <v>0</v>
          </cell>
          <cell r="AA617">
            <v>0</v>
          </cell>
          <cell r="AB617">
            <v>0</v>
          </cell>
          <cell r="AC617">
            <v>0</v>
          </cell>
          <cell r="AD617">
            <v>0</v>
          </cell>
          <cell r="AE617">
            <v>0</v>
          </cell>
          <cell r="AF617">
            <v>0</v>
          </cell>
          <cell r="AG617">
            <v>0</v>
          </cell>
          <cell r="AH617">
            <v>87740.38</v>
          </cell>
          <cell r="AI617">
            <v>0</v>
          </cell>
          <cell r="AJ617">
            <v>0</v>
          </cell>
          <cell r="AK617">
            <v>0</v>
          </cell>
          <cell r="AL617">
            <v>87740.38</v>
          </cell>
          <cell r="AM617">
            <v>0</v>
          </cell>
          <cell r="AN617">
            <v>0</v>
          </cell>
          <cell r="AO617">
            <v>0</v>
          </cell>
          <cell r="AP617">
            <v>0</v>
          </cell>
          <cell r="AQ617">
            <v>0</v>
          </cell>
          <cell r="AR617">
            <v>0</v>
          </cell>
          <cell r="AS617">
            <v>0</v>
          </cell>
          <cell r="AT617">
            <v>0</v>
          </cell>
          <cell r="AU617">
            <v>0</v>
          </cell>
          <cell r="AV617">
            <v>0</v>
          </cell>
          <cell r="AW617">
            <v>87740.38</v>
          </cell>
          <cell r="AX617">
            <v>0</v>
          </cell>
          <cell r="AY617">
            <v>0</v>
          </cell>
          <cell r="AZ617">
            <v>0</v>
          </cell>
          <cell r="BA617">
            <v>0</v>
          </cell>
          <cell r="BB617">
            <v>0</v>
          </cell>
          <cell r="BC617">
            <v>0</v>
          </cell>
          <cell r="BD617">
            <v>0</v>
          </cell>
          <cell r="BE617">
            <v>0</v>
          </cell>
          <cell r="BF617">
            <v>0</v>
          </cell>
          <cell r="BG617">
            <v>0</v>
          </cell>
          <cell r="BH617">
            <v>0</v>
          </cell>
          <cell r="BI617">
            <v>0</v>
          </cell>
        </row>
        <row r="618">
          <cell r="A618" t="str">
            <v>25/10/2005</v>
          </cell>
          <cell r="B618" t="str">
            <v>712598</v>
          </cell>
          <cell r="C618" t="str">
            <v>0</v>
          </cell>
          <cell r="D618">
            <v>712045</v>
          </cell>
          <cell r="E618" t="str">
            <v>BANK OF AMERICA</v>
          </cell>
          <cell r="F618" t="str">
            <v>UNITED STATES OF AMERICA</v>
          </cell>
          <cell r="G618" t="str">
            <v>INDOCEMENT TUNGGAL P</v>
          </cell>
          <cell r="H618" t="str">
            <v>30</v>
          </cell>
          <cell r="I618" t="str">
            <v>06/12/2000</v>
          </cell>
          <cell r="J618" t="str">
            <v>06/01/2008</v>
          </cell>
          <cell r="K618" t="str">
            <v>USD</v>
          </cell>
          <cell r="L618" t="str">
            <v>UDLO3</v>
          </cell>
          <cell r="M618" t="str">
            <v>0.000000</v>
          </cell>
          <cell r="N618">
            <v>797541932.25</v>
          </cell>
          <cell r="O618">
            <v>33230913.84</v>
          </cell>
          <cell r="P618">
            <v>9174279.9299999997</v>
          </cell>
          <cell r="Q618">
            <v>0</v>
          </cell>
          <cell r="R618">
            <v>0</v>
          </cell>
          <cell r="S618">
            <v>0</v>
          </cell>
          <cell r="T618">
            <v>0</v>
          </cell>
          <cell r="U618">
            <v>0</v>
          </cell>
          <cell r="V618">
            <v>0</v>
          </cell>
          <cell r="W618">
            <v>0</v>
          </cell>
          <cell r="X618">
            <v>33230913.84</v>
          </cell>
          <cell r="Y618">
            <v>9174279.9299999997</v>
          </cell>
          <cell r="Z618">
            <v>0</v>
          </cell>
          <cell r="AA618">
            <v>33230913.84</v>
          </cell>
          <cell r="AB618">
            <v>8284466.8200000003</v>
          </cell>
          <cell r="AC618">
            <v>0</v>
          </cell>
          <cell r="AD618">
            <v>0</v>
          </cell>
          <cell r="AE618">
            <v>0</v>
          </cell>
          <cell r="AF618">
            <v>0</v>
          </cell>
          <cell r="AG618">
            <v>0</v>
          </cell>
          <cell r="AH618">
            <v>0</v>
          </cell>
          <cell r="AI618">
            <v>0</v>
          </cell>
          <cell r="AJ618">
            <v>42405193.769999996</v>
          </cell>
          <cell r="AK618">
            <v>33230913.84</v>
          </cell>
          <cell r="AL618">
            <v>8284466.8200000003</v>
          </cell>
          <cell r="AM618">
            <v>0</v>
          </cell>
          <cell r="AN618">
            <v>33230913.84</v>
          </cell>
          <cell r="AO618">
            <v>7678473.4199999999</v>
          </cell>
          <cell r="AP618">
            <v>0</v>
          </cell>
          <cell r="AQ618">
            <v>0</v>
          </cell>
          <cell r="AR618">
            <v>0</v>
          </cell>
          <cell r="AS618">
            <v>0</v>
          </cell>
          <cell r="AT618">
            <v>0</v>
          </cell>
          <cell r="AU618">
            <v>0</v>
          </cell>
          <cell r="AV618">
            <v>0</v>
          </cell>
          <cell r="AW618">
            <v>82424767.920000002</v>
          </cell>
          <cell r="AX618">
            <v>33230913.84</v>
          </cell>
          <cell r="AY618">
            <v>7678473.4199999999</v>
          </cell>
          <cell r="AZ618">
            <v>0</v>
          </cell>
          <cell r="BA618">
            <v>33230913.84</v>
          </cell>
          <cell r="BB618">
            <v>7057138.4000000004</v>
          </cell>
          <cell r="BC618">
            <v>0</v>
          </cell>
          <cell r="BD618">
            <v>0</v>
          </cell>
          <cell r="BE618">
            <v>0</v>
          </cell>
          <cell r="BF618">
            <v>0</v>
          </cell>
          <cell r="BG618">
            <v>0</v>
          </cell>
          <cell r="BH618">
            <v>0</v>
          </cell>
          <cell r="BI618">
            <v>0</v>
          </cell>
        </row>
        <row r="619">
          <cell r="A619" t="str">
            <v>29/10/2005</v>
          </cell>
          <cell r="B619" t="str">
            <v>712601</v>
          </cell>
          <cell r="C619" t="str">
            <v>0</v>
          </cell>
          <cell r="D619">
            <v>712046</v>
          </cell>
          <cell r="E619" t="str">
            <v>BANK OF AMERICA</v>
          </cell>
          <cell r="F619" t="str">
            <v>UNITED STATES OF AMERICA</v>
          </cell>
          <cell r="G619" t="str">
            <v>INDOCEMENT TUNGGAL P</v>
          </cell>
          <cell r="H619" t="str">
            <v>30</v>
          </cell>
          <cell r="I619" t="str">
            <v>06/12/2000</v>
          </cell>
          <cell r="J619" t="str">
            <v>06/01/2008</v>
          </cell>
          <cell r="K619" t="str">
            <v>JPY</v>
          </cell>
          <cell r="L619" t="str">
            <v>F</v>
          </cell>
          <cell r="M619" t="str">
            <v>0.000000</v>
          </cell>
          <cell r="N619">
            <v>107691322.29000001</v>
          </cell>
          <cell r="O619">
            <v>4487138.43</v>
          </cell>
          <cell r="P619">
            <v>149072.71</v>
          </cell>
          <cell r="Q619">
            <v>0</v>
          </cell>
          <cell r="R619">
            <v>0</v>
          </cell>
          <cell r="S619">
            <v>0</v>
          </cell>
          <cell r="T619">
            <v>0</v>
          </cell>
          <cell r="U619">
            <v>0</v>
          </cell>
          <cell r="V619">
            <v>0</v>
          </cell>
          <cell r="W619">
            <v>0</v>
          </cell>
          <cell r="X619">
            <v>4487138.43</v>
          </cell>
          <cell r="Y619">
            <v>149072.71</v>
          </cell>
          <cell r="Z619">
            <v>0</v>
          </cell>
          <cell r="AA619">
            <v>4487138.43</v>
          </cell>
          <cell r="AB619">
            <v>134614.15</v>
          </cell>
          <cell r="AC619">
            <v>0</v>
          </cell>
          <cell r="AD619">
            <v>0</v>
          </cell>
          <cell r="AE619">
            <v>0</v>
          </cell>
          <cell r="AF619">
            <v>0</v>
          </cell>
          <cell r="AG619">
            <v>0</v>
          </cell>
          <cell r="AH619">
            <v>0</v>
          </cell>
          <cell r="AI619">
            <v>0</v>
          </cell>
          <cell r="AJ619">
            <v>4636211.1399999997</v>
          </cell>
          <cell r="AK619">
            <v>4487138.43</v>
          </cell>
          <cell r="AL619">
            <v>134614.15</v>
          </cell>
          <cell r="AM619">
            <v>0</v>
          </cell>
          <cell r="AN619">
            <v>4487138.43</v>
          </cell>
          <cell r="AO619">
            <v>124767.38</v>
          </cell>
          <cell r="AP619">
            <v>0</v>
          </cell>
          <cell r="AQ619">
            <v>0</v>
          </cell>
          <cell r="AR619">
            <v>0</v>
          </cell>
          <cell r="AS619">
            <v>0</v>
          </cell>
          <cell r="AT619">
            <v>0</v>
          </cell>
          <cell r="AU619">
            <v>0</v>
          </cell>
          <cell r="AV619">
            <v>0</v>
          </cell>
          <cell r="AW619">
            <v>9233658.3900000006</v>
          </cell>
          <cell r="AX619">
            <v>4487138.43</v>
          </cell>
          <cell r="AY619">
            <v>124767.38</v>
          </cell>
          <cell r="AZ619">
            <v>0</v>
          </cell>
          <cell r="BA619">
            <v>4487138.43</v>
          </cell>
          <cell r="BB619">
            <v>114671.32</v>
          </cell>
          <cell r="BC619">
            <v>0</v>
          </cell>
          <cell r="BD619">
            <v>0</v>
          </cell>
          <cell r="BE619">
            <v>0</v>
          </cell>
          <cell r="BF619">
            <v>0</v>
          </cell>
          <cell r="BG619">
            <v>0</v>
          </cell>
          <cell r="BH619">
            <v>0</v>
          </cell>
          <cell r="BI619">
            <v>0</v>
          </cell>
        </row>
        <row r="620">
          <cell r="A620" t="str">
            <v>31/10/2005</v>
          </cell>
          <cell r="B620" t="str">
            <v>712602</v>
          </cell>
          <cell r="C620" t="str">
            <v>0</v>
          </cell>
          <cell r="D620">
            <v>712047</v>
          </cell>
          <cell r="E620" t="str">
            <v>BANK OF AMERICA</v>
          </cell>
          <cell r="F620" t="str">
            <v>UNITED STATES OF AMERICA</v>
          </cell>
          <cell r="G620" t="str">
            <v>INDOCEMENT TUNGGAL P</v>
          </cell>
          <cell r="H620" t="str">
            <v>30</v>
          </cell>
          <cell r="I620" t="str">
            <v>06/12/2000</v>
          </cell>
          <cell r="J620" t="str">
            <v>06/01/2008</v>
          </cell>
          <cell r="K620" t="str">
            <v>IDR</v>
          </cell>
          <cell r="L620" t="str">
            <v>F</v>
          </cell>
          <cell r="M620" t="str">
            <v>0.000000</v>
          </cell>
          <cell r="N620">
            <v>1923076.92</v>
          </cell>
          <cell r="O620">
            <v>80128.210000000006</v>
          </cell>
          <cell r="P620">
            <v>0</v>
          </cell>
          <cell r="Q620">
            <v>0</v>
          </cell>
          <cell r="R620">
            <v>0</v>
          </cell>
          <cell r="S620">
            <v>0</v>
          </cell>
          <cell r="T620">
            <v>0</v>
          </cell>
          <cell r="U620">
            <v>0</v>
          </cell>
          <cell r="V620">
            <v>0</v>
          </cell>
          <cell r="W620">
            <v>0</v>
          </cell>
          <cell r="X620">
            <v>80128.210000000006</v>
          </cell>
          <cell r="Y620">
            <v>0</v>
          </cell>
          <cell r="Z620">
            <v>0</v>
          </cell>
          <cell r="AA620">
            <v>80128.210000000006</v>
          </cell>
          <cell r="AB620">
            <v>0</v>
          </cell>
          <cell r="AC620">
            <v>0</v>
          </cell>
          <cell r="AD620">
            <v>0</v>
          </cell>
          <cell r="AE620">
            <v>0</v>
          </cell>
          <cell r="AF620">
            <v>0</v>
          </cell>
          <cell r="AG620">
            <v>0</v>
          </cell>
          <cell r="AH620">
            <v>0</v>
          </cell>
          <cell r="AI620">
            <v>0</v>
          </cell>
          <cell r="AJ620">
            <v>80128.210000000006</v>
          </cell>
          <cell r="AK620">
            <v>80128.210000000006</v>
          </cell>
          <cell r="AL620">
            <v>0</v>
          </cell>
          <cell r="AM620">
            <v>0</v>
          </cell>
          <cell r="AN620">
            <v>80128.210000000006</v>
          </cell>
          <cell r="AO620">
            <v>0</v>
          </cell>
          <cell r="AP620">
            <v>0</v>
          </cell>
          <cell r="AQ620">
            <v>0</v>
          </cell>
          <cell r="AR620">
            <v>0</v>
          </cell>
          <cell r="AS620">
            <v>0</v>
          </cell>
          <cell r="AT620">
            <v>0</v>
          </cell>
          <cell r="AU620">
            <v>0</v>
          </cell>
          <cell r="AV620">
            <v>0</v>
          </cell>
          <cell r="AW620">
            <v>160256.42000000001</v>
          </cell>
          <cell r="AX620">
            <v>80128.210000000006</v>
          </cell>
          <cell r="AY620">
            <v>0</v>
          </cell>
          <cell r="AZ620">
            <v>0</v>
          </cell>
          <cell r="BA620">
            <v>80128.210000000006</v>
          </cell>
          <cell r="BB620">
            <v>0</v>
          </cell>
          <cell r="BC620">
            <v>0</v>
          </cell>
          <cell r="BD620">
            <v>0</v>
          </cell>
          <cell r="BE620">
            <v>0</v>
          </cell>
          <cell r="BF620">
            <v>0</v>
          </cell>
          <cell r="BG620">
            <v>0</v>
          </cell>
          <cell r="BH620">
            <v>0</v>
          </cell>
          <cell r="BI620">
            <v>0</v>
          </cell>
        </row>
        <row r="621">
          <cell r="A621" t="str">
            <v>15/11/2005</v>
          </cell>
          <cell r="B621" t="str">
            <v>712609</v>
          </cell>
          <cell r="C621" t="str">
            <v>0</v>
          </cell>
          <cell r="D621">
            <v>712095</v>
          </cell>
          <cell r="E621" t="str">
            <v>SALOMON BROTHER</v>
          </cell>
          <cell r="F621" t="str">
            <v>UNITED STATES OF AMERICA</v>
          </cell>
          <cell r="G621" t="str">
            <v>KARANG MAS SEJAHTERA PT</v>
          </cell>
          <cell r="H621" t="str">
            <v>30</v>
          </cell>
          <cell r="I621" t="str">
            <v>10/11/2000</v>
          </cell>
          <cell r="J621" t="str">
            <v>28/06/2006</v>
          </cell>
          <cell r="K621" t="str">
            <v>USD</v>
          </cell>
          <cell r="L621" t="str">
            <v>UDSO3</v>
          </cell>
          <cell r="M621" t="str">
            <v>0.000000</v>
          </cell>
          <cell r="N621">
            <v>7466397.6699999999</v>
          </cell>
          <cell r="O621">
            <v>0</v>
          </cell>
          <cell r="P621">
            <v>0</v>
          </cell>
          <cell r="Q621">
            <v>0</v>
          </cell>
          <cell r="R621">
            <v>0</v>
          </cell>
          <cell r="S621">
            <v>0</v>
          </cell>
          <cell r="T621">
            <v>0</v>
          </cell>
          <cell r="U621">
            <v>0</v>
          </cell>
          <cell r="V621">
            <v>2020.12</v>
          </cell>
          <cell r="W621">
            <v>0</v>
          </cell>
          <cell r="X621">
            <v>0</v>
          </cell>
          <cell r="Y621">
            <v>2020.12</v>
          </cell>
          <cell r="Z621">
            <v>0</v>
          </cell>
          <cell r="AA621">
            <v>0</v>
          </cell>
          <cell r="AB621">
            <v>0</v>
          </cell>
          <cell r="AC621">
            <v>0</v>
          </cell>
          <cell r="AD621">
            <v>0</v>
          </cell>
          <cell r="AE621">
            <v>0</v>
          </cell>
          <cell r="AF621">
            <v>0</v>
          </cell>
          <cell r="AG621">
            <v>41184.93</v>
          </cell>
          <cell r="AH621">
            <v>2065.0100000000002</v>
          </cell>
          <cell r="AI621">
            <v>0</v>
          </cell>
          <cell r="AJ621">
            <v>2020.12</v>
          </cell>
          <cell r="AK621">
            <v>41184.93</v>
          </cell>
          <cell r="AL621">
            <v>2065.0100000000002</v>
          </cell>
          <cell r="AM621">
            <v>0</v>
          </cell>
          <cell r="AN621">
            <v>0</v>
          </cell>
          <cell r="AO621">
            <v>0</v>
          </cell>
          <cell r="AP621">
            <v>0</v>
          </cell>
          <cell r="AQ621">
            <v>0</v>
          </cell>
          <cell r="AR621">
            <v>0</v>
          </cell>
          <cell r="AS621">
            <v>0</v>
          </cell>
          <cell r="AT621">
            <v>0</v>
          </cell>
          <cell r="AU621">
            <v>1032.51</v>
          </cell>
          <cell r="AV621">
            <v>0</v>
          </cell>
          <cell r="AW621">
            <v>44282.450000000004</v>
          </cell>
          <cell r="AX621">
            <v>0</v>
          </cell>
          <cell r="AY621">
            <v>1032.51</v>
          </cell>
          <cell r="AZ621">
            <v>0</v>
          </cell>
          <cell r="BA621">
            <v>0</v>
          </cell>
          <cell r="BB621">
            <v>0</v>
          </cell>
          <cell r="BC621">
            <v>0</v>
          </cell>
          <cell r="BD621">
            <v>0</v>
          </cell>
          <cell r="BE621">
            <v>0</v>
          </cell>
          <cell r="BF621">
            <v>0</v>
          </cell>
          <cell r="BG621">
            <v>0</v>
          </cell>
          <cell r="BH621">
            <v>1021.28</v>
          </cell>
          <cell r="BI621">
            <v>0</v>
          </cell>
        </row>
        <row r="622">
          <cell r="A622" t="str">
            <v>23/03/2005</v>
          </cell>
          <cell r="B622" t="str">
            <v>712612</v>
          </cell>
          <cell r="C622" t="str">
            <v>0</v>
          </cell>
          <cell r="D622">
            <v>712116</v>
          </cell>
          <cell r="E622" t="str">
            <v>SALOMON BROTHER</v>
          </cell>
          <cell r="F622" t="str">
            <v>UNITED STATES OF AMERICA</v>
          </cell>
          <cell r="G622" t="str">
            <v>SALOMON SMITH BARNEY INDONESIA</v>
          </cell>
          <cell r="H622" t="str">
            <v>30</v>
          </cell>
          <cell r="I622" t="str">
            <v>06/02/2001</v>
          </cell>
          <cell r="J622" t="str">
            <v>20/12/2010</v>
          </cell>
          <cell r="K622" t="str">
            <v>IDR</v>
          </cell>
          <cell r="L622" t="str">
            <v>F</v>
          </cell>
          <cell r="M622" t="str">
            <v>0.000000</v>
          </cell>
          <cell r="N622">
            <v>1057692.31</v>
          </cell>
          <cell r="O622">
            <v>0</v>
          </cell>
          <cell r="P622">
            <v>0</v>
          </cell>
          <cell r="Q622">
            <v>0</v>
          </cell>
          <cell r="R622">
            <v>0</v>
          </cell>
          <cell r="S622">
            <v>0</v>
          </cell>
          <cell r="T622">
            <v>0</v>
          </cell>
          <cell r="U622">
            <v>0</v>
          </cell>
          <cell r="V622">
            <v>0</v>
          </cell>
          <cell r="W622">
            <v>0</v>
          </cell>
          <cell r="X622">
            <v>0</v>
          </cell>
          <cell r="Y622">
            <v>0</v>
          </cell>
          <cell r="Z622">
            <v>0</v>
          </cell>
          <cell r="AA622">
            <v>0</v>
          </cell>
          <cell r="AB622">
            <v>0</v>
          </cell>
          <cell r="AC622">
            <v>0</v>
          </cell>
          <cell r="AD622">
            <v>0</v>
          </cell>
          <cell r="AE622">
            <v>0</v>
          </cell>
          <cell r="AF622">
            <v>0</v>
          </cell>
          <cell r="AG622">
            <v>0</v>
          </cell>
          <cell r="AH622">
            <v>0</v>
          </cell>
          <cell r="AI622">
            <v>0</v>
          </cell>
          <cell r="AJ622">
            <v>0</v>
          </cell>
          <cell r="AK622">
            <v>0</v>
          </cell>
          <cell r="AL622">
            <v>0</v>
          </cell>
          <cell r="AM622">
            <v>0</v>
          </cell>
          <cell r="AN622">
            <v>0</v>
          </cell>
          <cell r="AO622">
            <v>0</v>
          </cell>
          <cell r="AP622">
            <v>0</v>
          </cell>
          <cell r="AQ622">
            <v>0</v>
          </cell>
          <cell r="AR622">
            <v>0</v>
          </cell>
          <cell r="AS622">
            <v>0</v>
          </cell>
          <cell r="AT622">
            <v>0</v>
          </cell>
          <cell r="AU622">
            <v>0</v>
          </cell>
          <cell r="AV622">
            <v>0</v>
          </cell>
          <cell r="AW622">
            <v>0</v>
          </cell>
          <cell r="AX622">
            <v>0</v>
          </cell>
          <cell r="AY622">
            <v>0</v>
          </cell>
          <cell r="AZ622">
            <v>0</v>
          </cell>
          <cell r="BA622">
            <v>0</v>
          </cell>
          <cell r="BB622">
            <v>0</v>
          </cell>
          <cell r="BC622">
            <v>0</v>
          </cell>
          <cell r="BD622">
            <v>0</v>
          </cell>
          <cell r="BE622">
            <v>0</v>
          </cell>
          <cell r="BF622">
            <v>0</v>
          </cell>
          <cell r="BG622">
            <v>0</v>
          </cell>
          <cell r="BH622">
            <v>53619.12</v>
          </cell>
          <cell r="BI622">
            <v>0</v>
          </cell>
        </row>
        <row r="623">
          <cell r="A623" t="str">
            <v>02/07/2005</v>
          </cell>
          <cell r="B623" t="str">
            <v>712613</v>
          </cell>
          <cell r="C623" t="str">
            <v>0</v>
          </cell>
          <cell r="D623">
            <v>712130</v>
          </cell>
          <cell r="E623" t="str">
            <v>MERRILL LYNCH I</v>
          </cell>
          <cell r="F623" t="str">
            <v>UNITED STATES OF AMERICA</v>
          </cell>
          <cell r="G623" t="str">
            <v>SENTRA BHANUADI PT</v>
          </cell>
          <cell r="H623" t="str">
            <v>30</v>
          </cell>
          <cell r="I623" t="str">
            <v>21/09/2000</v>
          </cell>
          <cell r="J623" t="str">
            <v>21/12/2009</v>
          </cell>
          <cell r="K623" t="str">
            <v>USD</v>
          </cell>
          <cell r="L623" t="str">
            <v>UDSO1</v>
          </cell>
          <cell r="M623" t="str">
            <v>0.000000</v>
          </cell>
          <cell r="N623">
            <v>10000000</v>
          </cell>
          <cell r="O623">
            <v>62500</v>
          </cell>
          <cell r="P623">
            <v>23605.21</v>
          </cell>
          <cell r="Q623">
            <v>0</v>
          </cell>
          <cell r="R623">
            <v>62500</v>
          </cell>
          <cell r="S623">
            <v>23211.79</v>
          </cell>
          <cell r="T623">
            <v>0</v>
          </cell>
          <cell r="U623">
            <v>62500</v>
          </cell>
          <cell r="V623">
            <v>20610.14</v>
          </cell>
          <cell r="W623">
            <v>0</v>
          </cell>
          <cell r="X623">
            <v>187500</v>
          </cell>
          <cell r="Y623">
            <v>67427.14</v>
          </cell>
          <cell r="Z623">
            <v>0</v>
          </cell>
          <cell r="AA623">
            <v>62500</v>
          </cell>
          <cell r="AB623">
            <v>22424.95</v>
          </cell>
          <cell r="AC623">
            <v>0</v>
          </cell>
          <cell r="AD623">
            <v>62500</v>
          </cell>
          <cell r="AE623">
            <v>21320.83</v>
          </cell>
          <cell r="AF623">
            <v>0</v>
          </cell>
          <cell r="AG623">
            <v>62500</v>
          </cell>
          <cell r="AH623">
            <v>21638.11</v>
          </cell>
          <cell r="AI623">
            <v>0</v>
          </cell>
          <cell r="AJ623">
            <v>254927.14</v>
          </cell>
          <cell r="AK623">
            <v>187500</v>
          </cell>
          <cell r="AL623">
            <v>65383.89</v>
          </cell>
          <cell r="AM623">
            <v>0</v>
          </cell>
          <cell r="AN623">
            <v>62500</v>
          </cell>
          <cell r="AO623">
            <v>20559.38</v>
          </cell>
          <cell r="AP623">
            <v>0</v>
          </cell>
          <cell r="AQ623">
            <v>62500</v>
          </cell>
          <cell r="AR623">
            <v>20851.27</v>
          </cell>
          <cell r="AS623">
            <v>0</v>
          </cell>
          <cell r="AT623">
            <v>62500</v>
          </cell>
          <cell r="AU623">
            <v>20457.849999999999</v>
          </cell>
          <cell r="AV623">
            <v>0</v>
          </cell>
          <cell r="AW623">
            <v>502252.39</v>
          </cell>
          <cell r="AX623">
            <v>187500</v>
          </cell>
          <cell r="AY623">
            <v>61868.5</v>
          </cell>
          <cell r="AZ623">
            <v>0</v>
          </cell>
          <cell r="BA623">
            <v>62500</v>
          </cell>
          <cell r="BB623">
            <v>19417.189999999999</v>
          </cell>
          <cell r="BC623">
            <v>0</v>
          </cell>
          <cell r="BD623">
            <v>62500</v>
          </cell>
          <cell r="BE623">
            <v>19671.009999999998</v>
          </cell>
          <cell r="BF623">
            <v>0</v>
          </cell>
          <cell r="BG623">
            <v>62500</v>
          </cell>
          <cell r="BH623">
            <v>18655.73</v>
          </cell>
          <cell r="BI623">
            <v>0</v>
          </cell>
        </row>
        <row r="624">
          <cell r="A624" t="str">
            <v>29/04/2005</v>
          </cell>
          <cell r="B624" t="str">
            <v>712615</v>
          </cell>
          <cell r="C624" t="str">
            <v>0</v>
          </cell>
          <cell r="D624">
            <v>712160</v>
          </cell>
          <cell r="E624" t="str">
            <v>RAYTHEON AIRCRA</v>
          </cell>
          <cell r="F624" t="str">
            <v>UNITED STATES OF AMERICA</v>
          </cell>
          <cell r="G624" t="str">
            <v>INDONESIA AIR TRANSPORT PT</v>
          </cell>
          <cell r="H624" t="str">
            <v>30</v>
          </cell>
          <cell r="I624" t="str">
            <v>24/01/1996</v>
          </cell>
          <cell r="J624" t="str">
            <v>10/03/2006</v>
          </cell>
          <cell r="K624" t="str">
            <v>USD</v>
          </cell>
          <cell r="L624" t="str">
            <v>F</v>
          </cell>
          <cell r="M624" t="str">
            <v>0.000000</v>
          </cell>
          <cell r="N624">
            <v>8931932</v>
          </cell>
          <cell r="O624">
            <v>0</v>
          </cell>
          <cell r="P624">
            <v>0</v>
          </cell>
          <cell r="Q624">
            <v>0</v>
          </cell>
          <cell r="R624">
            <v>0</v>
          </cell>
          <cell r="S624">
            <v>0</v>
          </cell>
          <cell r="T624">
            <v>0</v>
          </cell>
          <cell r="U624">
            <v>305867.25</v>
          </cell>
          <cell r="V624">
            <v>25807.55</v>
          </cell>
          <cell r="W624">
            <v>0</v>
          </cell>
          <cell r="X624">
            <v>305867.25</v>
          </cell>
          <cell r="Y624">
            <v>25807.55</v>
          </cell>
          <cell r="Z624">
            <v>0</v>
          </cell>
          <cell r="AA624">
            <v>0</v>
          </cell>
          <cell r="AB624">
            <v>0</v>
          </cell>
          <cell r="AC624">
            <v>0</v>
          </cell>
          <cell r="AD624">
            <v>0</v>
          </cell>
          <cell r="AE624">
            <v>0</v>
          </cell>
          <cell r="AF624">
            <v>0</v>
          </cell>
          <cell r="AG624">
            <v>305867.25</v>
          </cell>
          <cell r="AH624">
            <v>19785.79</v>
          </cell>
          <cell r="AI624">
            <v>0</v>
          </cell>
          <cell r="AJ624">
            <v>331674.8</v>
          </cell>
          <cell r="AK624">
            <v>305867.25</v>
          </cell>
          <cell r="AL624">
            <v>19785.79</v>
          </cell>
          <cell r="AM624">
            <v>0</v>
          </cell>
          <cell r="AN624">
            <v>0</v>
          </cell>
          <cell r="AO624">
            <v>0</v>
          </cell>
          <cell r="AP624">
            <v>0</v>
          </cell>
          <cell r="AQ624">
            <v>0</v>
          </cell>
          <cell r="AR624">
            <v>0</v>
          </cell>
          <cell r="AS624">
            <v>0</v>
          </cell>
          <cell r="AT624">
            <v>305867.25</v>
          </cell>
          <cell r="AU624">
            <v>13190.53</v>
          </cell>
          <cell r="AV624">
            <v>0</v>
          </cell>
          <cell r="AW624">
            <v>644710.82000000007</v>
          </cell>
          <cell r="AX624">
            <v>305867.25</v>
          </cell>
          <cell r="AY624">
            <v>13190.53</v>
          </cell>
          <cell r="AZ624">
            <v>0</v>
          </cell>
          <cell r="BA624">
            <v>0</v>
          </cell>
          <cell r="BB624">
            <v>0</v>
          </cell>
          <cell r="BC624">
            <v>0</v>
          </cell>
          <cell r="BD624">
            <v>0</v>
          </cell>
          <cell r="BE624">
            <v>0</v>
          </cell>
          <cell r="BF624">
            <v>0</v>
          </cell>
          <cell r="BG624">
            <v>305867.25</v>
          </cell>
          <cell r="BH624">
            <v>6523.57</v>
          </cell>
          <cell r="BI624">
            <v>0</v>
          </cell>
        </row>
        <row r="625">
          <cell r="A625" t="str">
            <v>10/09/2005</v>
          </cell>
          <cell r="B625" t="str">
            <v>712617</v>
          </cell>
          <cell r="C625" t="str">
            <v>0</v>
          </cell>
          <cell r="D625">
            <v>712250</v>
          </cell>
          <cell r="E625" t="str">
            <v>GE CAPITAL CORP</v>
          </cell>
          <cell r="F625" t="str">
            <v>UNITED STATES OF AMERICA</v>
          </cell>
          <cell r="G625" t="str">
            <v>GE FINANCE INDONESIA PT</v>
          </cell>
          <cell r="H625" t="str">
            <v>30</v>
          </cell>
          <cell r="I625" t="str">
            <v>30/06/1999</v>
          </cell>
          <cell r="J625" t="str">
            <v>31/12/2006</v>
          </cell>
          <cell r="K625" t="str">
            <v>USD</v>
          </cell>
          <cell r="L625" t="str">
            <v>UDSO6</v>
          </cell>
          <cell r="M625" t="str">
            <v>0.000000</v>
          </cell>
          <cell r="N625">
            <v>200000000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3821646.67</v>
          </cell>
          <cell r="AH625">
            <v>518788.53</v>
          </cell>
          <cell r="AI625">
            <v>0</v>
          </cell>
          <cell r="AJ625">
            <v>0</v>
          </cell>
          <cell r="AK625">
            <v>3821646.67</v>
          </cell>
          <cell r="AL625">
            <v>518788.53</v>
          </cell>
          <cell r="AM625">
            <v>0</v>
          </cell>
          <cell r="AN625">
            <v>0</v>
          </cell>
          <cell r="AO625">
            <v>0</v>
          </cell>
          <cell r="AP625">
            <v>0</v>
          </cell>
          <cell r="AQ625">
            <v>0</v>
          </cell>
          <cell r="AR625">
            <v>0</v>
          </cell>
          <cell r="AS625">
            <v>0</v>
          </cell>
          <cell r="AT625">
            <v>0</v>
          </cell>
          <cell r="AU625">
            <v>0</v>
          </cell>
          <cell r="AV625">
            <v>0</v>
          </cell>
          <cell r="AW625">
            <v>4340435.2</v>
          </cell>
          <cell r="AX625">
            <v>0</v>
          </cell>
          <cell r="AY625">
            <v>0</v>
          </cell>
          <cell r="AZ625">
            <v>0</v>
          </cell>
          <cell r="BA625">
            <v>0</v>
          </cell>
          <cell r="BB625">
            <v>0</v>
          </cell>
          <cell r="BC625">
            <v>0</v>
          </cell>
          <cell r="BD625">
            <v>0</v>
          </cell>
          <cell r="BE625">
            <v>0</v>
          </cell>
          <cell r="BF625">
            <v>0</v>
          </cell>
          <cell r="BG625">
            <v>3821646.67</v>
          </cell>
          <cell r="BH625">
            <v>395540.43</v>
          </cell>
          <cell r="BI625">
            <v>0</v>
          </cell>
        </row>
        <row r="626">
          <cell r="A626" t="str">
            <v>24/04/2005</v>
          </cell>
          <cell r="B626" t="str">
            <v>712618</v>
          </cell>
          <cell r="C626" t="str">
            <v>0</v>
          </cell>
          <cell r="D626">
            <v>712371</v>
          </cell>
          <cell r="E626" t="str">
            <v>CHASE MANHATTAN</v>
          </cell>
          <cell r="F626" t="str">
            <v>UNITED STATES OF AMERICA</v>
          </cell>
          <cell r="G626" t="str">
            <v>POLYPET KARYAPERSADA PT</v>
          </cell>
          <cell r="H626" t="str">
            <v>31</v>
          </cell>
          <cell r="I626" t="str">
            <v>23/05/2001</v>
          </cell>
          <cell r="J626" t="str">
            <v>30/09/2009</v>
          </cell>
          <cell r="K626" t="str">
            <v>USD</v>
          </cell>
          <cell r="L626" t="str">
            <v>UDSO3</v>
          </cell>
          <cell r="M626" t="str">
            <v>0.000000</v>
          </cell>
          <cell r="N626">
            <v>90398665</v>
          </cell>
          <cell r="O626">
            <v>0</v>
          </cell>
          <cell r="P626">
            <v>0</v>
          </cell>
          <cell r="Q626">
            <v>0</v>
          </cell>
          <cell r="R626">
            <v>0</v>
          </cell>
          <cell r="S626">
            <v>0</v>
          </cell>
          <cell r="T626">
            <v>0</v>
          </cell>
          <cell r="U626">
            <v>3228523.75</v>
          </cell>
          <cell r="V626">
            <v>1137731.77</v>
          </cell>
          <cell r="W626">
            <v>0</v>
          </cell>
          <cell r="X626">
            <v>3228523.75</v>
          </cell>
          <cell r="Y626">
            <v>1137731.77</v>
          </cell>
          <cell r="Z626">
            <v>0</v>
          </cell>
          <cell r="AA626">
            <v>0</v>
          </cell>
          <cell r="AB626">
            <v>0</v>
          </cell>
          <cell r="AC626">
            <v>0</v>
          </cell>
          <cell r="AD626">
            <v>0</v>
          </cell>
          <cell r="AE626">
            <v>0</v>
          </cell>
          <cell r="AF626">
            <v>0</v>
          </cell>
          <cell r="AG626">
            <v>3228523.75</v>
          </cell>
          <cell r="AH626">
            <v>1078474.9099999999</v>
          </cell>
          <cell r="AI626">
            <v>0</v>
          </cell>
          <cell r="AJ626">
            <v>4366255.5199999996</v>
          </cell>
          <cell r="AK626">
            <v>3228523.75</v>
          </cell>
          <cell r="AL626">
            <v>1078474.9099999999</v>
          </cell>
          <cell r="AM626">
            <v>0</v>
          </cell>
          <cell r="AN626">
            <v>0</v>
          </cell>
          <cell r="AO626">
            <v>0</v>
          </cell>
          <cell r="AP626">
            <v>0</v>
          </cell>
          <cell r="AQ626">
            <v>0</v>
          </cell>
          <cell r="AR626">
            <v>0</v>
          </cell>
          <cell r="AS626">
            <v>0</v>
          </cell>
          <cell r="AT626">
            <v>3228523.75</v>
          </cell>
          <cell r="AU626">
            <v>1017637.86</v>
          </cell>
          <cell r="AV626">
            <v>0</v>
          </cell>
          <cell r="AW626">
            <v>8553160.2699999996</v>
          </cell>
          <cell r="AX626">
            <v>3228523.75</v>
          </cell>
          <cell r="AY626">
            <v>1017637.86</v>
          </cell>
          <cell r="AZ626">
            <v>0</v>
          </cell>
          <cell r="BA626">
            <v>0</v>
          </cell>
          <cell r="BB626">
            <v>0</v>
          </cell>
          <cell r="BC626">
            <v>0</v>
          </cell>
          <cell r="BD626">
            <v>0</v>
          </cell>
          <cell r="BE626">
            <v>0</v>
          </cell>
          <cell r="BF626">
            <v>0</v>
          </cell>
          <cell r="BG626">
            <v>3228523.75</v>
          </cell>
          <cell r="BH626">
            <v>944949.44</v>
          </cell>
          <cell r="BI626">
            <v>0</v>
          </cell>
        </row>
        <row r="627">
          <cell r="A627" t="str">
            <v>01/04/2005</v>
          </cell>
          <cell r="B627" t="str">
            <v>712624</v>
          </cell>
          <cell r="C627" t="str">
            <v>0</v>
          </cell>
          <cell r="D627">
            <v>712379</v>
          </cell>
          <cell r="E627" t="str">
            <v>INTERNATIONAL F</v>
          </cell>
          <cell r="F627" t="str">
            <v>UNITED STATES OF AMERICA</v>
          </cell>
          <cell r="G627" t="str">
            <v>SUNSON TEXTILE M. PT</v>
          </cell>
          <cell r="H627" t="str">
            <v>30</v>
          </cell>
          <cell r="I627" t="str">
            <v>04/09/2001</v>
          </cell>
          <cell r="J627" t="str">
            <v>15/09/2008</v>
          </cell>
          <cell r="K627" t="str">
            <v>USD</v>
          </cell>
          <cell r="L627" t="str">
            <v>UDLO3</v>
          </cell>
          <cell r="M627" t="str">
            <v>0.000000</v>
          </cell>
          <cell r="N627">
            <v>1557773.2</v>
          </cell>
          <cell r="O627">
            <v>0</v>
          </cell>
          <cell r="P627">
            <v>0</v>
          </cell>
          <cell r="Q627">
            <v>0</v>
          </cell>
          <cell r="R627">
            <v>0</v>
          </cell>
          <cell r="S627">
            <v>0</v>
          </cell>
          <cell r="T627">
            <v>0</v>
          </cell>
          <cell r="U627">
            <v>55634.76</v>
          </cell>
          <cell r="V627">
            <v>20466.64</v>
          </cell>
          <cell r="W627">
            <v>0</v>
          </cell>
          <cell r="X627">
            <v>55634.76</v>
          </cell>
          <cell r="Y627">
            <v>20466.64</v>
          </cell>
          <cell r="Z627">
            <v>0</v>
          </cell>
          <cell r="AA627">
            <v>0</v>
          </cell>
          <cell r="AB627">
            <v>0</v>
          </cell>
          <cell r="AC627">
            <v>0</v>
          </cell>
          <cell r="AD627">
            <v>0</v>
          </cell>
          <cell r="AE627">
            <v>0</v>
          </cell>
          <cell r="AF627">
            <v>0</v>
          </cell>
          <cell r="AG627">
            <v>55634.76</v>
          </cell>
          <cell r="AH627">
            <v>19526.689999999999</v>
          </cell>
          <cell r="AI627">
            <v>0</v>
          </cell>
          <cell r="AJ627">
            <v>76101.399999999994</v>
          </cell>
          <cell r="AK627">
            <v>55634.76</v>
          </cell>
          <cell r="AL627">
            <v>19526.689999999999</v>
          </cell>
          <cell r="AM627">
            <v>0</v>
          </cell>
          <cell r="AN627">
            <v>0</v>
          </cell>
          <cell r="AO627">
            <v>0</v>
          </cell>
          <cell r="AP627">
            <v>0</v>
          </cell>
          <cell r="AQ627">
            <v>0</v>
          </cell>
          <cell r="AR627">
            <v>0</v>
          </cell>
          <cell r="AS627">
            <v>0</v>
          </cell>
          <cell r="AT627">
            <v>55634.76</v>
          </cell>
          <cell r="AU627">
            <v>18131.919999999998</v>
          </cell>
          <cell r="AV627">
            <v>0</v>
          </cell>
          <cell r="AW627">
            <v>148928.13</v>
          </cell>
          <cell r="AX627">
            <v>55634.76</v>
          </cell>
          <cell r="AY627">
            <v>18131.919999999998</v>
          </cell>
          <cell r="AZ627">
            <v>0</v>
          </cell>
          <cell r="BA627">
            <v>0</v>
          </cell>
          <cell r="BB627">
            <v>0</v>
          </cell>
          <cell r="BC627">
            <v>0</v>
          </cell>
          <cell r="BD627">
            <v>0</v>
          </cell>
          <cell r="BE627">
            <v>0</v>
          </cell>
          <cell r="BF627">
            <v>0</v>
          </cell>
          <cell r="BG627">
            <v>55634.76</v>
          </cell>
          <cell r="BH627">
            <v>16555.23</v>
          </cell>
          <cell r="BI627">
            <v>0</v>
          </cell>
        </row>
        <row r="628">
          <cell r="A628" t="str">
            <v>01/05/2005</v>
          </cell>
          <cell r="B628" t="str">
            <v>712626</v>
          </cell>
          <cell r="C628" t="str">
            <v>0</v>
          </cell>
          <cell r="D628">
            <v>712425</v>
          </cell>
          <cell r="E628" t="str">
            <v>CHASE MANHATTAN</v>
          </cell>
          <cell r="F628" t="str">
            <v>UNITED STATES OF AMERICA</v>
          </cell>
          <cell r="G628" t="str">
            <v>GISTEX PT</v>
          </cell>
          <cell r="H628" t="str">
            <v>30</v>
          </cell>
          <cell r="I628" t="str">
            <v>15/01/2001</v>
          </cell>
          <cell r="J628" t="str">
            <v>20/12/2005</v>
          </cell>
          <cell r="K628" t="str">
            <v>USD</v>
          </cell>
          <cell r="L628" t="str">
            <v>F</v>
          </cell>
          <cell r="M628" t="str">
            <v>0.000000</v>
          </cell>
          <cell r="N628">
            <v>958783</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cell r="AO628">
            <v>0</v>
          </cell>
          <cell r="AP628">
            <v>0</v>
          </cell>
          <cell r="AQ628">
            <v>0</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958783.5</v>
          </cell>
          <cell r="BH628">
            <v>0</v>
          </cell>
          <cell r="BI628">
            <v>0</v>
          </cell>
        </row>
        <row r="629">
          <cell r="A629" t="str">
            <v>25/06/2005</v>
          </cell>
          <cell r="B629" t="str">
            <v>712628</v>
          </cell>
          <cell r="C629" t="str">
            <v>0</v>
          </cell>
          <cell r="D629">
            <v>712427</v>
          </cell>
          <cell r="E629" t="str">
            <v>CITIBANK NA, SI</v>
          </cell>
          <cell r="F629" t="str">
            <v>UNITED STATES OF AMERICA</v>
          </cell>
          <cell r="G629" t="str">
            <v>DUTA ANGGADA REALTY</v>
          </cell>
          <cell r="H629" t="str">
            <v>30</v>
          </cell>
          <cell r="I629" t="str">
            <v>19/06/2001</v>
          </cell>
          <cell r="J629" t="str">
            <v>31/12/2010</v>
          </cell>
          <cell r="K629" t="str">
            <v>USD</v>
          </cell>
          <cell r="L629" t="str">
            <v>UDSO6</v>
          </cell>
          <cell r="M629" t="str">
            <v>0.000000</v>
          </cell>
          <cell r="N629">
            <v>13078125</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cell r="AD629">
            <v>0</v>
          </cell>
          <cell r="AE629">
            <v>0</v>
          </cell>
          <cell r="AF629">
            <v>0</v>
          </cell>
          <cell r="AG629">
            <v>688322.37</v>
          </cell>
          <cell r="AH629">
            <v>269937.09000000003</v>
          </cell>
          <cell r="AI629">
            <v>0</v>
          </cell>
          <cell r="AJ629">
            <v>0</v>
          </cell>
          <cell r="AK629">
            <v>688322.37</v>
          </cell>
          <cell r="AL629">
            <v>269937.09000000003</v>
          </cell>
          <cell r="AM629">
            <v>0</v>
          </cell>
          <cell r="AN629">
            <v>0</v>
          </cell>
          <cell r="AO629">
            <v>0</v>
          </cell>
          <cell r="AP629">
            <v>0</v>
          </cell>
          <cell r="AQ629">
            <v>0</v>
          </cell>
          <cell r="AR629">
            <v>0</v>
          </cell>
          <cell r="AS629">
            <v>0</v>
          </cell>
          <cell r="AT629">
            <v>0</v>
          </cell>
          <cell r="AU629">
            <v>0</v>
          </cell>
          <cell r="AV629">
            <v>0</v>
          </cell>
          <cell r="AW629">
            <v>958259.46</v>
          </cell>
          <cell r="AX629">
            <v>0</v>
          </cell>
          <cell r="AY629">
            <v>0</v>
          </cell>
          <cell r="AZ629">
            <v>0</v>
          </cell>
          <cell r="BA629">
            <v>0</v>
          </cell>
          <cell r="BB629">
            <v>0</v>
          </cell>
          <cell r="BC629">
            <v>0</v>
          </cell>
          <cell r="BD629">
            <v>0</v>
          </cell>
          <cell r="BE629">
            <v>0</v>
          </cell>
          <cell r="BF629">
            <v>0</v>
          </cell>
          <cell r="BG629">
            <v>688322.37</v>
          </cell>
          <cell r="BH629">
            <v>251543.59</v>
          </cell>
          <cell r="BI629">
            <v>0</v>
          </cell>
        </row>
        <row r="630">
          <cell r="A630" t="str">
            <v>31/03/2005</v>
          </cell>
          <cell r="B630" t="str">
            <v>712639</v>
          </cell>
          <cell r="C630" t="str">
            <v>0</v>
          </cell>
          <cell r="D630">
            <v>712435</v>
          </cell>
          <cell r="E630" t="str">
            <v>INTERNATIONAL F</v>
          </cell>
          <cell r="F630" t="str">
            <v>UNITED STATES OF AMERICA</v>
          </cell>
          <cell r="G630" t="str">
            <v>BAKRIE PIPE INDUSTRIES PT</v>
          </cell>
          <cell r="H630" t="str">
            <v>30</v>
          </cell>
          <cell r="I630" t="str">
            <v>12/04/2001</v>
          </cell>
          <cell r="J630" t="str">
            <v>31/12/2009</v>
          </cell>
          <cell r="K630" t="str">
            <v>USD</v>
          </cell>
          <cell r="L630" t="str">
            <v>UDSO3</v>
          </cell>
          <cell r="M630" t="str">
            <v>0.000000</v>
          </cell>
          <cell r="N630">
            <v>33745707.229999997</v>
          </cell>
          <cell r="O630">
            <v>0</v>
          </cell>
          <cell r="P630">
            <v>0</v>
          </cell>
          <cell r="Q630">
            <v>0</v>
          </cell>
          <cell r="R630">
            <v>0</v>
          </cell>
          <cell r="S630">
            <v>0</v>
          </cell>
          <cell r="T630">
            <v>0</v>
          </cell>
          <cell r="U630">
            <v>1124856.9099999999</v>
          </cell>
          <cell r="V630">
            <v>395330.96</v>
          </cell>
          <cell r="W630">
            <v>0</v>
          </cell>
          <cell r="X630">
            <v>1124856.9099999999</v>
          </cell>
          <cell r="Y630">
            <v>395330.96</v>
          </cell>
          <cell r="Z630">
            <v>0</v>
          </cell>
          <cell r="AA630">
            <v>0</v>
          </cell>
          <cell r="AB630">
            <v>0</v>
          </cell>
          <cell r="AC630">
            <v>0</v>
          </cell>
          <cell r="AD630">
            <v>0</v>
          </cell>
          <cell r="AE630">
            <v>0</v>
          </cell>
          <cell r="AF630">
            <v>0</v>
          </cell>
          <cell r="AG630">
            <v>1124856.9099999999</v>
          </cell>
          <cell r="AH630">
            <v>377516.66</v>
          </cell>
          <cell r="AI630">
            <v>0</v>
          </cell>
          <cell r="AJ630">
            <v>1520187.8699999999</v>
          </cell>
          <cell r="AK630">
            <v>1124856.9099999999</v>
          </cell>
          <cell r="AL630">
            <v>377516.66</v>
          </cell>
          <cell r="AM630">
            <v>0</v>
          </cell>
          <cell r="AN630">
            <v>0</v>
          </cell>
          <cell r="AO630">
            <v>0</v>
          </cell>
          <cell r="AP630">
            <v>0</v>
          </cell>
          <cell r="AQ630">
            <v>0</v>
          </cell>
          <cell r="AR630">
            <v>0</v>
          </cell>
          <cell r="AS630">
            <v>0</v>
          </cell>
          <cell r="AT630">
            <v>1124856.9099999999</v>
          </cell>
          <cell r="AU630">
            <v>359214.3</v>
          </cell>
          <cell r="AV630">
            <v>0</v>
          </cell>
          <cell r="AW630">
            <v>2986444.7799999993</v>
          </cell>
          <cell r="AX630">
            <v>1124856.9099999999</v>
          </cell>
          <cell r="AY630">
            <v>359214.3</v>
          </cell>
          <cell r="AZ630">
            <v>0</v>
          </cell>
          <cell r="BA630">
            <v>0</v>
          </cell>
          <cell r="BB630">
            <v>0</v>
          </cell>
          <cell r="BC630">
            <v>0</v>
          </cell>
          <cell r="BD630">
            <v>0</v>
          </cell>
          <cell r="BE630">
            <v>0</v>
          </cell>
          <cell r="BF630">
            <v>0</v>
          </cell>
          <cell r="BG630">
            <v>1124856.9099999999</v>
          </cell>
          <cell r="BH630">
            <v>336763.41</v>
          </cell>
          <cell r="BI630">
            <v>0</v>
          </cell>
        </row>
        <row r="631">
          <cell r="A631" t="str">
            <v>16/04/2005</v>
          </cell>
          <cell r="B631" t="str">
            <v>712646</v>
          </cell>
          <cell r="C631" t="str">
            <v>0</v>
          </cell>
          <cell r="D631">
            <v>712438</v>
          </cell>
          <cell r="E631" t="str">
            <v>CITIBANK NA, SI</v>
          </cell>
          <cell r="F631" t="str">
            <v>UNITED STATES OF AMERICA</v>
          </cell>
          <cell r="G631" t="str">
            <v>ANG ANDI BINTORO</v>
          </cell>
          <cell r="H631" t="str">
            <v>30</v>
          </cell>
          <cell r="I631" t="str">
            <v>31/05/2001</v>
          </cell>
          <cell r="J631" t="str">
            <v>31/05/2006</v>
          </cell>
          <cell r="K631" t="str">
            <v>USD</v>
          </cell>
          <cell r="L631" t="str">
            <v>UDLO6</v>
          </cell>
          <cell r="M631" t="str">
            <v>0.000000</v>
          </cell>
          <cell r="N631">
            <v>844557.08</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94191.57</v>
          </cell>
          <cell r="AF631">
            <v>0</v>
          </cell>
          <cell r="AG631">
            <v>0</v>
          </cell>
          <cell r="AH631">
            <v>0</v>
          </cell>
          <cell r="AI631">
            <v>0</v>
          </cell>
          <cell r="AJ631">
            <v>0</v>
          </cell>
          <cell r="AK631">
            <v>0</v>
          </cell>
          <cell r="AL631">
            <v>94191.57</v>
          </cell>
          <cell r="AM631">
            <v>0</v>
          </cell>
          <cell r="AN631">
            <v>0</v>
          </cell>
          <cell r="AO631">
            <v>0</v>
          </cell>
          <cell r="AP631">
            <v>0</v>
          </cell>
          <cell r="AQ631">
            <v>0</v>
          </cell>
          <cell r="AR631">
            <v>0</v>
          </cell>
          <cell r="AS631">
            <v>0</v>
          </cell>
          <cell r="AT631">
            <v>0</v>
          </cell>
          <cell r="AU631">
            <v>0</v>
          </cell>
          <cell r="AV631">
            <v>0</v>
          </cell>
          <cell r="AW631">
            <v>94191.57</v>
          </cell>
          <cell r="AX631">
            <v>0</v>
          </cell>
          <cell r="AY631">
            <v>0</v>
          </cell>
          <cell r="AZ631">
            <v>0</v>
          </cell>
          <cell r="BA631">
            <v>0</v>
          </cell>
          <cell r="BB631">
            <v>0</v>
          </cell>
          <cell r="BC631">
            <v>0</v>
          </cell>
          <cell r="BD631">
            <v>0</v>
          </cell>
          <cell r="BE631">
            <v>0</v>
          </cell>
          <cell r="BF631">
            <v>0</v>
          </cell>
          <cell r="BG631">
            <v>0</v>
          </cell>
          <cell r="BH631">
            <v>0</v>
          </cell>
          <cell r="BI631">
            <v>0</v>
          </cell>
        </row>
        <row r="632">
          <cell r="A632" t="str">
            <v>31/05/2005</v>
          </cell>
          <cell r="B632" t="str">
            <v>712647</v>
          </cell>
          <cell r="C632" t="str">
            <v>0</v>
          </cell>
          <cell r="D632">
            <v>712534</v>
          </cell>
          <cell r="E632" t="str">
            <v>LAZARD FRERES &amp;</v>
          </cell>
          <cell r="F632" t="str">
            <v>UNITED STATES OF AMERICA</v>
          </cell>
          <cell r="G632" t="str">
            <v>CITRASARI INTIBUANA PT</v>
          </cell>
          <cell r="H632" t="str">
            <v>30</v>
          </cell>
          <cell r="I632" t="str">
            <v>06/08/2001</v>
          </cell>
          <cell r="J632" t="str">
            <v>31/12/2009</v>
          </cell>
          <cell r="K632" t="str">
            <v>IDR</v>
          </cell>
          <cell r="L632" t="str">
            <v>UDSO3</v>
          </cell>
          <cell r="M632" t="str">
            <v>0.000000</v>
          </cell>
          <cell r="N632">
            <v>5130769.2300000004</v>
          </cell>
          <cell r="O632">
            <v>0</v>
          </cell>
          <cell r="P632">
            <v>0</v>
          </cell>
          <cell r="Q632">
            <v>0</v>
          </cell>
          <cell r="R632">
            <v>0</v>
          </cell>
          <cell r="S632">
            <v>0</v>
          </cell>
          <cell r="T632">
            <v>0</v>
          </cell>
          <cell r="U632">
            <v>160336.54</v>
          </cell>
          <cell r="V632">
            <v>53792.91</v>
          </cell>
          <cell r="W632">
            <v>0</v>
          </cell>
          <cell r="X632">
            <v>160336.54</v>
          </cell>
          <cell r="Y632">
            <v>53792.91</v>
          </cell>
          <cell r="Z632">
            <v>0</v>
          </cell>
          <cell r="AA632">
            <v>0</v>
          </cell>
          <cell r="AB632">
            <v>0</v>
          </cell>
          <cell r="AC632">
            <v>0</v>
          </cell>
          <cell r="AD632">
            <v>0</v>
          </cell>
          <cell r="AE632">
            <v>0</v>
          </cell>
          <cell r="AF632">
            <v>0</v>
          </cell>
          <cell r="AG632">
            <v>160336.54</v>
          </cell>
          <cell r="AH632">
            <v>51671.08</v>
          </cell>
          <cell r="AI632">
            <v>0</v>
          </cell>
          <cell r="AJ632">
            <v>214129.45</v>
          </cell>
          <cell r="AK632">
            <v>160336.54</v>
          </cell>
          <cell r="AL632">
            <v>51671.08</v>
          </cell>
          <cell r="AM632">
            <v>0</v>
          </cell>
          <cell r="AN632">
            <v>0</v>
          </cell>
          <cell r="AO632">
            <v>0</v>
          </cell>
          <cell r="AP632">
            <v>0</v>
          </cell>
          <cell r="AQ632">
            <v>0</v>
          </cell>
          <cell r="AR632">
            <v>0</v>
          </cell>
          <cell r="AS632">
            <v>0</v>
          </cell>
          <cell r="AT632">
            <v>160336.54</v>
          </cell>
          <cell r="AU632">
            <v>49489.48</v>
          </cell>
          <cell r="AV632">
            <v>0</v>
          </cell>
          <cell r="AW632">
            <v>421833.64</v>
          </cell>
          <cell r="AX632">
            <v>160336.54</v>
          </cell>
          <cell r="AY632">
            <v>49489.48</v>
          </cell>
          <cell r="AZ632">
            <v>0</v>
          </cell>
          <cell r="BA632">
            <v>0</v>
          </cell>
          <cell r="BB632">
            <v>0</v>
          </cell>
          <cell r="BC632">
            <v>0</v>
          </cell>
          <cell r="BD632">
            <v>0</v>
          </cell>
          <cell r="BE632">
            <v>0</v>
          </cell>
          <cell r="BF632">
            <v>0</v>
          </cell>
          <cell r="BG632">
            <v>160336.54</v>
          </cell>
          <cell r="BH632">
            <v>46740.06</v>
          </cell>
          <cell r="BI632">
            <v>0</v>
          </cell>
        </row>
        <row r="633">
          <cell r="A633" t="str">
            <v>25/10/2005</v>
          </cell>
          <cell r="B633" t="str">
            <v>712670</v>
          </cell>
          <cell r="C633" t="str">
            <v>0</v>
          </cell>
          <cell r="D633">
            <v>712563</v>
          </cell>
          <cell r="E633" t="str">
            <v>INTERNATIONAL F</v>
          </cell>
          <cell r="F633" t="str">
            <v>UNITED STATES OF AMERICA</v>
          </cell>
          <cell r="G633" t="str">
            <v>DIANLIA SETYAMUKTI PT</v>
          </cell>
          <cell r="H633" t="str">
            <v>30</v>
          </cell>
          <cell r="I633" t="str">
            <v>25/06/2001</v>
          </cell>
          <cell r="J633" t="str">
            <v>15/07/2007</v>
          </cell>
          <cell r="K633" t="str">
            <v>USD</v>
          </cell>
          <cell r="L633" t="str">
            <v>UDLO6</v>
          </cell>
          <cell r="M633" t="str">
            <v>0.000000</v>
          </cell>
          <cell r="N633">
            <v>4000000</v>
          </cell>
          <cell r="O633">
            <v>400000</v>
          </cell>
          <cell r="P633">
            <v>131866.67000000001</v>
          </cell>
          <cell r="Q633">
            <v>0</v>
          </cell>
          <cell r="R633">
            <v>0</v>
          </cell>
          <cell r="S633">
            <v>0</v>
          </cell>
          <cell r="T633">
            <v>0</v>
          </cell>
          <cell r="U633">
            <v>0</v>
          </cell>
          <cell r="V633">
            <v>0</v>
          </cell>
          <cell r="W633">
            <v>0</v>
          </cell>
          <cell r="X633">
            <v>400000</v>
          </cell>
          <cell r="Y633">
            <v>131866.67000000001</v>
          </cell>
          <cell r="Z633">
            <v>0</v>
          </cell>
          <cell r="AA633">
            <v>0</v>
          </cell>
          <cell r="AB633">
            <v>0</v>
          </cell>
          <cell r="AC633">
            <v>0</v>
          </cell>
          <cell r="AD633">
            <v>0</v>
          </cell>
          <cell r="AE633">
            <v>0</v>
          </cell>
          <cell r="AF633">
            <v>0</v>
          </cell>
          <cell r="AG633">
            <v>0</v>
          </cell>
          <cell r="AH633">
            <v>0</v>
          </cell>
          <cell r="AI633">
            <v>0</v>
          </cell>
          <cell r="AJ633">
            <v>531866.67000000004</v>
          </cell>
          <cell r="AK633">
            <v>0</v>
          </cell>
          <cell r="AL633">
            <v>0</v>
          </cell>
          <cell r="AM633">
            <v>0</v>
          </cell>
          <cell r="AN633">
            <v>400000</v>
          </cell>
          <cell r="AO633">
            <v>108097.22</v>
          </cell>
          <cell r="AP633">
            <v>0</v>
          </cell>
          <cell r="AQ633">
            <v>0</v>
          </cell>
          <cell r="AR633">
            <v>0</v>
          </cell>
          <cell r="AS633">
            <v>0</v>
          </cell>
          <cell r="AT633">
            <v>0</v>
          </cell>
          <cell r="AU633">
            <v>0</v>
          </cell>
          <cell r="AV633">
            <v>0</v>
          </cell>
          <cell r="AW633">
            <v>508097.22</v>
          </cell>
          <cell r="AX633">
            <v>400000</v>
          </cell>
          <cell r="AY633">
            <v>108097.22</v>
          </cell>
          <cell r="AZ633">
            <v>0</v>
          </cell>
          <cell r="BA633">
            <v>0</v>
          </cell>
          <cell r="BB633">
            <v>0</v>
          </cell>
          <cell r="BC633">
            <v>0</v>
          </cell>
          <cell r="BD633">
            <v>0</v>
          </cell>
          <cell r="BE633">
            <v>0</v>
          </cell>
          <cell r="BF633">
            <v>0</v>
          </cell>
          <cell r="BG633">
            <v>0</v>
          </cell>
          <cell r="BH633">
            <v>0</v>
          </cell>
          <cell r="BI633">
            <v>0</v>
          </cell>
        </row>
        <row r="634">
          <cell r="A634" t="str">
            <v>15/01/2005</v>
          </cell>
          <cell r="B634" t="str">
            <v>755603</v>
          </cell>
          <cell r="C634" t="str">
            <v>0</v>
          </cell>
          <cell r="D634">
            <v>712564</v>
          </cell>
          <cell r="E634" t="str">
            <v>INTERNATIONAL F</v>
          </cell>
          <cell r="F634" t="str">
            <v>UNITED STATES OF AMERICA</v>
          </cell>
          <cell r="G634" t="str">
            <v>DIANLIA SETYAMUKTI PT</v>
          </cell>
          <cell r="H634" t="str">
            <v>30</v>
          </cell>
          <cell r="I634" t="str">
            <v>25/06/2001</v>
          </cell>
          <cell r="J634" t="str">
            <v>15/01/2010</v>
          </cell>
          <cell r="K634" t="str">
            <v>USD</v>
          </cell>
          <cell r="L634" t="str">
            <v>UDLO6</v>
          </cell>
          <cell r="M634" t="str">
            <v>0.000000</v>
          </cell>
          <cell r="N634">
            <v>1000000</v>
          </cell>
          <cell r="O634">
            <v>0</v>
          </cell>
          <cell r="P634">
            <v>52388.89</v>
          </cell>
          <cell r="Q634">
            <v>0</v>
          </cell>
          <cell r="R634">
            <v>0</v>
          </cell>
          <cell r="S634">
            <v>0</v>
          </cell>
          <cell r="T634">
            <v>0</v>
          </cell>
          <cell r="U634">
            <v>0</v>
          </cell>
          <cell r="V634">
            <v>0</v>
          </cell>
          <cell r="W634">
            <v>0</v>
          </cell>
          <cell r="X634">
            <v>0</v>
          </cell>
          <cell r="Y634">
            <v>52388.89</v>
          </cell>
          <cell r="Z634">
            <v>0</v>
          </cell>
          <cell r="AA634">
            <v>0</v>
          </cell>
          <cell r="AB634">
            <v>0</v>
          </cell>
          <cell r="AC634">
            <v>0</v>
          </cell>
          <cell r="AD634">
            <v>0</v>
          </cell>
          <cell r="AE634">
            <v>0</v>
          </cell>
          <cell r="AF634">
            <v>0</v>
          </cell>
          <cell r="AG634">
            <v>0</v>
          </cell>
          <cell r="AH634">
            <v>0</v>
          </cell>
          <cell r="AI634">
            <v>0</v>
          </cell>
          <cell r="AJ634">
            <v>52388.89</v>
          </cell>
          <cell r="AK634">
            <v>0</v>
          </cell>
          <cell r="AL634">
            <v>0</v>
          </cell>
          <cell r="AM634">
            <v>0</v>
          </cell>
          <cell r="AN634">
            <v>0</v>
          </cell>
          <cell r="AO634">
            <v>51534.720000000001</v>
          </cell>
          <cell r="AP634">
            <v>0</v>
          </cell>
          <cell r="AQ634">
            <v>0</v>
          </cell>
          <cell r="AR634">
            <v>0</v>
          </cell>
          <cell r="AS634">
            <v>0</v>
          </cell>
          <cell r="AT634">
            <v>0</v>
          </cell>
          <cell r="AU634">
            <v>0</v>
          </cell>
          <cell r="AV634">
            <v>0</v>
          </cell>
          <cell r="AW634">
            <v>51534.720000000001</v>
          </cell>
          <cell r="AX634">
            <v>0</v>
          </cell>
          <cell r="AY634">
            <v>51534.720000000001</v>
          </cell>
          <cell r="AZ634">
            <v>0</v>
          </cell>
          <cell r="BA634">
            <v>0</v>
          </cell>
          <cell r="BB634">
            <v>0</v>
          </cell>
          <cell r="BC634">
            <v>0</v>
          </cell>
          <cell r="BD634">
            <v>0</v>
          </cell>
          <cell r="BE634">
            <v>0</v>
          </cell>
          <cell r="BF634">
            <v>0</v>
          </cell>
          <cell r="BG634">
            <v>0</v>
          </cell>
          <cell r="BH634">
            <v>0</v>
          </cell>
          <cell r="BI634">
            <v>0</v>
          </cell>
        </row>
        <row r="635">
          <cell r="A635" t="str">
            <v>11/07/2005</v>
          </cell>
          <cell r="B635" t="str">
            <v>768701</v>
          </cell>
          <cell r="C635" t="str">
            <v>0</v>
          </cell>
          <cell r="D635">
            <v>712582</v>
          </cell>
          <cell r="E635" t="str">
            <v>CHASE MANHATTAN</v>
          </cell>
          <cell r="F635" t="str">
            <v>UNITED STATES OF AMERICA</v>
          </cell>
          <cell r="G635" t="str">
            <v>POLYPET KARYAPERSADA PT</v>
          </cell>
          <cell r="H635" t="str">
            <v>31</v>
          </cell>
          <cell r="I635" t="str">
            <v>02/10/1997</v>
          </cell>
          <cell r="J635" t="str">
            <v>31/12/2009</v>
          </cell>
          <cell r="K635" t="str">
            <v>USD</v>
          </cell>
          <cell r="L635" t="str">
            <v>UDSO3</v>
          </cell>
          <cell r="M635" t="str">
            <v>0.000000</v>
          </cell>
          <cell r="N635">
            <v>66825588</v>
          </cell>
          <cell r="O635">
            <v>0</v>
          </cell>
          <cell r="P635">
            <v>0</v>
          </cell>
          <cell r="Q635">
            <v>0</v>
          </cell>
          <cell r="R635">
            <v>0</v>
          </cell>
          <cell r="S635">
            <v>0</v>
          </cell>
          <cell r="T635">
            <v>0</v>
          </cell>
          <cell r="U635">
            <v>1866560</v>
          </cell>
          <cell r="V635">
            <v>988162.77</v>
          </cell>
          <cell r="W635">
            <v>0</v>
          </cell>
          <cell r="X635">
            <v>1866560</v>
          </cell>
          <cell r="Y635">
            <v>988162.77</v>
          </cell>
          <cell r="Z635">
            <v>0</v>
          </cell>
          <cell r="AA635">
            <v>0</v>
          </cell>
          <cell r="AB635">
            <v>0</v>
          </cell>
          <cell r="AC635">
            <v>0</v>
          </cell>
          <cell r="AD635">
            <v>0</v>
          </cell>
          <cell r="AE635">
            <v>0</v>
          </cell>
          <cell r="AF635">
            <v>0</v>
          </cell>
          <cell r="AG635">
            <v>1866560.86</v>
          </cell>
          <cell r="AH635">
            <v>959933.71</v>
          </cell>
          <cell r="AI635">
            <v>0</v>
          </cell>
          <cell r="AJ635">
            <v>2854722.77</v>
          </cell>
          <cell r="AK635">
            <v>1866560.86</v>
          </cell>
          <cell r="AL635">
            <v>959933.71</v>
          </cell>
          <cell r="AM635">
            <v>0</v>
          </cell>
          <cell r="AN635">
            <v>0</v>
          </cell>
          <cell r="AO635">
            <v>0</v>
          </cell>
          <cell r="AP635">
            <v>0</v>
          </cell>
          <cell r="AQ635">
            <v>0</v>
          </cell>
          <cell r="AR635">
            <v>0</v>
          </cell>
          <cell r="AS635">
            <v>0</v>
          </cell>
          <cell r="AT635">
            <v>1866560.86</v>
          </cell>
          <cell r="AU635">
            <v>930842.9</v>
          </cell>
          <cell r="AV635">
            <v>0</v>
          </cell>
          <cell r="AW635">
            <v>5623898.330000001</v>
          </cell>
          <cell r="AX635">
            <v>1866560.86</v>
          </cell>
          <cell r="AY635">
            <v>930842.9</v>
          </cell>
          <cell r="AZ635">
            <v>0</v>
          </cell>
          <cell r="BA635">
            <v>0</v>
          </cell>
          <cell r="BB635">
            <v>0</v>
          </cell>
          <cell r="BC635">
            <v>0</v>
          </cell>
          <cell r="BD635">
            <v>0</v>
          </cell>
          <cell r="BE635">
            <v>0</v>
          </cell>
          <cell r="BF635">
            <v>0</v>
          </cell>
          <cell r="BG635">
            <v>1866560.86</v>
          </cell>
          <cell r="BH635">
            <v>891203.37</v>
          </cell>
          <cell r="BI635">
            <v>0</v>
          </cell>
        </row>
        <row r="636">
          <cell r="A636" t="str">
            <v>20/04/2005</v>
          </cell>
          <cell r="B636" t="str">
            <v>771201</v>
          </cell>
          <cell r="C636" t="str">
            <v>0</v>
          </cell>
          <cell r="D636">
            <v>712585</v>
          </cell>
          <cell r="E636" t="str">
            <v>CITIBANK NA, SI</v>
          </cell>
          <cell r="F636" t="str">
            <v>UNITED STATES OF AMERICA</v>
          </cell>
          <cell r="G636" t="str">
            <v>DUTA ANGGADA REALTY</v>
          </cell>
          <cell r="H636" t="str">
            <v>30</v>
          </cell>
          <cell r="I636" t="str">
            <v>12/06/1995</v>
          </cell>
          <cell r="J636" t="str">
            <v>31/12/2010</v>
          </cell>
          <cell r="K636" t="str">
            <v>USD</v>
          </cell>
          <cell r="L636" t="str">
            <v>UDSO3</v>
          </cell>
          <cell r="M636" t="str">
            <v>0.000000</v>
          </cell>
          <cell r="N636">
            <v>13078125</v>
          </cell>
          <cell r="O636">
            <v>0</v>
          </cell>
          <cell r="P636">
            <v>0</v>
          </cell>
          <cell r="Q636">
            <v>0</v>
          </cell>
          <cell r="R636">
            <v>0</v>
          </cell>
          <cell r="S636">
            <v>0</v>
          </cell>
          <cell r="T636">
            <v>0</v>
          </cell>
          <cell r="U636">
            <v>140469</v>
          </cell>
          <cell r="V636">
            <v>196687.15</v>
          </cell>
          <cell r="W636">
            <v>0</v>
          </cell>
          <cell r="X636">
            <v>140469</v>
          </cell>
          <cell r="Y636">
            <v>196687.15</v>
          </cell>
          <cell r="Z636">
            <v>0</v>
          </cell>
          <cell r="AA636">
            <v>0</v>
          </cell>
          <cell r="AB636">
            <v>0</v>
          </cell>
          <cell r="AC636">
            <v>0</v>
          </cell>
          <cell r="AD636">
            <v>0</v>
          </cell>
          <cell r="AE636">
            <v>0</v>
          </cell>
          <cell r="AF636">
            <v>0</v>
          </cell>
          <cell r="AG636">
            <v>140469</v>
          </cell>
          <cell r="AH636">
            <v>196543.28</v>
          </cell>
          <cell r="AI636">
            <v>0</v>
          </cell>
          <cell r="AJ636">
            <v>337156.15</v>
          </cell>
          <cell r="AK636">
            <v>140469</v>
          </cell>
          <cell r="AL636">
            <v>196543.28</v>
          </cell>
          <cell r="AM636">
            <v>0</v>
          </cell>
          <cell r="AN636">
            <v>0</v>
          </cell>
          <cell r="AO636">
            <v>0</v>
          </cell>
          <cell r="AP636">
            <v>0</v>
          </cell>
          <cell r="AQ636">
            <v>0</v>
          </cell>
          <cell r="AR636">
            <v>0</v>
          </cell>
          <cell r="AS636">
            <v>0</v>
          </cell>
          <cell r="AT636">
            <v>140469</v>
          </cell>
          <cell r="AU636">
            <v>196348.21</v>
          </cell>
          <cell r="AV636">
            <v>0</v>
          </cell>
          <cell r="AW636">
            <v>673829.49</v>
          </cell>
          <cell r="AX636">
            <v>140469</v>
          </cell>
          <cell r="AY636">
            <v>196348.21</v>
          </cell>
          <cell r="AZ636">
            <v>0</v>
          </cell>
          <cell r="BA636">
            <v>0</v>
          </cell>
          <cell r="BB636">
            <v>0</v>
          </cell>
          <cell r="BC636">
            <v>0</v>
          </cell>
          <cell r="BD636">
            <v>0</v>
          </cell>
          <cell r="BE636">
            <v>0</v>
          </cell>
          <cell r="BF636">
            <v>0</v>
          </cell>
          <cell r="BG636">
            <v>5759218</v>
          </cell>
          <cell r="BH636">
            <v>193993.32</v>
          </cell>
          <cell r="BI636">
            <v>0</v>
          </cell>
        </row>
        <row r="637">
          <cell r="A637" t="str">
            <v>30/09/2005</v>
          </cell>
          <cell r="B637" t="str">
            <v>772801</v>
          </cell>
          <cell r="C637" t="str">
            <v>0</v>
          </cell>
          <cell r="D637">
            <v>712646</v>
          </cell>
          <cell r="E637" t="str">
            <v>INTERNATIONAL F</v>
          </cell>
          <cell r="F637" t="str">
            <v>UNITED STATES OF AMERICA</v>
          </cell>
          <cell r="G637" t="str">
            <v>SOUTH PACIFIC VIS PT</v>
          </cell>
          <cell r="H637" t="str">
            <v>30</v>
          </cell>
          <cell r="I637" t="str">
            <v>07/08/1995</v>
          </cell>
          <cell r="J637" t="str">
            <v>16/04/2006</v>
          </cell>
          <cell r="K637" t="str">
            <v>USD</v>
          </cell>
          <cell r="L637" t="str">
            <v>UDLO6</v>
          </cell>
          <cell r="M637" t="str">
            <v>0.000000</v>
          </cell>
          <cell r="N637">
            <v>32083333</v>
          </cell>
          <cell r="O637">
            <v>0</v>
          </cell>
          <cell r="P637">
            <v>0</v>
          </cell>
          <cell r="Q637">
            <v>0</v>
          </cell>
          <cell r="R637">
            <v>0</v>
          </cell>
          <cell r="S637">
            <v>0</v>
          </cell>
          <cell r="T637">
            <v>0</v>
          </cell>
          <cell r="U637">
            <v>0</v>
          </cell>
          <cell r="V637">
            <v>0</v>
          </cell>
          <cell r="W637">
            <v>0</v>
          </cell>
          <cell r="X637">
            <v>0</v>
          </cell>
          <cell r="Y637">
            <v>0</v>
          </cell>
          <cell r="Z637">
            <v>0</v>
          </cell>
          <cell r="AA637">
            <v>3014916.56</v>
          </cell>
          <cell r="AB637">
            <v>388672.99</v>
          </cell>
          <cell r="AC637">
            <v>0</v>
          </cell>
          <cell r="AD637">
            <v>0</v>
          </cell>
          <cell r="AE637">
            <v>0</v>
          </cell>
          <cell r="AF637">
            <v>0</v>
          </cell>
          <cell r="AG637">
            <v>0</v>
          </cell>
          <cell r="AH637">
            <v>0</v>
          </cell>
          <cell r="AI637">
            <v>0</v>
          </cell>
          <cell r="AJ637">
            <v>0</v>
          </cell>
          <cell r="AK637">
            <v>3014916.56</v>
          </cell>
          <cell r="AL637">
            <v>388672.99</v>
          </cell>
          <cell r="AM637">
            <v>0</v>
          </cell>
          <cell r="AN637">
            <v>0</v>
          </cell>
          <cell r="AO637">
            <v>0</v>
          </cell>
          <cell r="AP637">
            <v>0</v>
          </cell>
          <cell r="AQ637">
            <v>0</v>
          </cell>
          <cell r="AR637">
            <v>0</v>
          </cell>
          <cell r="AS637">
            <v>0</v>
          </cell>
          <cell r="AT637">
            <v>0</v>
          </cell>
          <cell r="AU637">
            <v>0</v>
          </cell>
          <cell r="AV637">
            <v>0</v>
          </cell>
          <cell r="AW637">
            <v>3403589.55</v>
          </cell>
          <cell r="AX637">
            <v>0</v>
          </cell>
          <cell r="AY637">
            <v>0</v>
          </cell>
          <cell r="AZ637">
            <v>0</v>
          </cell>
          <cell r="BA637">
            <v>3014916.56</v>
          </cell>
          <cell r="BB637">
            <v>260539.04</v>
          </cell>
          <cell r="BC637">
            <v>0</v>
          </cell>
          <cell r="BD637">
            <v>0</v>
          </cell>
          <cell r="BE637">
            <v>0</v>
          </cell>
          <cell r="BF637">
            <v>0</v>
          </cell>
          <cell r="BG637">
            <v>0</v>
          </cell>
          <cell r="BH637">
            <v>0</v>
          </cell>
          <cell r="BI637">
            <v>0</v>
          </cell>
        </row>
        <row r="638">
          <cell r="A638" t="str">
            <v>10/03/2005</v>
          </cell>
          <cell r="B638" t="str">
            <v>774901</v>
          </cell>
          <cell r="C638" t="str">
            <v>0</v>
          </cell>
          <cell r="D638">
            <v>755603</v>
          </cell>
          <cell r="E638" t="str">
            <v>INTERN.FIN.CORP</v>
          </cell>
          <cell r="F638" t="str">
            <v>UNITED STATES OF AMERICA</v>
          </cell>
          <cell r="G638" t="str">
            <v>INDO-RAMA SYNTHETICS</v>
          </cell>
          <cell r="H638" t="str">
            <v>30</v>
          </cell>
          <cell r="I638" t="str">
            <v>15/10/1994</v>
          </cell>
          <cell r="J638" t="str">
            <v>15/01/2005</v>
          </cell>
          <cell r="K638" t="str">
            <v>USD</v>
          </cell>
          <cell r="L638" t="str">
            <v>UDLO6</v>
          </cell>
          <cell r="M638" t="str">
            <v>0.000000</v>
          </cell>
          <cell r="N638">
            <v>30000000</v>
          </cell>
          <cell r="O638">
            <v>1666666.61</v>
          </cell>
          <cell r="P638">
            <v>64953.7</v>
          </cell>
          <cell r="Q638">
            <v>0</v>
          </cell>
          <cell r="X638">
            <v>1666666.61</v>
          </cell>
          <cell r="Y638">
            <v>64953.7</v>
          </cell>
          <cell r="Z638">
            <v>0</v>
          </cell>
          <cell r="AA638">
            <v>0</v>
          </cell>
          <cell r="AB638">
            <v>0</v>
          </cell>
          <cell r="AC638">
            <v>0</v>
          </cell>
          <cell r="AD638">
            <v>0</v>
          </cell>
          <cell r="AE638">
            <v>0</v>
          </cell>
          <cell r="AF638">
            <v>0</v>
          </cell>
          <cell r="AJ638">
            <v>1731620.31</v>
          </cell>
          <cell r="AK638">
            <v>0</v>
          </cell>
          <cell r="AL638">
            <v>0</v>
          </cell>
          <cell r="AM638">
            <v>0</v>
          </cell>
          <cell r="AN638">
            <v>0</v>
          </cell>
          <cell r="AO638">
            <v>0</v>
          </cell>
          <cell r="AP638">
            <v>0</v>
          </cell>
          <cell r="AQ638">
            <v>0</v>
          </cell>
          <cell r="AR638">
            <v>0</v>
          </cell>
          <cell r="AS638">
            <v>0</v>
          </cell>
          <cell r="AT638">
            <v>0</v>
          </cell>
          <cell r="AU638">
            <v>0</v>
          </cell>
          <cell r="AV638">
            <v>0</v>
          </cell>
          <cell r="AW638">
            <v>0</v>
          </cell>
          <cell r="AX638">
            <v>0</v>
          </cell>
          <cell r="AY638">
            <v>0</v>
          </cell>
          <cell r="AZ638">
            <v>0</v>
          </cell>
          <cell r="BA638">
            <v>0</v>
          </cell>
          <cell r="BB638">
            <v>0</v>
          </cell>
          <cell r="BC638">
            <v>0</v>
          </cell>
          <cell r="BD638">
            <v>0</v>
          </cell>
          <cell r="BE638">
            <v>0</v>
          </cell>
          <cell r="BF638">
            <v>0</v>
          </cell>
          <cell r="BG638">
            <v>0</v>
          </cell>
          <cell r="BH638">
            <v>0</v>
          </cell>
          <cell r="BI638">
            <v>0</v>
          </cell>
        </row>
      </sheetData>
      <sheetData sheetId="1"/>
      <sheetData sheetId="2"/>
      <sheetData sheetId="3"/>
      <sheetData sheetId="4" refreshError="1"/>
      <sheetData sheetId="5" refreshError="1"/>
      <sheetData sheetId="6" refreshError="1"/>
      <sheetData sheetId="7" refreshError="1"/>
      <sheetData sheetId="8"/>
      <sheetData sheetId="9"/>
      <sheetData sheetId="10"/>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 val="RAW"/>
      <sheetName val="Chart_RGDP"/>
      <sheetName val="IN"/>
      <sheetName val="A Previou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1">
          <cell r="A1" t="str">
            <v>Table 5. Demand and Supply of Fund Resources</v>
          </cell>
        </row>
      </sheetData>
      <sheetData sheetId="48">
        <row r="1">
          <cell r="A1" t="str">
            <v>Table 5. Demand and Supply of Fund Resources</v>
          </cell>
        </row>
      </sheetData>
      <sheetData sheetId="49">
        <row r="1">
          <cell r="A1" t="str">
            <v>Table 5. Demand and Supply of Fund Resources</v>
          </cell>
        </row>
      </sheetData>
      <sheetData sheetId="50">
        <row r="2">
          <cell r="A2" t="str">
            <v>Table 4. Outstanding Fund Credit by Region 1/</v>
          </cell>
        </row>
      </sheetData>
      <sheetData sheetId="51">
        <row r="1">
          <cell r="A1" t="str">
            <v>Table 5. Demand and Supply of Fund Resources</v>
          </cell>
        </row>
      </sheetData>
      <sheetData sheetId="52">
        <row r="1">
          <cell r="A1" t="str">
            <v>Table 5. Demand and Supply of Fund Resources</v>
          </cell>
        </row>
      </sheetData>
      <sheetData sheetId="53">
        <row r="2">
          <cell r="A2" t="str">
            <v>Table 4. Outstanding Fund Credit by Region 1/</v>
          </cell>
        </row>
      </sheetData>
      <sheetData sheetId="54">
        <row r="1">
          <cell r="A1" t="str">
            <v>Table 5. Demand and Supply of Fund Resources</v>
          </cell>
        </row>
      </sheetData>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 val="Receitas por entidade"/>
      <sheetName val="NGCPI"/>
      <sheetName val="Realism 2 - Fiscal multiplier"/>
      <sheetName val="2"/>
      <sheetName val="Nominal"/>
      <sheetName val="EERProfile"/>
      <sheetName val="A"/>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2000"/>
      <sheetName val="th2001"/>
      <sheetName val="th2002"/>
      <sheetName val="Persen"/>
      <sheetName val="Prop"/>
      <sheetName val="Prop (2)"/>
      <sheetName val="th2002 (2)"/>
      <sheetName val="th2002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AS05"/>
      <sheetName val="SWAS05 (2)"/>
      <sheetName val="P2000US"/>
      <sheetName val="summary SWAS05 (2)"/>
      <sheetName val="2005 FIX"/>
      <sheetName val="kurs"/>
      <sheetName val="rdg2003"/>
      <sheetName val="SWAS05_(2)"/>
      <sheetName val="Statistik"/>
    </sheetNames>
    <sheetDataSet>
      <sheetData sheetId="0" refreshError="1">
        <row r="3">
          <cell r="A3" t="str">
            <v>PAY_DT</v>
          </cell>
          <cell r="B3" t="str">
            <v>ID</v>
          </cell>
          <cell r="C3" t="str">
            <v>TR</v>
          </cell>
          <cell r="I3" t="str">
            <v>DC7</v>
          </cell>
          <cell r="M3" t="str">
            <v>ITYPE</v>
          </cell>
          <cell r="N3" t="str">
            <v>MARGIN</v>
          </cell>
          <cell r="P3" t="str">
            <v>PRINCIPAL</v>
          </cell>
          <cell r="Q3" t="str">
            <v>INTEREST</v>
          </cell>
          <cell r="R3" t="str">
            <v>OTHER</v>
          </cell>
          <cell r="S3" t="str">
            <v>PRINCIPAL</v>
          </cell>
          <cell r="T3" t="str">
            <v>INTEREST</v>
          </cell>
          <cell r="U3" t="str">
            <v>OTHER</v>
          </cell>
          <cell r="V3" t="str">
            <v>PRINCIPAL</v>
          </cell>
          <cell r="W3" t="str">
            <v>INTEREST</v>
          </cell>
          <cell r="X3" t="str">
            <v>OTHER</v>
          </cell>
          <cell r="Y3" t="str">
            <v>PRINCIPAL</v>
          </cell>
          <cell r="Z3" t="str">
            <v>INTEREST</v>
          </cell>
          <cell r="AA3" t="str">
            <v>OTHER</v>
          </cell>
          <cell r="AB3" t="str">
            <v>PRINCIPAL</v>
          </cell>
          <cell r="AC3" t="str">
            <v>INTEREST</v>
          </cell>
          <cell r="AD3" t="str">
            <v>OTHER</v>
          </cell>
          <cell r="AE3" t="str">
            <v>PRINCIPAL</v>
          </cell>
          <cell r="AF3" t="str">
            <v>INTEREST</v>
          </cell>
          <cell r="AG3" t="str">
            <v>OTHER</v>
          </cell>
          <cell r="AH3" t="str">
            <v>PRINCIPAL</v>
          </cell>
          <cell r="AI3" t="str">
            <v>INTEREST</v>
          </cell>
          <cell r="AJ3" t="str">
            <v>OTHER</v>
          </cell>
          <cell r="AK3" t="str">
            <v>PRINCIPAL</v>
          </cell>
          <cell r="AL3" t="str">
            <v>INTEREST</v>
          </cell>
          <cell r="AM3" t="str">
            <v>OTHER</v>
          </cell>
          <cell r="AN3" t="str">
            <v>PRINCIPAL</v>
          </cell>
          <cell r="AO3" t="str">
            <v>INTEREST</v>
          </cell>
          <cell r="AP3" t="str">
            <v>OTHER</v>
          </cell>
          <cell r="AQ3" t="str">
            <v>PRINCIPAL</v>
          </cell>
          <cell r="AR3" t="str">
            <v>INTEREST</v>
          </cell>
          <cell r="AS3" t="str">
            <v>OTHER</v>
          </cell>
          <cell r="AT3" t="str">
            <v>PRINCIPAL</v>
          </cell>
          <cell r="AU3" t="str">
            <v>INTEREST</v>
          </cell>
          <cell r="AV3" t="str">
            <v>OTHER</v>
          </cell>
          <cell r="AW3" t="str">
            <v>PRINCIPAL</v>
          </cell>
          <cell r="AX3" t="str">
            <v>INTEREST</v>
          </cell>
          <cell r="AY3" t="str">
            <v>OTHER</v>
          </cell>
          <cell r="AZ3" t="str">
            <v>PRINCIPAL</v>
          </cell>
          <cell r="BA3" t="str">
            <v>INTEREST</v>
          </cell>
          <cell r="BB3" t="str">
            <v>OTHER</v>
          </cell>
          <cell r="BC3" t="str">
            <v>PRINCIPAL</v>
          </cell>
          <cell r="BD3" t="str">
            <v>INTEREST</v>
          </cell>
          <cell r="BE3" t="str">
            <v>OTHER</v>
          </cell>
          <cell r="BF3" t="str">
            <v>PRINCIPAL</v>
          </cell>
          <cell r="BG3" t="str">
            <v>INTEREST</v>
          </cell>
          <cell r="BH3" t="str">
            <v>OTHER</v>
          </cell>
        </row>
        <row r="4">
          <cell r="A4" t="str">
            <v>10/03/2005</v>
          </cell>
          <cell r="B4" t="str">
            <v>703778</v>
          </cell>
          <cell r="C4" t="str">
            <v>0</v>
          </cell>
          <cell r="E4">
            <v>703778</v>
          </cell>
          <cell r="F4" t="str">
            <v>BERMUDA LTD, AUSTRALIA</v>
          </cell>
          <cell r="G4" t="str">
            <v>AUSTRALIA</v>
          </cell>
          <cell r="H4" t="str">
            <v>PENTA VALENT PT</v>
          </cell>
          <cell r="I4" t="str">
            <v>30</v>
          </cell>
          <cell r="J4" t="str">
            <v>31/07/1996</v>
          </cell>
          <cell r="K4" t="str">
            <v>31/07/2006</v>
          </cell>
          <cell r="L4" t="str">
            <v>USD</v>
          </cell>
          <cell r="M4" t="str">
            <v>F</v>
          </cell>
          <cell r="N4" t="str">
            <v>0.000000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993.47</v>
          </cell>
          <cell r="AO4">
            <v>32.840000000000003</v>
          </cell>
          <cell r="AP4">
            <v>0</v>
          </cell>
          <cell r="AQ4">
            <v>0</v>
          </cell>
          <cell r="AR4">
            <v>0</v>
          </cell>
          <cell r="AS4">
            <v>0</v>
          </cell>
          <cell r="AT4">
            <v>0</v>
          </cell>
          <cell r="AU4">
            <v>0</v>
          </cell>
          <cell r="AV4">
            <v>0</v>
          </cell>
          <cell r="AW4">
            <v>993.47</v>
          </cell>
          <cell r="AX4">
            <v>32.840000000000003</v>
          </cell>
          <cell r="AY4">
            <v>0</v>
          </cell>
          <cell r="AZ4">
            <v>0</v>
          </cell>
          <cell r="BA4">
            <v>0</v>
          </cell>
          <cell r="BB4">
            <v>0</v>
          </cell>
          <cell r="BC4">
            <v>0</v>
          </cell>
          <cell r="BD4">
            <v>0</v>
          </cell>
          <cell r="BE4">
            <v>0</v>
          </cell>
          <cell r="BF4">
            <v>0</v>
          </cell>
          <cell r="BG4">
            <v>0</v>
          </cell>
          <cell r="BH4">
            <v>0</v>
          </cell>
        </row>
        <row r="5">
          <cell r="A5" t="str">
            <v>10/03/2005</v>
          </cell>
          <cell r="B5" t="str">
            <v>703795</v>
          </cell>
          <cell r="C5" t="str">
            <v>0</v>
          </cell>
          <cell r="E5">
            <v>703795</v>
          </cell>
          <cell r="F5" t="str">
            <v>MACKINTOSH MINING PTY LTD.</v>
          </cell>
          <cell r="G5" t="str">
            <v>AUSTRALIA</v>
          </cell>
          <cell r="H5" t="str">
            <v>LEBONG TANDAI PT</v>
          </cell>
          <cell r="I5" t="str">
            <v>30</v>
          </cell>
          <cell r="J5" t="str">
            <v>15/03/1993</v>
          </cell>
          <cell r="K5" t="str">
            <v>30/12/2016</v>
          </cell>
          <cell r="L5" t="str">
            <v>USD</v>
          </cell>
          <cell r="M5" t="str">
            <v>UDSO3</v>
          </cell>
          <cell r="N5" t="str">
            <v>0.000000</v>
          </cell>
          <cell r="O5">
            <v>0</v>
          </cell>
          <cell r="P5">
            <v>0</v>
          </cell>
          <cell r="Q5">
            <v>0</v>
          </cell>
          <cell r="R5">
            <v>0</v>
          </cell>
          <cell r="S5">
            <v>0</v>
          </cell>
          <cell r="T5">
            <v>0</v>
          </cell>
          <cell r="U5">
            <v>0</v>
          </cell>
          <cell r="V5">
            <v>0</v>
          </cell>
          <cell r="W5">
            <v>3.26</v>
          </cell>
          <cell r="X5">
            <v>0</v>
          </cell>
          <cell r="Y5">
            <v>0</v>
          </cell>
          <cell r="Z5">
            <v>3.26</v>
          </cell>
          <cell r="AA5">
            <v>0</v>
          </cell>
          <cell r="AB5">
            <v>0</v>
          </cell>
          <cell r="AC5">
            <v>0</v>
          </cell>
          <cell r="AD5">
            <v>0</v>
          </cell>
          <cell r="AE5">
            <v>0</v>
          </cell>
          <cell r="AF5">
            <v>0</v>
          </cell>
          <cell r="AG5">
            <v>0</v>
          </cell>
          <cell r="AH5">
            <v>0</v>
          </cell>
          <cell r="AI5">
            <v>3.42</v>
          </cell>
          <cell r="AJ5">
            <v>0</v>
          </cell>
          <cell r="AK5">
            <v>0</v>
          </cell>
          <cell r="AL5">
            <v>3.42</v>
          </cell>
          <cell r="AM5">
            <v>0</v>
          </cell>
          <cell r="AN5">
            <v>0</v>
          </cell>
          <cell r="AO5">
            <v>0</v>
          </cell>
          <cell r="AP5">
            <v>0</v>
          </cell>
          <cell r="AQ5">
            <v>0</v>
          </cell>
          <cell r="AR5">
            <v>0</v>
          </cell>
          <cell r="AS5">
            <v>0</v>
          </cell>
          <cell r="AT5">
            <v>0</v>
          </cell>
          <cell r="AU5">
            <v>3.5</v>
          </cell>
          <cell r="AV5">
            <v>0</v>
          </cell>
          <cell r="AW5">
            <v>0</v>
          </cell>
          <cell r="AX5">
            <v>3.5</v>
          </cell>
          <cell r="AY5">
            <v>0</v>
          </cell>
          <cell r="AZ5">
            <v>0</v>
          </cell>
          <cell r="BA5">
            <v>0</v>
          </cell>
          <cell r="BB5">
            <v>0</v>
          </cell>
          <cell r="BC5">
            <v>0</v>
          </cell>
          <cell r="BD5">
            <v>0</v>
          </cell>
          <cell r="BE5">
            <v>0</v>
          </cell>
          <cell r="BF5">
            <v>0</v>
          </cell>
          <cell r="BG5">
            <v>3.54</v>
          </cell>
          <cell r="BH5">
            <v>0</v>
          </cell>
        </row>
        <row r="6">
          <cell r="A6" t="str">
            <v>27/01/2005</v>
          </cell>
          <cell r="B6" t="str">
            <v>704085</v>
          </cell>
          <cell r="C6" t="str">
            <v>0</v>
          </cell>
          <cell r="E6">
            <v>704085</v>
          </cell>
          <cell r="F6" t="str">
            <v>MACKINTOSH MINING PTY LTD.</v>
          </cell>
          <cell r="G6" t="str">
            <v>AUSTRALIA</v>
          </cell>
          <cell r="H6" t="str">
            <v>KETAUN MINING PT.</v>
          </cell>
          <cell r="I6" t="str">
            <v>30</v>
          </cell>
          <cell r="J6" t="str">
            <v>15/03/1993</v>
          </cell>
          <cell r="K6" t="str">
            <v>30/12/2016</v>
          </cell>
          <cell r="L6" t="str">
            <v>USD</v>
          </cell>
          <cell r="M6" t="str">
            <v>UDSO3</v>
          </cell>
          <cell r="N6" t="str">
            <v>0.000000</v>
          </cell>
          <cell r="O6">
            <v>0</v>
          </cell>
          <cell r="P6">
            <v>0</v>
          </cell>
          <cell r="Q6">
            <v>0</v>
          </cell>
          <cell r="R6">
            <v>0</v>
          </cell>
          <cell r="S6">
            <v>0</v>
          </cell>
          <cell r="T6">
            <v>0</v>
          </cell>
          <cell r="U6">
            <v>0</v>
          </cell>
          <cell r="V6">
            <v>0</v>
          </cell>
          <cell r="W6">
            <v>163.07</v>
          </cell>
          <cell r="X6">
            <v>0</v>
          </cell>
          <cell r="Y6">
            <v>0</v>
          </cell>
          <cell r="Z6">
            <v>163.07</v>
          </cell>
          <cell r="AA6">
            <v>0</v>
          </cell>
          <cell r="AB6">
            <v>0</v>
          </cell>
          <cell r="AC6">
            <v>0</v>
          </cell>
          <cell r="AD6">
            <v>0</v>
          </cell>
          <cell r="AE6">
            <v>0</v>
          </cell>
          <cell r="AF6">
            <v>0</v>
          </cell>
          <cell r="AG6">
            <v>0</v>
          </cell>
          <cell r="AH6">
            <v>0</v>
          </cell>
          <cell r="AI6">
            <v>170.84</v>
          </cell>
          <cell r="AJ6">
            <v>0</v>
          </cell>
          <cell r="AK6">
            <v>0</v>
          </cell>
          <cell r="AL6">
            <v>170.84</v>
          </cell>
          <cell r="AM6">
            <v>0</v>
          </cell>
          <cell r="AN6">
            <v>0</v>
          </cell>
          <cell r="AO6">
            <v>0</v>
          </cell>
          <cell r="AP6">
            <v>0</v>
          </cell>
          <cell r="AQ6">
            <v>0</v>
          </cell>
          <cell r="AR6">
            <v>0</v>
          </cell>
          <cell r="AS6">
            <v>0</v>
          </cell>
          <cell r="AT6">
            <v>0</v>
          </cell>
          <cell r="AU6">
            <v>175</v>
          </cell>
          <cell r="AV6">
            <v>0</v>
          </cell>
          <cell r="AW6">
            <v>0</v>
          </cell>
          <cell r="AX6">
            <v>175</v>
          </cell>
          <cell r="AY6">
            <v>0</v>
          </cell>
          <cell r="AZ6">
            <v>0</v>
          </cell>
          <cell r="BA6">
            <v>0</v>
          </cell>
          <cell r="BB6">
            <v>0</v>
          </cell>
          <cell r="BC6">
            <v>0</v>
          </cell>
          <cell r="BD6">
            <v>0</v>
          </cell>
          <cell r="BE6">
            <v>0</v>
          </cell>
          <cell r="BF6">
            <v>0</v>
          </cell>
          <cell r="BG6">
            <v>177.22</v>
          </cell>
          <cell r="BH6">
            <v>0</v>
          </cell>
        </row>
        <row r="7">
          <cell r="A7" t="str">
            <v>31/03/2005</v>
          </cell>
          <cell r="B7" t="str">
            <v>704101</v>
          </cell>
          <cell r="C7" t="str">
            <v>0</v>
          </cell>
          <cell r="E7">
            <v>704101</v>
          </cell>
          <cell r="F7" t="str">
            <v>EXPORT FIN &amp; INS CORP, SYDNEY</v>
          </cell>
          <cell r="G7" t="str">
            <v>AUSTRALIA</v>
          </cell>
          <cell r="H7" t="str">
            <v>INDOCEMENT TUNGGAL P</v>
          </cell>
          <cell r="I7" t="str">
            <v>30</v>
          </cell>
          <cell r="J7" t="str">
            <v>15/04/1996</v>
          </cell>
          <cell r="K7" t="str">
            <v>15/04/2006</v>
          </cell>
          <cell r="L7" t="str">
            <v>USD</v>
          </cell>
          <cell r="M7" t="str">
            <v>F</v>
          </cell>
          <cell r="N7" t="str">
            <v>0.000000</v>
          </cell>
          <cell r="O7">
            <v>0</v>
          </cell>
          <cell r="P7">
            <v>0</v>
          </cell>
          <cell r="Q7">
            <v>0</v>
          </cell>
          <cell r="R7">
            <v>0</v>
          </cell>
          <cell r="S7">
            <v>0</v>
          </cell>
          <cell r="T7">
            <v>0</v>
          </cell>
          <cell r="U7">
            <v>0</v>
          </cell>
          <cell r="V7">
            <v>0</v>
          </cell>
          <cell r="W7">
            <v>0</v>
          </cell>
          <cell r="X7">
            <v>0</v>
          </cell>
          <cell r="Y7">
            <v>0</v>
          </cell>
          <cell r="Z7">
            <v>0</v>
          </cell>
          <cell r="AA7">
            <v>0</v>
          </cell>
          <cell r="AB7">
            <v>1.5</v>
          </cell>
          <cell r="AC7">
            <v>100.42</v>
          </cell>
          <cell r="AD7">
            <v>0</v>
          </cell>
          <cell r="AE7">
            <v>0</v>
          </cell>
          <cell r="AF7">
            <v>0</v>
          </cell>
          <cell r="AG7">
            <v>0</v>
          </cell>
          <cell r="AH7">
            <v>0</v>
          </cell>
          <cell r="AI7">
            <v>0</v>
          </cell>
          <cell r="AJ7">
            <v>0</v>
          </cell>
          <cell r="AK7">
            <v>1.5</v>
          </cell>
          <cell r="AL7">
            <v>100.42</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50.48</v>
          </cell>
          <cell r="BB7">
            <v>0</v>
          </cell>
          <cell r="BC7">
            <v>0</v>
          </cell>
          <cell r="BD7">
            <v>0</v>
          </cell>
          <cell r="BE7">
            <v>0</v>
          </cell>
          <cell r="BF7">
            <v>0</v>
          </cell>
          <cell r="BG7">
            <v>0</v>
          </cell>
          <cell r="BH7">
            <v>0</v>
          </cell>
        </row>
        <row r="8">
          <cell r="A8" t="str">
            <v>23/02/2005</v>
          </cell>
          <cell r="B8" t="str">
            <v>704133</v>
          </cell>
          <cell r="C8" t="str">
            <v>0</v>
          </cell>
          <cell r="D8">
            <v>712328</v>
          </cell>
          <cell r="E8">
            <v>704133</v>
          </cell>
          <cell r="F8" t="str">
            <v>COMMONWEALTH DEV.CORP.INGGRIS</v>
          </cell>
          <cell r="G8" t="str">
            <v>AUSTRALIA</v>
          </cell>
          <cell r="H8" t="str">
            <v>HARAPAN SAWITLESTARI</v>
          </cell>
          <cell r="I8" t="str">
            <v>30</v>
          </cell>
          <cell r="J8" t="str">
            <v>30/05/1997</v>
          </cell>
          <cell r="K8" t="str">
            <v>20/07/2005</v>
          </cell>
          <cell r="L8" t="str">
            <v>USD</v>
          </cell>
          <cell r="M8" t="str">
            <v>F</v>
          </cell>
          <cell r="N8" t="str">
            <v>0.000000</v>
          </cell>
          <cell r="O8">
            <v>0</v>
          </cell>
          <cell r="P8">
            <v>2.04</v>
          </cell>
          <cell r="Q8">
            <v>199.95</v>
          </cell>
          <cell r="R8">
            <v>0</v>
          </cell>
          <cell r="S8">
            <v>0</v>
          </cell>
          <cell r="T8">
            <v>0</v>
          </cell>
          <cell r="U8">
            <v>0</v>
          </cell>
          <cell r="V8">
            <v>0</v>
          </cell>
          <cell r="W8">
            <v>0</v>
          </cell>
          <cell r="X8">
            <v>0</v>
          </cell>
          <cell r="Y8">
            <v>2.04</v>
          </cell>
          <cell r="Z8">
            <v>199.95</v>
          </cell>
          <cell r="AA8">
            <v>0</v>
          </cell>
          <cell r="AB8">
            <v>0</v>
          </cell>
          <cell r="AC8">
            <v>0</v>
          </cell>
          <cell r="AD8">
            <v>0</v>
          </cell>
          <cell r="AE8">
            <v>0</v>
          </cell>
          <cell r="AF8">
            <v>0</v>
          </cell>
          <cell r="AG8">
            <v>0</v>
          </cell>
          <cell r="AH8">
            <v>0</v>
          </cell>
          <cell r="AI8">
            <v>0</v>
          </cell>
          <cell r="AJ8">
            <v>0</v>
          </cell>
          <cell r="AK8">
            <v>0</v>
          </cell>
          <cell r="AL8">
            <v>0</v>
          </cell>
          <cell r="AM8">
            <v>0</v>
          </cell>
          <cell r="AN8">
            <v>2.04</v>
          </cell>
          <cell r="AO8">
            <v>98.34</v>
          </cell>
          <cell r="AP8">
            <v>0</v>
          </cell>
          <cell r="AQ8">
            <v>0</v>
          </cell>
          <cell r="AR8">
            <v>0</v>
          </cell>
          <cell r="AS8">
            <v>0</v>
          </cell>
          <cell r="AT8">
            <v>0</v>
          </cell>
          <cell r="AU8">
            <v>0</v>
          </cell>
          <cell r="AV8">
            <v>0</v>
          </cell>
          <cell r="AW8">
            <v>2.04</v>
          </cell>
          <cell r="AX8">
            <v>98.34</v>
          </cell>
          <cell r="AY8">
            <v>0</v>
          </cell>
          <cell r="AZ8">
            <v>0</v>
          </cell>
          <cell r="BA8">
            <v>0</v>
          </cell>
          <cell r="BB8">
            <v>0</v>
          </cell>
          <cell r="BC8">
            <v>0</v>
          </cell>
          <cell r="BD8">
            <v>0</v>
          </cell>
          <cell r="BE8">
            <v>0</v>
          </cell>
          <cell r="BF8">
            <v>0</v>
          </cell>
          <cell r="BG8">
            <v>0</v>
          </cell>
          <cell r="BH8">
            <v>0</v>
          </cell>
        </row>
        <row r="9">
          <cell r="A9" t="str">
            <v>01/03/2005</v>
          </cell>
          <cell r="B9" t="str">
            <v>704239</v>
          </cell>
          <cell r="C9" t="str">
            <v>0</v>
          </cell>
          <cell r="D9">
            <v>704625</v>
          </cell>
          <cell r="E9">
            <v>704239</v>
          </cell>
          <cell r="F9" t="str">
            <v>EXPORT FIN &amp; INS CORP, SYDNEY</v>
          </cell>
          <cell r="G9" t="str">
            <v>AUSTRALIA</v>
          </cell>
          <cell r="H9" t="str">
            <v>PELAYARAN BARUNA BINASEGARA PT</v>
          </cell>
          <cell r="I9" t="str">
            <v>30</v>
          </cell>
          <cell r="J9" t="str">
            <v>24/02/1997</v>
          </cell>
          <cell r="K9" t="str">
            <v>15/12/2005</v>
          </cell>
          <cell r="L9" t="str">
            <v>USD</v>
          </cell>
          <cell r="M9" t="str">
            <v>UDLO6</v>
          </cell>
          <cell r="N9" t="str">
            <v>0.000000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953.85</v>
          </cell>
          <cell r="AI9">
            <v>30.14</v>
          </cell>
          <cell r="AJ9">
            <v>0</v>
          </cell>
          <cell r="AK9">
            <v>953.85</v>
          </cell>
          <cell r="AL9">
            <v>30.14</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row>
        <row r="10">
          <cell r="A10" t="str">
            <v>01/05/2005</v>
          </cell>
          <cell r="B10" t="str">
            <v>704298</v>
          </cell>
          <cell r="C10" t="str">
            <v>0</v>
          </cell>
          <cell r="D10">
            <v>704626</v>
          </cell>
          <cell r="E10">
            <v>704298</v>
          </cell>
          <cell r="F10" t="str">
            <v>COMMONWEALTH DEV.CORP.INGGRIS</v>
          </cell>
          <cell r="G10" t="str">
            <v>AUSTRALIA</v>
          </cell>
          <cell r="H10" t="str">
            <v>AGRO INDOMAS PT</v>
          </cell>
          <cell r="I10" t="str">
            <v>30</v>
          </cell>
          <cell r="J10" t="str">
            <v>29/01/1999</v>
          </cell>
          <cell r="K10" t="str">
            <v>20/12/2007</v>
          </cell>
          <cell r="L10" t="str">
            <v>USD</v>
          </cell>
          <cell r="M10" t="str">
            <v>F</v>
          </cell>
          <cell r="N10" t="str">
            <v>0.000000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1.44</v>
          </cell>
          <cell r="AI10">
            <v>410.59</v>
          </cell>
          <cell r="AJ10">
            <v>0</v>
          </cell>
          <cell r="AK10">
            <v>1.44</v>
          </cell>
          <cell r="AL10">
            <v>410.59</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1.44</v>
          </cell>
          <cell r="BG10">
            <v>344.04</v>
          </cell>
          <cell r="BH10">
            <v>0</v>
          </cell>
        </row>
        <row r="11">
          <cell r="A11" t="str">
            <v>14/03/2005</v>
          </cell>
          <cell r="B11" t="str">
            <v>704324</v>
          </cell>
          <cell r="C11" t="str">
            <v>0</v>
          </cell>
          <cell r="D11">
            <v>705241</v>
          </cell>
          <cell r="E11">
            <v>704324</v>
          </cell>
          <cell r="F11" t="str">
            <v>COMMONWEALTH T.B.A, SINGAPORE</v>
          </cell>
          <cell r="G11" t="str">
            <v>AUSTRALIA</v>
          </cell>
          <cell r="H11" t="str">
            <v>WICAKSANA OVS INT.PT</v>
          </cell>
          <cell r="I11" t="str">
            <v>30</v>
          </cell>
          <cell r="J11" t="str">
            <v>12/05/2000</v>
          </cell>
          <cell r="K11" t="str">
            <v>12/05/2005</v>
          </cell>
          <cell r="L11" t="str">
            <v>USD</v>
          </cell>
          <cell r="M11" t="str">
            <v>UDSO3</v>
          </cell>
          <cell r="N11" t="str">
            <v>0.000000</v>
          </cell>
          <cell r="O11">
            <v>0</v>
          </cell>
          <cell r="P11">
            <v>0</v>
          </cell>
          <cell r="Q11">
            <v>0</v>
          </cell>
          <cell r="R11">
            <v>0</v>
          </cell>
          <cell r="S11">
            <v>0</v>
          </cell>
          <cell r="T11">
            <v>47.23</v>
          </cell>
          <cell r="U11">
            <v>0</v>
          </cell>
          <cell r="V11">
            <v>0</v>
          </cell>
          <cell r="W11">
            <v>0</v>
          </cell>
          <cell r="X11">
            <v>0</v>
          </cell>
          <cell r="Y11">
            <v>0</v>
          </cell>
          <cell r="Z11">
            <v>47.23</v>
          </cell>
          <cell r="AA11">
            <v>0</v>
          </cell>
          <cell r="AB11">
            <v>0</v>
          </cell>
          <cell r="AC11">
            <v>0</v>
          </cell>
          <cell r="AD11">
            <v>0</v>
          </cell>
          <cell r="AE11">
            <v>2.29</v>
          </cell>
          <cell r="AF11">
            <v>45.69</v>
          </cell>
          <cell r="AG11">
            <v>0</v>
          </cell>
          <cell r="AH11">
            <v>0</v>
          </cell>
          <cell r="AI11">
            <v>0</v>
          </cell>
          <cell r="AJ11">
            <v>0</v>
          </cell>
          <cell r="AK11">
            <v>2.29</v>
          </cell>
          <cell r="AL11">
            <v>45.69</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row>
        <row r="12">
          <cell r="A12" t="str">
            <v>31/03/2005</v>
          </cell>
          <cell r="B12" t="str">
            <v>704384</v>
          </cell>
          <cell r="C12" t="str">
            <v>0</v>
          </cell>
          <cell r="D12">
            <v>706288</v>
          </cell>
          <cell r="E12">
            <v>704384</v>
          </cell>
          <cell r="F12" t="str">
            <v>STRAITS RESOURCES, AUSTRALIA</v>
          </cell>
          <cell r="G12" t="str">
            <v>AUSTRALIA</v>
          </cell>
          <cell r="H12" t="str">
            <v>BAHARI CAKRAWALA SEBUKU PT</v>
          </cell>
          <cell r="I12" t="str">
            <v>30</v>
          </cell>
          <cell r="J12" t="str">
            <v>31/03/1998</v>
          </cell>
          <cell r="K12" t="str">
            <v>31/12/2005</v>
          </cell>
          <cell r="L12" t="str">
            <v>USD</v>
          </cell>
          <cell r="M12" t="str">
            <v>UDLO6</v>
          </cell>
          <cell r="N12" t="str">
            <v>0.000000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535.97</v>
          </cell>
          <cell r="AJ12">
            <v>0</v>
          </cell>
          <cell r="AK12">
            <v>0</v>
          </cell>
          <cell r="AL12">
            <v>535.97</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10.93</v>
          </cell>
          <cell r="BG12">
            <v>544.85</v>
          </cell>
          <cell r="BH12">
            <v>0</v>
          </cell>
        </row>
        <row r="13">
          <cell r="A13" t="str">
            <v>15/02/2005</v>
          </cell>
          <cell r="B13" t="str">
            <v>704451</v>
          </cell>
          <cell r="C13" t="str">
            <v>0</v>
          </cell>
          <cell r="D13">
            <v>706487</v>
          </cell>
          <cell r="E13">
            <v>704451</v>
          </cell>
          <cell r="F13" t="str">
            <v>NM.ROTHSCHILD &amp; SONS,AUSTRALIA</v>
          </cell>
          <cell r="G13" t="str">
            <v>AUSTRALIA</v>
          </cell>
          <cell r="H13" t="str">
            <v>HARAPAN SAWITLESTARI</v>
          </cell>
          <cell r="I13" t="str">
            <v>30</v>
          </cell>
          <cell r="J13" t="str">
            <v>21/12/2000</v>
          </cell>
          <cell r="K13" t="str">
            <v>30/09/2005</v>
          </cell>
          <cell r="L13" t="str">
            <v>USD</v>
          </cell>
          <cell r="M13" t="str">
            <v>UDSO6</v>
          </cell>
          <cell r="N13" t="str">
            <v>0.000000</v>
          </cell>
          <cell r="O13">
            <v>0</v>
          </cell>
          <cell r="P13">
            <v>0</v>
          </cell>
          <cell r="Q13">
            <v>0</v>
          </cell>
          <cell r="R13">
            <v>0</v>
          </cell>
          <cell r="S13">
            <v>0</v>
          </cell>
          <cell r="T13">
            <v>0</v>
          </cell>
          <cell r="U13">
            <v>0</v>
          </cell>
          <cell r="V13">
            <v>4.25</v>
          </cell>
          <cell r="W13">
            <v>418.98</v>
          </cell>
          <cell r="X13">
            <v>0</v>
          </cell>
          <cell r="Y13">
            <v>4.25</v>
          </cell>
          <cell r="Z13">
            <v>418.98</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4.25</v>
          </cell>
          <cell r="AU13">
            <v>210.64</v>
          </cell>
          <cell r="AV13">
            <v>0</v>
          </cell>
          <cell r="AW13">
            <v>4.25</v>
          </cell>
          <cell r="AX13">
            <v>210.64</v>
          </cell>
          <cell r="AY13">
            <v>0</v>
          </cell>
          <cell r="AZ13">
            <v>0</v>
          </cell>
          <cell r="BA13">
            <v>0</v>
          </cell>
          <cell r="BB13">
            <v>0</v>
          </cell>
          <cell r="BC13">
            <v>0</v>
          </cell>
          <cell r="BD13">
            <v>0</v>
          </cell>
          <cell r="BE13">
            <v>0</v>
          </cell>
          <cell r="BF13">
            <v>0</v>
          </cell>
          <cell r="BG13">
            <v>0</v>
          </cell>
          <cell r="BH13">
            <v>0</v>
          </cell>
        </row>
        <row r="14">
          <cell r="A14" t="str">
            <v>21/03/2005</v>
          </cell>
          <cell r="B14" t="str">
            <v>704535</v>
          </cell>
          <cell r="C14" t="str">
            <v>0</v>
          </cell>
          <cell r="D14">
            <v>710994</v>
          </cell>
          <cell r="E14">
            <v>704535</v>
          </cell>
          <cell r="F14" t="str">
            <v>NM.ROTHSCHILD &amp; SONS,AUSTRALIA</v>
          </cell>
          <cell r="G14" t="str">
            <v>AUSTRALIA</v>
          </cell>
          <cell r="H14" t="str">
            <v>AYU SAWIT LESTARI PT</v>
          </cell>
          <cell r="I14" t="str">
            <v>30</v>
          </cell>
          <cell r="J14" t="str">
            <v>21/12/2000</v>
          </cell>
          <cell r="K14" t="str">
            <v>30/09/2005</v>
          </cell>
          <cell r="L14" t="str">
            <v>USD</v>
          </cell>
          <cell r="M14" t="str">
            <v>UDSO6</v>
          </cell>
          <cell r="N14" t="str">
            <v>0.000000</v>
          </cell>
          <cell r="O14">
            <v>0</v>
          </cell>
          <cell r="P14">
            <v>0</v>
          </cell>
          <cell r="Q14">
            <v>0</v>
          </cell>
          <cell r="R14">
            <v>0</v>
          </cell>
          <cell r="S14">
            <v>0</v>
          </cell>
          <cell r="T14">
            <v>0</v>
          </cell>
          <cell r="U14">
            <v>0</v>
          </cell>
          <cell r="V14">
            <v>4.25</v>
          </cell>
          <cell r="W14">
            <v>294.36</v>
          </cell>
          <cell r="X14">
            <v>0</v>
          </cell>
          <cell r="Y14">
            <v>4.25</v>
          </cell>
          <cell r="Z14">
            <v>294.36</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4.25</v>
          </cell>
          <cell r="AU14">
            <v>147.99</v>
          </cell>
          <cell r="AV14">
            <v>0</v>
          </cell>
          <cell r="AW14">
            <v>4.25</v>
          </cell>
          <cell r="AX14">
            <v>147.99</v>
          </cell>
          <cell r="AY14">
            <v>0</v>
          </cell>
          <cell r="AZ14">
            <v>0</v>
          </cell>
          <cell r="BA14">
            <v>0</v>
          </cell>
          <cell r="BB14">
            <v>0</v>
          </cell>
          <cell r="BC14">
            <v>0</v>
          </cell>
          <cell r="BD14">
            <v>0</v>
          </cell>
          <cell r="BE14">
            <v>0</v>
          </cell>
          <cell r="BF14">
            <v>0</v>
          </cell>
          <cell r="BG14">
            <v>0</v>
          </cell>
          <cell r="BH14">
            <v>0</v>
          </cell>
        </row>
        <row r="15">
          <cell r="A15" t="str">
            <v>21/01/2005</v>
          </cell>
          <cell r="B15" t="str">
            <v>704536</v>
          </cell>
          <cell r="C15" t="str">
            <v>0</v>
          </cell>
          <cell r="D15">
            <v>711880</v>
          </cell>
          <cell r="E15">
            <v>704536</v>
          </cell>
          <cell r="F15" t="str">
            <v>SULAWESI ENERGY PTY,AUSTRALIA</v>
          </cell>
          <cell r="G15" t="str">
            <v>AUSTRALIA</v>
          </cell>
          <cell r="H15" t="str">
            <v>ENERGI SENGKANG PT.</v>
          </cell>
          <cell r="I15" t="str">
            <v>31</v>
          </cell>
          <cell r="J15" t="str">
            <v>22/04/1999</v>
          </cell>
          <cell r="K15" t="str">
            <v>31/10/2010</v>
          </cell>
          <cell r="L15" t="str">
            <v>USD</v>
          </cell>
          <cell r="M15" t="str">
            <v>UDLO6</v>
          </cell>
          <cell r="N15" t="str">
            <v>0.000000</v>
          </cell>
          <cell r="O15">
            <v>0</v>
          </cell>
          <cell r="P15">
            <v>0</v>
          </cell>
          <cell r="Q15">
            <v>0</v>
          </cell>
          <cell r="R15">
            <v>0</v>
          </cell>
          <cell r="S15">
            <v>0</v>
          </cell>
          <cell r="T15">
            <v>0</v>
          </cell>
          <cell r="U15">
            <v>0</v>
          </cell>
          <cell r="V15">
            <v>0</v>
          </cell>
          <cell r="W15">
            <v>0</v>
          </cell>
          <cell r="X15">
            <v>0</v>
          </cell>
          <cell r="Y15">
            <v>0</v>
          </cell>
          <cell r="Z15">
            <v>0</v>
          </cell>
          <cell r="AA15">
            <v>0</v>
          </cell>
          <cell r="AB15">
            <v>335.39</v>
          </cell>
          <cell r="AC15">
            <v>177.06</v>
          </cell>
          <cell r="AD15">
            <v>0</v>
          </cell>
          <cell r="AE15">
            <v>0</v>
          </cell>
          <cell r="AF15">
            <v>0</v>
          </cell>
          <cell r="AG15">
            <v>0</v>
          </cell>
          <cell r="AH15">
            <v>0</v>
          </cell>
          <cell r="AI15">
            <v>0</v>
          </cell>
          <cell r="AJ15">
            <v>0</v>
          </cell>
          <cell r="AK15">
            <v>335.39</v>
          </cell>
          <cell r="AL15">
            <v>177.06</v>
          </cell>
          <cell r="AM15">
            <v>0</v>
          </cell>
          <cell r="AN15">
            <v>0</v>
          </cell>
          <cell r="AO15">
            <v>0</v>
          </cell>
          <cell r="AP15">
            <v>0</v>
          </cell>
          <cell r="AQ15">
            <v>0</v>
          </cell>
          <cell r="AR15">
            <v>0</v>
          </cell>
          <cell r="AS15">
            <v>0</v>
          </cell>
          <cell r="AT15">
            <v>0</v>
          </cell>
          <cell r="AU15">
            <v>0</v>
          </cell>
          <cell r="AV15">
            <v>0</v>
          </cell>
          <cell r="AW15">
            <v>0</v>
          </cell>
          <cell r="AX15">
            <v>0</v>
          </cell>
          <cell r="AY15">
            <v>0</v>
          </cell>
          <cell r="AZ15">
            <v>335.39</v>
          </cell>
          <cell r="BA15">
            <v>164.99</v>
          </cell>
          <cell r="BB15">
            <v>0</v>
          </cell>
          <cell r="BC15">
            <v>0</v>
          </cell>
          <cell r="BD15">
            <v>0</v>
          </cell>
          <cell r="BE15">
            <v>0</v>
          </cell>
          <cell r="BF15">
            <v>0</v>
          </cell>
          <cell r="BG15">
            <v>0</v>
          </cell>
          <cell r="BH15">
            <v>0</v>
          </cell>
        </row>
        <row r="16">
          <cell r="A16" t="str">
            <v>30/01/2005</v>
          </cell>
          <cell r="B16" t="str">
            <v>704541</v>
          </cell>
          <cell r="C16" t="str">
            <v>0</v>
          </cell>
          <cell r="D16">
            <v>712011</v>
          </cell>
          <cell r="E16">
            <v>704541</v>
          </cell>
          <cell r="F16" t="str">
            <v>VAMED ENGINEERING, AUSTRIA</v>
          </cell>
          <cell r="G16" t="str">
            <v>AUSTRIA</v>
          </cell>
          <cell r="H16" t="str">
            <v>VAMED ENGINEERING ASIA PT</v>
          </cell>
          <cell r="I16" t="str">
            <v>30</v>
          </cell>
          <cell r="J16" t="str">
            <v>12/01/1994</v>
          </cell>
          <cell r="K16" t="str">
            <v>31/12/2014</v>
          </cell>
          <cell r="L16" t="str">
            <v>USD</v>
          </cell>
          <cell r="M16" t="str">
            <v>F</v>
          </cell>
          <cell r="N16" t="str">
            <v>0.000000</v>
          </cell>
          <cell r="O16">
            <v>0</v>
          </cell>
          <cell r="P16">
            <v>0</v>
          </cell>
          <cell r="Q16">
            <v>0</v>
          </cell>
          <cell r="R16">
            <v>0</v>
          </cell>
          <cell r="S16">
            <v>0</v>
          </cell>
          <cell r="T16">
            <v>0</v>
          </cell>
          <cell r="U16">
            <v>0</v>
          </cell>
          <cell r="V16">
            <v>0</v>
          </cell>
          <cell r="W16">
            <v>2.52</v>
          </cell>
          <cell r="X16">
            <v>0</v>
          </cell>
          <cell r="Y16">
            <v>0</v>
          </cell>
          <cell r="Z16">
            <v>2.52</v>
          </cell>
          <cell r="AA16">
            <v>0</v>
          </cell>
          <cell r="AB16">
            <v>0</v>
          </cell>
          <cell r="AC16">
            <v>0</v>
          </cell>
          <cell r="AD16">
            <v>0</v>
          </cell>
          <cell r="AE16">
            <v>0</v>
          </cell>
          <cell r="AF16">
            <v>0</v>
          </cell>
          <cell r="AG16">
            <v>0</v>
          </cell>
          <cell r="AH16">
            <v>9.17</v>
          </cell>
          <cell r="AI16">
            <v>2.5499999999999998</v>
          </cell>
          <cell r="AJ16">
            <v>0</v>
          </cell>
          <cell r="AK16">
            <v>9.17</v>
          </cell>
          <cell r="AL16">
            <v>2.5499999999999998</v>
          </cell>
          <cell r="AM16">
            <v>0</v>
          </cell>
          <cell r="AN16">
            <v>0</v>
          </cell>
          <cell r="AO16">
            <v>0</v>
          </cell>
          <cell r="AP16">
            <v>0</v>
          </cell>
          <cell r="AQ16">
            <v>0</v>
          </cell>
          <cell r="AR16">
            <v>0</v>
          </cell>
          <cell r="AS16">
            <v>0</v>
          </cell>
          <cell r="AT16">
            <v>0</v>
          </cell>
          <cell r="AU16">
            <v>2.4500000000000002</v>
          </cell>
          <cell r="AV16">
            <v>0</v>
          </cell>
          <cell r="AW16">
            <v>0</v>
          </cell>
          <cell r="AX16">
            <v>2.4500000000000002</v>
          </cell>
          <cell r="AY16">
            <v>0</v>
          </cell>
          <cell r="AZ16">
            <v>0</v>
          </cell>
          <cell r="BA16">
            <v>0</v>
          </cell>
          <cell r="BB16">
            <v>0</v>
          </cell>
          <cell r="BC16">
            <v>0</v>
          </cell>
          <cell r="BD16">
            <v>0</v>
          </cell>
          <cell r="BE16">
            <v>0</v>
          </cell>
          <cell r="BF16">
            <v>9.17</v>
          </cell>
          <cell r="BG16">
            <v>2.4500000000000002</v>
          </cell>
          <cell r="BH16">
            <v>0</v>
          </cell>
        </row>
        <row r="17">
          <cell r="A17" t="str">
            <v>29/03/2005</v>
          </cell>
          <cell r="B17" t="str">
            <v>704613</v>
          </cell>
          <cell r="C17" t="str">
            <v>0</v>
          </cell>
          <cell r="D17">
            <v>712029</v>
          </cell>
          <cell r="E17">
            <v>704613</v>
          </cell>
          <cell r="F17" t="str">
            <v>CREDITANSTALT BKVEREIN, VIENNA</v>
          </cell>
          <cell r="G17" t="str">
            <v>AUSTRIA</v>
          </cell>
          <cell r="H17" t="str">
            <v>PINDO DELI P&amp;P MILLS</v>
          </cell>
          <cell r="I17" t="str">
            <v>30</v>
          </cell>
          <cell r="J17" t="str">
            <v>18/08/1997</v>
          </cell>
          <cell r="K17" t="str">
            <v>15/11/2006</v>
          </cell>
          <cell r="L17" t="str">
            <v>USD</v>
          </cell>
          <cell r="M17" t="str">
            <v>UDLO6</v>
          </cell>
          <cell r="N17" t="str">
            <v>0.000000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1.58</v>
          </cell>
          <cell r="AF17">
            <v>0</v>
          </cell>
          <cell r="AG17">
            <v>0</v>
          </cell>
          <cell r="AH17">
            <v>0</v>
          </cell>
          <cell r="AI17">
            <v>0</v>
          </cell>
          <cell r="AJ17">
            <v>0</v>
          </cell>
          <cell r="AK17">
            <v>1.58</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1.58</v>
          </cell>
          <cell r="BD17">
            <v>0</v>
          </cell>
          <cell r="BE17">
            <v>0</v>
          </cell>
          <cell r="BF17">
            <v>0</v>
          </cell>
          <cell r="BG17">
            <v>0</v>
          </cell>
          <cell r="BH17">
            <v>0</v>
          </cell>
        </row>
        <row r="18">
          <cell r="A18" t="str">
            <v>15/12/2005</v>
          </cell>
          <cell r="B18" t="str">
            <v>704622</v>
          </cell>
          <cell r="C18" t="str">
            <v>0</v>
          </cell>
          <cell r="D18">
            <v>712031</v>
          </cell>
          <cell r="E18">
            <v>704622</v>
          </cell>
          <cell r="F18" t="str">
            <v>BANK BRUSSELS LAMBERT, BELGIUM</v>
          </cell>
          <cell r="G18" t="str">
            <v>BELGIUM AND LUXEMBOURG</v>
          </cell>
          <cell r="H18" t="str">
            <v>KALIMANTAN BINA PERMAI</v>
          </cell>
          <cell r="I18" t="str">
            <v>30</v>
          </cell>
          <cell r="J18" t="str">
            <v>22/12/1997</v>
          </cell>
          <cell r="K18" t="str">
            <v>15/12/2010</v>
          </cell>
          <cell r="L18" t="str">
            <v>USD</v>
          </cell>
          <cell r="M18" t="str">
            <v>UDSO6</v>
          </cell>
          <cell r="N18" t="str">
            <v>0.000000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161.46</v>
          </cell>
          <cell r="AJ18">
            <v>0</v>
          </cell>
          <cell r="AK18">
            <v>0</v>
          </cell>
          <cell r="AL18">
            <v>161.46</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686.8</v>
          </cell>
          <cell r="BG18">
            <v>162.34</v>
          </cell>
          <cell r="BH18">
            <v>0</v>
          </cell>
        </row>
        <row r="19">
          <cell r="A19" t="str">
            <v>15/03/2005</v>
          </cell>
          <cell r="B19" t="str">
            <v>704623</v>
          </cell>
          <cell r="C19" t="str">
            <v>1</v>
          </cell>
          <cell r="D19">
            <v>712552</v>
          </cell>
          <cell r="E19">
            <v>704623</v>
          </cell>
          <cell r="F19" t="str">
            <v>BANK BRUSSELS LAMBERT, S'PORE</v>
          </cell>
          <cell r="G19" t="str">
            <v>BELGIUM AND LUXEMBOURG</v>
          </cell>
          <cell r="H19" t="str">
            <v>KALIMANTAN SANGGAR P PT</v>
          </cell>
          <cell r="I19" t="str">
            <v>30</v>
          </cell>
          <cell r="J19" t="str">
            <v>22/12/1997</v>
          </cell>
          <cell r="K19" t="str">
            <v>22/06/2006</v>
          </cell>
          <cell r="L19" t="str">
            <v>USD</v>
          </cell>
          <cell r="M19" t="str">
            <v>UDSO6</v>
          </cell>
          <cell r="N19" t="str">
            <v>0.000000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699.27</v>
          </cell>
          <cell r="AI19">
            <v>82.19</v>
          </cell>
          <cell r="AJ19">
            <v>0</v>
          </cell>
          <cell r="AK19">
            <v>699.27</v>
          </cell>
          <cell r="AL19">
            <v>82.19</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699.27</v>
          </cell>
          <cell r="BG19">
            <v>55.1</v>
          </cell>
          <cell r="BH19">
            <v>0</v>
          </cell>
        </row>
        <row r="20">
          <cell r="A20" t="str">
            <v>30/03/2005</v>
          </cell>
          <cell r="B20" t="str">
            <v>704625</v>
          </cell>
          <cell r="C20" t="str">
            <v>0</v>
          </cell>
          <cell r="D20">
            <v>704384</v>
          </cell>
          <cell r="E20">
            <v>704625</v>
          </cell>
          <cell r="F20" t="str">
            <v>BANK BRUSSELS LAMBERT, BELGIUM</v>
          </cell>
          <cell r="G20" t="str">
            <v>BELGIUM AND LUXEMBOURG</v>
          </cell>
          <cell r="H20" t="str">
            <v>SINAR DINAMIKA KAPUAS</v>
          </cell>
          <cell r="I20" t="str">
            <v>30</v>
          </cell>
          <cell r="J20" t="str">
            <v>22/01/1997</v>
          </cell>
          <cell r="K20" t="str">
            <v>15/09/2006</v>
          </cell>
          <cell r="L20" t="str">
            <v>USD</v>
          </cell>
          <cell r="M20" t="str">
            <v>UDLO3</v>
          </cell>
          <cell r="N20" t="str">
            <v>0.000000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1.97</v>
          </cell>
          <cell r="AJ20">
            <v>0</v>
          </cell>
          <cell r="AK20">
            <v>0</v>
          </cell>
          <cell r="AL20">
            <v>1.97</v>
          </cell>
          <cell r="AM20">
            <v>0</v>
          </cell>
          <cell r="AN20">
            <v>0</v>
          </cell>
          <cell r="AO20">
            <v>0</v>
          </cell>
          <cell r="AP20">
            <v>0</v>
          </cell>
          <cell r="AQ20">
            <v>0</v>
          </cell>
          <cell r="AR20">
            <v>0</v>
          </cell>
          <cell r="AS20">
            <v>0</v>
          </cell>
          <cell r="AT20">
            <v>0</v>
          </cell>
          <cell r="AU20">
            <v>997.94</v>
          </cell>
          <cell r="AV20">
            <v>0</v>
          </cell>
          <cell r="AW20">
            <v>0</v>
          </cell>
          <cell r="AX20">
            <v>997.94</v>
          </cell>
          <cell r="AY20">
            <v>0</v>
          </cell>
          <cell r="AZ20">
            <v>0</v>
          </cell>
          <cell r="BA20">
            <v>0</v>
          </cell>
          <cell r="BB20">
            <v>0</v>
          </cell>
          <cell r="BC20">
            <v>0</v>
          </cell>
          <cell r="BD20">
            <v>0</v>
          </cell>
          <cell r="BE20">
            <v>0</v>
          </cell>
          <cell r="BF20">
            <v>0</v>
          </cell>
          <cell r="BG20">
            <v>987.1</v>
          </cell>
          <cell r="BH20">
            <v>0</v>
          </cell>
        </row>
        <row r="21">
          <cell r="A21" t="str">
            <v>30/03/2005</v>
          </cell>
          <cell r="B21" t="str">
            <v>704626</v>
          </cell>
          <cell r="C21" t="str">
            <v>0</v>
          </cell>
          <cell r="D21">
            <v>706567</v>
          </cell>
          <cell r="E21">
            <v>704626</v>
          </cell>
          <cell r="F21" t="str">
            <v>BANK BRUSSELS LAMBERT, BELGIUM</v>
          </cell>
          <cell r="G21" t="str">
            <v>BELGIUM AND LUXEMBOURG</v>
          </cell>
          <cell r="H21" t="str">
            <v>WIRA RIVACO MANDUM PT</v>
          </cell>
          <cell r="I21" t="str">
            <v>30</v>
          </cell>
          <cell r="J21" t="str">
            <v>22/12/1997</v>
          </cell>
          <cell r="K21" t="str">
            <v>31/12/2006</v>
          </cell>
          <cell r="L21" t="str">
            <v>USD</v>
          </cell>
          <cell r="M21" t="str">
            <v>UDLO6</v>
          </cell>
          <cell r="N21" t="str">
            <v>0.000000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321.79000000000002</v>
          </cell>
          <cell r="AJ21">
            <v>0</v>
          </cell>
          <cell r="AK21">
            <v>0</v>
          </cell>
          <cell r="AL21">
            <v>321.79000000000002</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327.13</v>
          </cell>
          <cell r="BH21">
            <v>0</v>
          </cell>
        </row>
        <row r="22">
          <cell r="A22" t="str">
            <v>24/03/2005</v>
          </cell>
          <cell r="B22" t="str">
            <v>704724</v>
          </cell>
          <cell r="C22" t="str">
            <v>0</v>
          </cell>
          <cell r="D22">
            <v>709103</v>
          </cell>
          <cell r="E22">
            <v>704724</v>
          </cell>
          <cell r="F22" t="str">
            <v>CREDIT EUROPEEN LUXEMBOURG</v>
          </cell>
          <cell r="G22" t="str">
            <v>BELGIUM AND LUXEMBOURG</v>
          </cell>
          <cell r="H22" t="str">
            <v>SINAR DINAMIKA KAPUAS</v>
          </cell>
          <cell r="I22" t="str">
            <v>30</v>
          </cell>
          <cell r="J22" t="str">
            <v>18/11/1998</v>
          </cell>
          <cell r="K22" t="str">
            <v>15/09/2008</v>
          </cell>
          <cell r="L22" t="str">
            <v>USD</v>
          </cell>
          <cell r="M22" t="str">
            <v>UDLO6</v>
          </cell>
          <cell r="N22" t="str">
            <v>0.000000</v>
          </cell>
          <cell r="O22">
            <v>0</v>
          </cell>
          <cell r="P22">
            <v>0</v>
          </cell>
          <cell r="Q22">
            <v>0</v>
          </cell>
          <cell r="R22">
            <v>0</v>
          </cell>
          <cell r="S22">
            <v>0</v>
          </cell>
          <cell r="T22">
            <v>0</v>
          </cell>
          <cell r="U22">
            <v>0</v>
          </cell>
          <cell r="V22">
            <v>0</v>
          </cell>
          <cell r="W22">
            <v>291.61</v>
          </cell>
          <cell r="X22">
            <v>0</v>
          </cell>
          <cell r="Y22">
            <v>0</v>
          </cell>
          <cell r="Z22">
            <v>291.61</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296.44</v>
          </cell>
          <cell r="AV22">
            <v>0</v>
          </cell>
          <cell r="AW22">
            <v>0</v>
          </cell>
          <cell r="AX22">
            <v>296.44</v>
          </cell>
          <cell r="AY22">
            <v>0</v>
          </cell>
          <cell r="AZ22">
            <v>0</v>
          </cell>
          <cell r="BA22">
            <v>0</v>
          </cell>
          <cell r="BB22">
            <v>0</v>
          </cell>
          <cell r="BC22">
            <v>0</v>
          </cell>
          <cell r="BD22">
            <v>0</v>
          </cell>
          <cell r="BE22">
            <v>0</v>
          </cell>
          <cell r="BF22">
            <v>0</v>
          </cell>
          <cell r="BG22">
            <v>0</v>
          </cell>
          <cell r="BH22">
            <v>0</v>
          </cell>
        </row>
        <row r="23">
          <cell r="A23" t="str">
            <v>08/06/2005</v>
          </cell>
          <cell r="B23" t="str">
            <v>704740</v>
          </cell>
          <cell r="C23" t="str">
            <v>0</v>
          </cell>
          <cell r="D23">
            <v>709104</v>
          </cell>
          <cell r="E23">
            <v>704740</v>
          </cell>
          <cell r="F23" t="str">
            <v>CREDIT EUROPEEN LUXEMBOURG</v>
          </cell>
          <cell r="G23" t="str">
            <v>BELGIUM AND LUXEMBOURG</v>
          </cell>
          <cell r="H23" t="str">
            <v>KALIMANTAN BINA PERMAI</v>
          </cell>
          <cell r="I23" t="str">
            <v>30</v>
          </cell>
          <cell r="J23" t="str">
            <v>25/11/1998</v>
          </cell>
          <cell r="K23" t="str">
            <v>15/09/2008</v>
          </cell>
          <cell r="L23" t="str">
            <v>USD</v>
          </cell>
          <cell r="M23" t="str">
            <v>UDLO6</v>
          </cell>
          <cell r="N23" t="str">
            <v>0.000000</v>
          </cell>
          <cell r="O23">
            <v>0</v>
          </cell>
          <cell r="P23">
            <v>0</v>
          </cell>
          <cell r="Q23">
            <v>0</v>
          </cell>
          <cell r="R23">
            <v>0</v>
          </cell>
          <cell r="S23">
            <v>0</v>
          </cell>
          <cell r="T23">
            <v>0</v>
          </cell>
          <cell r="U23">
            <v>0</v>
          </cell>
          <cell r="V23">
            <v>0</v>
          </cell>
          <cell r="W23">
            <v>82.27</v>
          </cell>
          <cell r="X23">
            <v>0</v>
          </cell>
          <cell r="Y23">
            <v>0</v>
          </cell>
          <cell r="Z23">
            <v>82.27</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83.63</v>
          </cell>
          <cell r="AV23">
            <v>0</v>
          </cell>
          <cell r="AW23">
            <v>0</v>
          </cell>
          <cell r="AX23">
            <v>83.63</v>
          </cell>
          <cell r="AY23">
            <v>0</v>
          </cell>
          <cell r="AZ23">
            <v>0</v>
          </cell>
          <cell r="BA23">
            <v>0</v>
          </cell>
          <cell r="BB23">
            <v>0</v>
          </cell>
          <cell r="BC23">
            <v>0</v>
          </cell>
          <cell r="BD23">
            <v>0</v>
          </cell>
          <cell r="BE23">
            <v>0</v>
          </cell>
          <cell r="BF23">
            <v>0</v>
          </cell>
          <cell r="BG23">
            <v>0</v>
          </cell>
          <cell r="BH23">
            <v>0</v>
          </cell>
        </row>
        <row r="24">
          <cell r="A24" t="str">
            <v>31/03/2005</v>
          </cell>
          <cell r="B24" t="str">
            <v>704762</v>
          </cell>
          <cell r="C24" t="str">
            <v>0</v>
          </cell>
          <cell r="D24">
            <v>709149</v>
          </cell>
          <cell r="E24">
            <v>704762</v>
          </cell>
          <cell r="F24" t="str">
            <v>NV CLAMA INTERNATIONAL, BELGIA</v>
          </cell>
          <cell r="G24" t="str">
            <v>BELGIUM AND LUXEMBOURG</v>
          </cell>
          <cell r="H24" t="str">
            <v>CLAMA INDONESIA PT</v>
          </cell>
          <cell r="I24" t="str">
            <v>30</v>
          </cell>
          <cell r="J24" t="str">
            <v>20/04/2000</v>
          </cell>
          <cell r="K24" t="str">
            <v>31/01/2008</v>
          </cell>
          <cell r="L24" t="str">
            <v>USD</v>
          </cell>
          <cell r="M24" t="str">
            <v>F</v>
          </cell>
          <cell r="N24" t="str">
            <v>0.000000</v>
          </cell>
          <cell r="O24">
            <v>0</v>
          </cell>
          <cell r="P24">
            <v>160</v>
          </cell>
          <cell r="Q24">
            <v>13.01</v>
          </cell>
          <cell r="R24">
            <v>0</v>
          </cell>
          <cell r="S24">
            <v>0</v>
          </cell>
          <cell r="T24">
            <v>0</v>
          </cell>
          <cell r="U24">
            <v>0</v>
          </cell>
          <cell r="V24">
            <v>0</v>
          </cell>
          <cell r="W24">
            <v>0</v>
          </cell>
          <cell r="X24">
            <v>0</v>
          </cell>
          <cell r="Y24">
            <v>160</v>
          </cell>
          <cell r="Z24">
            <v>13.01</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row>
        <row r="25">
          <cell r="A25" t="str">
            <v>15/03/2005</v>
          </cell>
          <cell r="B25" t="str">
            <v>704764</v>
          </cell>
          <cell r="C25" t="str">
            <v>0</v>
          </cell>
          <cell r="D25">
            <v>709190</v>
          </cell>
          <cell r="E25">
            <v>704764</v>
          </cell>
          <cell r="F25" t="str">
            <v>CLAMA MATTRESS TICKING, BELGIA</v>
          </cell>
          <cell r="G25" t="str">
            <v>BELGIUM AND LUXEMBOURG</v>
          </cell>
          <cell r="H25" t="str">
            <v>CLAMA INDONESIA PT</v>
          </cell>
          <cell r="I25" t="str">
            <v>30</v>
          </cell>
          <cell r="J25" t="str">
            <v>20/04/2000</v>
          </cell>
          <cell r="K25" t="str">
            <v>31/01/2008</v>
          </cell>
          <cell r="L25" t="str">
            <v>USD</v>
          </cell>
          <cell r="M25" t="str">
            <v>F</v>
          </cell>
          <cell r="N25" t="str">
            <v>0.000000</v>
          </cell>
          <cell r="O25">
            <v>0</v>
          </cell>
          <cell r="P25">
            <v>80</v>
          </cell>
          <cell r="Q25">
            <v>6.51</v>
          </cell>
          <cell r="R25">
            <v>0</v>
          </cell>
          <cell r="S25">
            <v>0</v>
          </cell>
          <cell r="T25">
            <v>0</v>
          </cell>
          <cell r="U25">
            <v>0</v>
          </cell>
          <cell r="V25">
            <v>0</v>
          </cell>
          <cell r="W25">
            <v>0</v>
          </cell>
          <cell r="X25">
            <v>0</v>
          </cell>
          <cell r="Y25">
            <v>80</v>
          </cell>
          <cell r="Z25">
            <v>6.51</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row>
        <row r="26">
          <cell r="A26" t="str">
            <v>05/05/2005</v>
          </cell>
          <cell r="B26" t="str">
            <v>704816</v>
          </cell>
          <cell r="C26" t="str">
            <v>0</v>
          </cell>
          <cell r="D26">
            <v>710914</v>
          </cell>
          <cell r="E26">
            <v>704816</v>
          </cell>
          <cell r="F26" t="str">
            <v>CLAMA MATTRESS TICKING, BELGIA</v>
          </cell>
          <cell r="G26" t="str">
            <v>BELGIUM AND LUXEMBOURG</v>
          </cell>
          <cell r="H26" t="str">
            <v>CLAMA INDONESIA PT</v>
          </cell>
          <cell r="I26" t="str">
            <v>30</v>
          </cell>
          <cell r="J26" t="str">
            <v>20/04/2000</v>
          </cell>
          <cell r="K26" t="str">
            <v>31/01/2008</v>
          </cell>
          <cell r="L26" t="str">
            <v>USD</v>
          </cell>
          <cell r="M26" t="str">
            <v>F</v>
          </cell>
          <cell r="N26" t="str">
            <v>0.000000</v>
          </cell>
          <cell r="O26">
            <v>0</v>
          </cell>
          <cell r="P26">
            <v>80</v>
          </cell>
          <cell r="Q26">
            <v>6.51</v>
          </cell>
          <cell r="R26">
            <v>0</v>
          </cell>
          <cell r="S26">
            <v>0</v>
          </cell>
          <cell r="T26">
            <v>0</v>
          </cell>
          <cell r="U26">
            <v>0</v>
          </cell>
          <cell r="V26">
            <v>0</v>
          </cell>
          <cell r="W26">
            <v>0</v>
          </cell>
          <cell r="X26">
            <v>0</v>
          </cell>
          <cell r="Y26">
            <v>80</v>
          </cell>
          <cell r="Z26">
            <v>6.51</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row>
        <row r="27">
          <cell r="A27" t="str">
            <v>05/03/2005</v>
          </cell>
          <cell r="B27" t="str">
            <v>704817</v>
          </cell>
          <cell r="C27" t="str">
            <v>0</v>
          </cell>
          <cell r="D27">
            <v>710915</v>
          </cell>
          <cell r="E27">
            <v>704817</v>
          </cell>
          <cell r="F27" t="str">
            <v>PICANOL N.V., BELGIE</v>
          </cell>
          <cell r="G27" t="str">
            <v>BELGIUM AND LUXEMBOURG</v>
          </cell>
          <cell r="H27" t="str">
            <v>TYFOUNTEX INDONESIA</v>
          </cell>
          <cell r="I27" t="str">
            <v>30</v>
          </cell>
          <cell r="J27" t="str">
            <v>22/03/2000</v>
          </cell>
          <cell r="K27" t="str">
            <v>22/07/2005</v>
          </cell>
          <cell r="L27" t="str">
            <v>EUR</v>
          </cell>
          <cell r="M27" t="str">
            <v>F</v>
          </cell>
          <cell r="N27" t="str">
            <v>0.000000</v>
          </cell>
          <cell r="O27">
            <v>0</v>
          </cell>
          <cell r="P27">
            <v>105.94</v>
          </cell>
          <cell r="Q27">
            <v>0</v>
          </cell>
          <cell r="R27">
            <v>0</v>
          </cell>
          <cell r="S27">
            <v>0</v>
          </cell>
          <cell r="T27">
            <v>0</v>
          </cell>
          <cell r="U27">
            <v>0</v>
          </cell>
          <cell r="V27">
            <v>0</v>
          </cell>
          <cell r="W27">
            <v>0</v>
          </cell>
          <cell r="X27">
            <v>0</v>
          </cell>
          <cell r="Y27">
            <v>105.94</v>
          </cell>
          <cell r="Z27">
            <v>0</v>
          </cell>
          <cell r="AA27">
            <v>0</v>
          </cell>
          <cell r="AB27">
            <v>105.94</v>
          </cell>
          <cell r="AC27">
            <v>0</v>
          </cell>
          <cell r="AD27">
            <v>0</v>
          </cell>
          <cell r="AE27">
            <v>0</v>
          </cell>
          <cell r="AF27">
            <v>0</v>
          </cell>
          <cell r="AG27">
            <v>0</v>
          </cell>
          <cell r="AH27">
            <v>0</v>
          </cell>
          <cell r="AI27">
            <v>0</v>
          </cell>
          <cell r="AJ27">
            <v>0</v>
          </cell>
          <cell r="AK27">
            <v>105.94</v>
          </cell>
          <cell r="AL27">
            <v>0</v>
          </cell>
          <cell r="AM27">
            <v>0</v>
          </cell>
          <cell r="AN27">
            <v>105.94</v>
          </cell>
          <cell r="AO27">
            <v>0</v>
          </cell>
          <cell r="AP27">
            <v>0</v>
          </cell>
          <cell r="AQ27">
            <v>0</v>
          </cell>
          <cell r="AR27">
            <v>0</v>
          </cell>
          <cell r="AS27">
            <v>0</v>
          </cell>
          <cell r="AT27">
            <v>0</v>
          </cell>
          <cell r="AU27">
            <v>0</v>
          </cell>
          <cell r="AV27">
            <v>0</v>
          </cell>
          <cell r="AW27">
            <v>105.94</v>
          </cell>
          <cell r="AX27">
            <v>0</v>
          </cell>
          <cell r="AY27">
            <v>0</v>
          </cell>
          <cell r="AZ27">
            <v>0</v>
          </cell>
          <cell r="BA27">
            <v>0</v>
          </cell>
          <cell r="BB27">
            <v>0</v>
          </cell>
          <cell r="BC27">
            <v>0</v>
          </cell>
          <cell r="BD27">
            <v>0</v>
          </cell>
          <cell r="BE27">
            <v>0</v>
          </cell>
          <cell r="BF27">
            <v>0</v>
          </cell>
          <cell r="BG27">
            <v>0</v>
          </cell>
          <cell r="BH27">
            <v>0</v>
          </cell>
        </row>
        <row r="28">
          <cell r="A28" t="str">
            <v>01/03/2005</v>
          </cell>
          <cell r="B28" t="str">
            <v>704818</v>
          </cell>
          <cell r="C28" t="str">
            <v>0</v>
          </cell>
          <cell r="D28">
            <v>711547</v>
          </cell>
          <cell r="E28">
            <v>704818</v>
          </cell>
          <cell r="F28" t="str">
            <v>ROLO BANCA 1473 SPA,LUXEMBOURG</v>
          </cell>
          <cell r="G28" t="str">
            <v>BELGIUM AND LUXEMBOURG</v>
          </cell>
          <cell r="H28" t="str">
            <v>MACCAFERRI GABIONS OFINDONESIA</v>
          </cell>
          <cell r="I28" t="str">
            <v>30</v>
          </cell>
          <cell r="J28" t="str">
            <v>20/04/2000</v>
          </cell>
          <cell r="K28" t="str">
            <v>27/04/2005</v>
          </cell>
          <cell r="L28" t="str">
            <v>USD</v>
          </cell>
          <cell r="M28" t="str">
            <v>UDSO6</v>
          </cell>
          <cell r="N28" t="str">
            <v>0.000000</v>
          </cell>
          <cell r="O28">
            <v>0</v>
          </cell>
          <cell r="P28">
            <v>0</v>
          </cell>
          <cell r="Q28">
            <v>0</v>
          </cell>
          <cell r="R28">
            <v>0</v>
          </cell>
          <cell r="S28">
            <v>0</v>
          </cell>
          <cell r="T28">
            <v>0</v>
          </cell>
          <cell r="U28">
            <v>0</v>
          </cell>
          <cell r="V28">
            <v>0</v>
          </cell>
          <cell r="W28">
            <v>0</v>
          </cell>
          <cell r="X28">
            <v>0</v>
          </cell>
          <cell r="Y28">
            <v>0</v>
          </cell>
          <cell r="Z28">
            <v>0</v>
          </cell>
          <cell r="AA28">
            <v>0</v>
          </cell>
          <cell r="AB28">
            <v>1</v>
          </cell>
          <cell r="AC28">
            <v>81.11</v>
          </cell>
          <cell r="AD28">
            <v>0</v>
          </cell>
          <cell r="AE28">
            <v>0</v>
          </cell>
          <cell r="AF28">
            <v>0</v>
          </cell>
          <cell r="AG28">
            <v>0</v>
          </cell>
          <cell r="AH28">
            <v>0</v>
          </cell>
          <cell r="AI28">
            <v>0</v>
          </cell>
          <cell r="AJ28">
            <v>0</v>
          </cell>
          <cell r="AK28">
            <v>1</v>
          </cell>
          <cell r="AL28">
            <v>81.11</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row>
        <row r="29">
          <cell r="A29" t="str">
            <v>10/03/2005</v>
          </cell>
          <cell r="B29" t="str">
            <v>704872</v>
          </cell>
          <cell r="C29" t="str">
            <v>0</v>
          </cell>
          <cell r="D29">
            <v>711548</v>
          </cell>
          <cell r="E29">
            <v>704872</v>
          </cell>
          <cell r="F29" t="str">
            <v>BANK BRUSSELS LAMBERT, S'PORE</v>
          </cell>
          <cell r="G29" t="str">
            <v>BELGIUM AND LUXEMBOURG</v>
          </cell>
          <cell r="H29" t="str">
            <v>WICAKSANA OVS INT.PT</v>
          </cell>
          <cell r="I29" t="str">
            <v>30</v>
          </cell>
          <cell r="J29" t="str">
            <v>12/05/2000</v>
          </cell>
          <cell r="K29" t="str">
            <v>12/05/2005</v>
          </cell>
          <cell r="L29" t="str">
            <v>USD</v>
          </cell>
          <cell r="M29" t="str">
            <v>UDSO3</v>
          </cell>
          <cell r="N29" t="str">
            <v>0.000000</v>
          </cell>
          <cell r="O29">
            <v>0</v>
          </cell>
          <cell r="P29">
            <v>0</v>
          </cell>
          <cell r="Q29">
            <v>0</v>
          </cell>
          <cell r="R29">
            <v>0</v>
          </cell>
          <cell r="S29">
            <v>0</v>
          </cell>
          <cell r="T29">
            <v>20.73</v>
          </cell>
          <cell r="U29">
            <v>0</v>
          </cell>
          <cell r="V29">
            <v>0</v>
          </cell>
          <cell r="W29">
            <v>0</v>
          </cell>
          <cell r="X29">
            <v>0</v>
          </cell>
          <cell r="Y29">
            <v>0</v>
          </cell>
          <cell r="Z29">
            <v>20.73</v>
          </cell>
          <cell r="AA29">
            <v>0</v>
          </cell>
          <cell r="AB29">
            <v>0</v>
          </cell>
          <cell r="AC29">
            <v>0</v>
          </cell>
          <cell r="AD29">
            <v>0</v>
          </cell>
          <cell r="AE29">
            <v>1.01</v>
          </cell>
          <cell r="AF29">
            <v>20.05</v>
          </cell>
          <cell r="AG29">
            <v>0</v>
          </cell>
          <cell r="AH29">
            <v>0</v>
          </cell>
          <cell r="AI29">
            <v>0</v>
          </cell>
          <cell r="AJ29">
            <v>0</v>
          </cell>
          <cell r="AK29">
            <v>1.01</v>
          </cell>
          <cell r="AL29">
            <v>20.05</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row>
        <row r="30">
          <cell r="A30" t="str">
            <v>15/06/2005</v>
          </cell>
          <cell r="B30" t="str">
            <v>704890</v>
          </cell>
          <cell r="C30" t="str">
            <v>0</v>
          </cell>
          <cell r="D30">
            <v>711549</v>
          </cell>
          <cell r="E30">
            <v>704890</v>
          </cell>
          <cell r="F30" t="str">
            <v>BANK BRUSSELS LAMBERT, S'PORE</v>
          </cell>
          <cell r="G30" t="str">
            <v>BELGIUM AND LUXEMBOURG</v>
          </cell>
          <cell r="H30" t="str">
            <v>LAWIN ALAM PT</v>
          </cell>
          <cell r="I30" t="str">
            <v>30</v>
          </cell>
          <cell r="J30" t="str">
            <v>14/03/2000</v>
          </cell>
          <cell r="K30" t="str">
            <v>14/03/2010</v>
          </cell>
          <cell r="L30" t="str">
            <v>USD</v>
          </cell>
          <cell r="M30" t="str">
            <v>UDLO6</v>
          </cell>
          <cell r="N30" t="str">
            <v>0.000000</v>
          </cell>
          <cell r="O30">
            <v>0</v>
          </cell>
          <cell r="P30">
            <v>0</v>
          </cell>
          <cell r="Q30">
            <v>0</v>
          </cell>
          <cell r="R30">
            <v>0</v>
          </cell>
          <cell r="S30">
            <v>0</v>
          </cell>
          <cell r="T30">
            <v>0</v>
          </cell>
          <cell r="U30">
            <v>0</v>
          </cell>
          <cell r="V30">
            <v>0</v>
          </cell>
          <cell r="W30">
            <v>102.02</v>
          </cell>
          <cell r="X30">
            <v>0</v>
          </cell>
          <cell r="Y30">
            <v>0</v>
          </cell>
          <cell r="Z30">
            <v>102.02</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row>
        <row r="31">
          <cell r="A31" t="str">
            <v>28/06/2005</v>
          </cell>
          <cell r="B31" t="str">
            <v>704891</v>
          </cell>
          <cell r="C31" t="str">
            <v>0</v>
          </cell>
          <cell r="D31">
            <v>711551</v>
          </cell>
          <cell r="E31">
            <v>704891</v>
          </cell>
          <cell r="F31" t="str">
            <v>BANK BRUSSELS LAMBERT, S'PORE</v>
          </cell>
          <cell r="G31" t="str">
            <v>BELGIUM AND LUXEMBOURG</v>
          </cell>
          <cell r="H31" t="str">
            <v>TIDAR SUNGKAI SAWIT PT</v>
          </cell>
          <cell r="I31" t="str">
            <v>30</v>
          </cell>
          <cell r="J31" t="str">
            <v>13/06/2000</v>
          </cell>
          <cell r="K31" t="str">
            <v>13/06/2006</v>
          </cell>
          <cell r="L31" t="str">
            <v>USD</v>
          </cell>
          <cell r="M31" t="str">
            <v>UDSO6</v>
          </cell>
          <cell r="N31" t="str">
            <v>0.000000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1.68</v>
          </cell>
          <cell r="AI31">
            <v>118.06</v>
          </cell>
          <cell r="AJ31">
            <v>0</v>
          </cell>
          <cell r="AK31">
            <v>1.68</v>
          </cell>
          <cell r="AL31">
            <v>118.06</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59.35</v>
          </cell>
          <cell r="BH31">
            <v>0</v>
          </cell>
        </row>
        <row r="32">
          <cell r="A32" t="str">
            <v>16/02/2005</v>
          </cell>
          <cell r="B32" t="str">
            <v>704952</v>
          </cell>
          <cell r="C32" t="str">
            <v>0</v>
          </cell>
          <cell r="D32">
            <v>711811</v>
          </cell>
          <cell r="E32">
            <v>704952</v>
          </cell>
          <cell r="F32" t="str">
            <v>PICANOL N.V., BELGIE</v>
          </cell>
          <cell r="G32" t="str">
            <v>BELGIUM AND LUXEMBOURG</v>
          </cell>
          <cell r="H32" t="str">
            <v>PANASIA FILAMENT PT</v>
          </cell>
          <cell r="I32" t="str">
            <v>30</v>
          </cell>
          <cell r="J32" t="str">
            <v>04/12/2000</v>
          </cell>
          <cell r="K32" t="str">
            <v>10/10/2009</v>
          </cell>
          <cell r="L32" t="str">
            <v>USD</v>
          </cell>
          <cell r="M32" t="str">
            <v>F</v>
          </cell>
          <cell r="N32" t="str">
            <v>0.000000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1.67</v>
          </cell>
          <cell r="BA32">
            <v>0</v>
          </cell>
          <cell r="BB32">
            <v>0</v>
          </cell>
          <cell r="BC32">
            <v>0</v>
          </cell>
          <cell r="BD32">
            <v>0</v>
          </cell>
          <cell r="BE32">
            <v>0</v>
          </cell>
          <cell r="BF32">
            <v>0</v>
          </cell>
          <cell r="BG32">
            <v>0</v>
          </cell>
          <cell r="BH32">
            <v>0</v>
          </cell>
        </row>
        <row r="33">
          <cell r="A33" t="str">
            <v>16/02/2005</v>
          </cell>
          <cell r="B33" t="str">
            <v>704953</v>
          </cell>
          <cell r="C33" t="str">
            <v>0</v>
          </cell>
          <cell r="D33">
            <v>711877</v>
          </cell>
          <cell r="E33">
            <v>704953</v>
          </cell>
          <cell r="F33" t="str">
            <v>A SCHULMAN INT'L SERV, BELGIA</v>
          </cell>
          <cell r="G33" t="str">
            <v>BELGIUM AND LUXEMBOURG</v>
          </cell>
          <cell r="H33" t="str">
            <v>A.SCHULMAN PLASTICS PT</v>
          </cell>
          <cell r="I33" t="str">
            <v>30</v>
          </cell>
          <cell r="J33" t="str">
            <v>28/05/1997</v>
          </cell>
          <cell r="K33" t="str">
            <v>01/10/2006</v>
          </cell>
          <cell r="L33" t="str">
            <v>USD</v>
          </cell>
          <cell r="M33" t="str">
            <v>UDLO3</v>
          </cell>
          <cell r="N33" t="str">
            <v>0.000000</v>
          </cell>
          <cell r="O33">
            <v>0</v>
          </cell>
          <cell r="P33">
            <v>0</v>
          </cell>
          <cell r="Q33">
            <v>100.03</v>
          </cell>
          <cell r="R33">
            <v>0</v>
          </cell>
          <cell r="S33">
            <v>0</v>
          </cell>
          <cell r="T33">
            <v>0</v>
          </cell>
          <cell r="U33">
            <v>0</v>
          </cell>
          <cell r="V33">
            <v>0</v>
          </cell>
          <cell r="W33">
            <v>0</v>
          </cell>
          <cell r="X33">
            <v>0</v>
          </cell>
          <cell r="Y33">
            <v>0</v>
          </cell>
          <cell r="Z33">
            <v>100.03</v>
          </cell>
          <cell r="AA33">
            <v>0</v>
          </cell>
          <cell r="AB33">
            <v>0</v>
          </cell>
          <cell r="AC33">
            <v>100.03</v>
          </cell>
          <cell r="AD33">
            <v>0</v>
          </cell>
          <cell r="AE33">
            <v>0</v>
          </cell>
          <cell r="AF33">
            <v>0</v>
          </cell>
          <cell r="AG33">
            <v>0</v>
          </cell>
          <cell r="AH33">
            <v>0</v>
          </cell>
          <cell r="AI33">
            <v>0</v>
          </cell>
          <cell r="AJ33">
            <v>0</v>
          </cell>
          <cell r="AK33">
            <v>0</v>
          </cell>
          <cell r="AL33">
            <v>100.03</v>
          </cell>
          <cell r="AM33">
            <v>0</v>
          </cell>
          <cell r="AN33">
            <v>0</v>
          </cell>
          <cell r="AO33">
            <v>100.03</v>
          </cell>
          <cell r="AP33">
            <v>0</v>
          </cell>
          <cell r="AQ33">
            <v>0</v>
          </cell>
          <cell r="AR33">
            <v>0</v>
          </cell>
          <cell r="AS33">
            <v>0</v>
          </cell>
          <cell r="AT33">
            <v>0</v>
          </cell>
          <cell r="AU33">
            <v>0</v>
          </cell>
          <cell r="AV33">
            <v>0</v>
          </cell>
          <cell r="AW33">
            <v>0</v>
          </cell>
          <cell r="AX33">
            <v>100.03</v>
          </cell>
          <cell r="AY33">
            <v>0</v>
          </cell>
          <cell r="AZ33">
            <v>0</v>
          </cell>
          <cell r="BA33">
            <v>100.03</v>
          </cell>
          <cell r="BB33">
            <v>0</v>
          </cell>
          <cell r="BC33">
            <v>0</v>
          </cell>
          <cell r="BD33">
            <v>0</v>
          </cell>
          <cell r="BE33">
            <v>0</v>
          </cell>
          <cell r="BF33">
            <v>0</v>
          </cell>
          <cell r="BG33">
            <v>0</v>
          </cell>
          <cell r="BH33">
            <v>0</v>
          </cell>
        </row>
        <row r="34">
          <cell r="A34" t="str">
            <v>04/03/2005</v>
          </cell>
          <cell r="B34" t="str">
            <v>705034</v>
          </cell>
          <cell r="C34" t="str">
            <v>0</v>
          </cell>
          <cell r="D34">
            <v>711937</v>
          </cell>
          <cell r="E34">
            <v>705034</v>
          </cell>
          <cell r="F34" t="str">
            <v>CREDIT EUROPEAN LUXEMBOURG</v>
          </cell>
          <cell r="G34" t="str">
            <v>BELGIUM AND LUXEMBOURG</v>
          </cell>
          <cell r="H34" t="str">
            <v>SULINDAFIN PERMAI SPINNING M</v>
          </cell>
          <cell r="I34" t="str">
            <v>30</v>
          </cell>
          <cell r="J34" t="str">
            <v>29/10/2001</v>
          </cell>
          <cell r="K34" t="str">
            <v>29/10/2006</v>
          </cell>
          <cell r="L34" t="str">
            <v>USD</v>
          </cell>
          <cell r="M34" t="str">
            <v>UDLO6</v>
          </cell>
          <cell r="N34" t="str">
            <v>0.000000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846.6</v>
          </cell>
          <cell r="BB34">
            <v>0</v>
          </cell>
          <cell r="BC34">
            <v>0</v>
          </cell>
          <cell r="BD34">
            <v>0</v>
          </cell>
          <cell r="BE34">
            <v>0</v>
          </cell>
          <cell r="BF34">
            <v>0</v>
          </cell>
          <cell r="BG34">
            <v>0</v>
          </cell>
          <cell r="BH34">
            <v>0</v>
          </cell>
        </row>
        <row r="35">
          <cell r="A35" t="str">
            <v>25/03/2005</v>
          </cell>
          <cell r="B35" t="str">
            <v>705036</v>
          </cell>
          <cell r="C35" t="str">
            <v>0</v>
          </cell>
          <cell r="D35">
            <v>712173</v>
          </cell>
          <cell r="E35">
            <v>705036</v>
          </cell>
          <cell r="F35" t="str">
            <v>CREDIT EUROPEAN LUXEMBOURG</v>
          </cell>
          <cell r="G35" t="str">
            <v>BELGIUM AND LUXEMBOURG</v>
          </cell>
          <cell r="H35" t="str">
            <v>SHINTA INDAH DJAYA PT</v>
          </cell>
          <cell r="I35" t="str">
            <v>30</v>
          </cell>
          <cell r="J35" t="str">
            <v>05/10/2001</v>
          </cell>
          <cell r="K35" t="str">
            <v>31/10/2006</v>
          </cell>
          <cell r="L35" t="str">
            <v>USD</v>
          </cell>
          <cell r="M35" t="str">
            <v>UDLO6</v>
          </cell>
          <cell r="N35" t="str">
            <v>0.000000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423.3</v>
          </cell>
          <cell r="BB35">
            <v>0</v>
          </cell>
          <cell r="BC35">
            <v>0</v>
          </cell>
          <cell r="BD35">
            <v>0</v>
          </cell>
          <cell r="BE35">
            <v>0</v>
          </cell>
          <cell r="BF35">
            <v>0</v>
          </cell>
          <cell r="BG35">
            <v>0</v>
          </cell>
          <cell r="BH35">
            <v>0</v>
          </cell>
        </row>
        <row r="36">
          <cell r="A36" t="str">
            <v>30/03/2005</v>
          </cell>
          <cell r="B36" t="str">
            <v>705088</v>
          </cell>
          <cell r="C36" t="str">
            <v>0</v>
          </cell>
          <cell r="D36">
            <v>712201</v>
          </cell>
          <cell r="E36">
            <v>705088</v>
          </cell>
          <cell r="F36" t="str">
            <v>CREDIT EUROPEAN LUXEMBOURG</v>
          </cell>
          <cell r="G36" t="str">
            <v>BELGIUM AND LUXEMBOURG</v>
          </cell>
          <cell r="H36" t="str">
            <v>SUSILIA INDAH SYNTHETIC FIBER</v>
          </cell>
          <cell r="I36" t="str">
            <v>30</v>
          </cell>
          <cell r="J36" t="str">
            <v>24/10/2001</v>
          </cell>
          <cell r="K36" t="str">
            <v>24/10/2006</v>
          </cell>
          <cell r="L36" t="str">
            <v>USD</v>
          </cell>
          <cell r="M36" t="str">
            <v>UDLO6</v>
          </cell>
          <cell r="N36" t="str">
            <v>0.000000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696.53</v>
          </cell>
          <cell r="AD36">
            <v>0</v>
          </cell>
          <cell r="AE36">
            <v>0</v>
          </cell>
          <cell r="AF36">
            <v>0</v>
          </cell>
          <cell r="AG36">
            <v>0</v>
          </cell>
          <cell r="AH36">
            <v>0</v>
          </cell>
          <cell r="AI36">
            <v>0</v>
          </cell>
          <cell r="AJ36">
            <v>0</v>
          </cell>
          <cell r="AK36">
            <v>0</v>
          </cell>
          <cell r="AL36">
            <v>696.53</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700.36</v>
          </cell>
          <cell r="BB36">
            <v>0</v>
          </cell>
          <cell r="BC36">
            <v>0</v>
          </cell>
          <cell r="BD36">
            <v>0</v>
          </cell>
          <cell r="BE36">
            <v>0</v>
          </cell>
          <cell r="BF36">
            <v>0</v>
          </cell>
          <cell r="BG36">
            <v>0</v>
          </cell>
          <cell r="BH36">
            <v>0</v>
          </cell>
        </row>
        <row r="37">
          <cell r="A37" t="str">
            <v>31/03/2005</v>
          </cell>
          <cell r="B37" t="str">
            <v>705089</v>
          </cell>
          <cell r="C37" t="str">
            <v>0</v>
          </cell>
          <cell r="D37">
            <v>712588</v>
          </cell>
          <cell r="E37">
            <v>705089</v>
          </cell>
          <cell r="F37" t="str">
            <v>EXPORT DEV. CORP, OTTAWA</v>
          </cell>
          <cell r="G37" t="str">
            <v>CANADA</v>
          </cell>
          <cell r="H37" t="str">
            <v>TANJUNG ENIM L. P&amp;P</v>
          </cell>
          <cell r="I37" t="str">
            <v>30</v>
          </cell>
          <cell r="J37" t="str">
            <v>14/03/1997</v>
          </cell>
          <cell r="K37" t="str">
            <v>14/01/2010</v>
          </cell>
          <cell r="L37" t="str">
            <v>USD</v>
          </cell>
          <cell r="M37" t="str">
            <v>UDLO6</v>
          </cell>
          <cell r="N37" t="str">
            <v>0.000000</v>
          </cell>
          <cell r="O37">
            <v>0</v>
          </cell>
          <cell r="P37">
            <v>10.29</v>
          </cell>
          <cell r="Q37">
            <v>4.67</v>
          </cell>
          <cell r="R37">
            <v>0</v>
          </cell>
          <cell r="S37">
            <v>0</v>
          </cell>
          <cell r="T37">
            <v>0</v>
          </cell>
          <cell r="U37">
            <v>0</v>
          </cell>
          <cell r="V37">
            <v>0</v>
          </cell>
          <cell r="W37">
            <v>0</v>
          </cell>
          <cell r="X37">
            <v>0</v>
          </cell>
          <cell r="Y37">
            <v>10.29</v>
          </cell>
          <cell r="Z37">
            <v>4.67</v>
          </cell>
          <cell r="AA37">
            <v>0</v>
          </cell>
          <cell r="AB37">
            <v>0</v>
          </cell>
          <cell r="AC37">
            <v>0</v>
          </cell>
          <cell r="AD37">
            <v>0</v>
          </cell>
          <cell r="AE37">
            <v>0</v>
          </cell>
          <cell r="AF37">
            <v>0</v>
          </cell>
          <cell r="AG37">
            <v>0</v>
          </cell>
          <cell r="AH37">
            <v>0</v>
          </cell>
          <cell r="AI37">
            <v>0</v>
          </cell>
          <cell r="AJ37">
            <v>0</v>
          </cell>
          <cell r="AK37">
            <v>0</v>
          </cell>
          <cell r="AL37">
            <v>0</v>
          </cell>
          <cell r="AM37">
            <v>0</v>
          </cell>
          <cell r="AN37">
            <v>10.29</v>
          </cell>
          <cell r="AO37">
            <v>4.13</v>
          </cell>
          <cell r="AP37">
            <v>0</v>
          </cell>
          <cell r="AQ37">
            <v>0</v>
          </cell>
          <cell r="AR37">
            <v>0</v>
          </cell>
          <cell r="AS37">
            <v>0</v>
          </cell>
          <cell r="AT37">
            <v>0</v>
          </cell>
          <cell r="AU37">
            <v>0</v>
          </cell>
          <cell r="AV37">
            <v>0</v>
          </cell>
          <cell r="AW37">
            <v>10.29</v>
          </cell>
          <cell r="AX37">
            <v>4.13</v>
          </cell>
          <cell r="AY37">
            <v>0</v>
          </cell>
          <cell r="AZ37">
            <v>0</v>
          </cell>
          <cell r="BA37">
            <v>0</v>
          </cell>
          <cell r="BB37">
            <v>0</v>
          </cell>
          <cell r="BC37">
            <v>0</v>
          </cell>
          <cell r="BD37">
            <v>0</v>
          </cell>
          <cell r="BE37">
            <v>0</v>
          </cell>
          <cell r="BF37">
            <v>0</v>
          </cell>
          <cell r="BG37">
            <v>0</v>
          </cell>
          <cell r="BH37">
            <v>0</v>
          </cell>
        </row>
        <row r="38">
          <cell r="A38" t="str">
            <v>21/06/2005</v>
          </cell>
          <cell r="B38" t="str">
            <v>705120</v>
          </cell>
          <cell r="C38" t="str">
            <v>0</v>
          </cell>
          <cell r="D38">
            <v>712601</v>
          </cell>
          <cell r="E38">
            <v>705120</v>
          </cell>
          <cell r="F38" t="str">
            <v>KREDITANSTALT (KFW), GERMANY</v>
          </cell>
          <cell r="G38" t="str">
            <v>DEMOCRATIC REPUBLIC OF GERMANY</v>
          </cell>
          <cell r="H38" t="str">
            <v>TANJUNG ENIM L. P&amp;P</v>
          </cell>
          <cell r="I38" t="str">
            <v>30</v>
          </cell>
          <cell r="J38" t="str">
            <v>14/03/1997</v>
          </cell>
          <cell r="K38" t="str">
            <v>14/01/2010</v>
          </cell>
          <cell r="L38" t="str">
            <v>USD</v>
          </cell>
          <cell r="M38" t="str">
            <v>F</v>
          </cell>
          <cell r="N38" t="str">
            <v>0.000000</v>
          </cell>
          <cell r="O38">
            <v>0</v>
          </cell>
          <cell r="P38">
            <v>11.94</v>
          </cell>
          <cell r="Q38">
            <v>411.83</v>
          </cell>
          <cell r="R38">
            <v>0</v>
          </cell>
          <cell r="S38">
            <v>0</v>
          </cell>
          <cell r="T38">
            <v>0</v>
          </cell>
          <cell r="U38">
            <v>0</v>
          </cell>
          <cell r="V38">
            <v>0</v>
          </cell>
          <cell r="W38">
            <v>0</v>
          </cell>
          <cell r="X38">
            <v>0</v>
          </cell>
          <cell r="Y38">
            <v>11.94</v>
          </cell>
          <cell r="Z38">
            <v>411.83</v>
          </cell>
          <cell r="AA38">
            <v>0</v>
          </cell>
          <cell r="AB38">
            <v>0</v>
          </cell>
          <cell r="AC38">
            <v>179.06</v>
          </cell>
          <cell r="AD38">
            <v>0</v>
          </cell>
          <cell r="AE38">
            <v>0</v>
          </cell>
          <cell r="AF38">
            <v>0</v>
          </cell>
          <cell r="AG38">
            <v>0</v>
          </cell>
          <cell r="AH38">
            <v>0</v>
          </cell>
          <cell r="AI38">
            <v>0</v>
          </cell>
          <cell r="AJ38">
            <v>0</v>
          </cell>
          <cell r="AK38">
            <v>0</v>
          </cell>
          <cell r="AL38">
            <v>179.06</v>
          </cell>
          <cell r="AM38">
            <v>0</v>
          </cell>
          <cell r="AN38">
            <v>11.94</v>
          </cell>
          <cell r="AO38">
            <v>181.05</v>
          </cell>
          <cell r="AP38">
            <v>0</v>
          </cell>
          <cell r="AQ38">
            <v>0</v>
          </cell>
          <cell r="AR38">
            <v>0</v>
          </cell>
          <cell r="AS38">
            <v>0</v>
          </cell>
          <cell r="AT38">
            <v>0</v>
          </cell>
          <cell r="AU38">
            <v>0</v>
          </cell>
          <cell r="AV38">
            <v>0</v>
          </cell>
          <cell r="AW38">
            <v>11.94</v>
          </cell>
          <cell r="AX38">
            <v>181.05</v>
          </cell>
          <cell r="AY38">
            <v>0</v>
          </cell>
          <cell r="AZ38">
            <v>0</v>
          </cell>
          <cell r="BA38">
            <v>0</v>
          </cell>
          <cell r="BB38">
            <v>0</v>
          </cell>
          <cell r="BC38">
            <v>0</v>
          </cell>
          <cell r="BD38">
            <v>0</v>
          </cell>
          <cell r="BE38">
            <v>0</v>
          </cell>
          <cell r="BF38">
            <v>0</v>
          </cell>
          <cell r="BG38">
            <v>0</v>
          </cell>
          <cell r="BH38">
            <v>0</v>
          </cell>
        </row>
        <row r="39">
          <cell r="A39" t="str">
            <v>16/11/2005</v>
          </cell>
          <cell r="B39" t="str">
            <v>705146</v>
          </cell>
          <cell r="C39" t="str">
            <v>0</v>
          </cell>
          <cell r="D39">
            <v>712602</v>
          </cell>
          <cell r="E39">
            <v>705146</v>
          </cell>
          <cell r="F39" t="str">
            <v>KREDITANSTALT (KFW), GERMANY</v>
          </cell>
          <cell r="G39" t="str">
            <v>DEMOCRATIC REPUBLIC OF GERMANY</v>
          </cell>
          <cell r="H39" t="str">
            <v>TANJUNG ENIM L. P&amp;P</v>
          </cell>
          <cell r="I39" t="str">
            <v>30</v>
          </cell>
          <cell r="J39" t="str">
            <v>14/03/1997</v>
          </cell>
          <cell r="K39" t="str">
            <v>14/07/2007</v>
          </cell>
          <cell r="L39" t="str">
            <v>USD</v>
          </cell>
          <cell r="M39" t="str">
            <v>UDLO6</v>
          </cell>
          <cell r="N39" t="str">
            <v>0.000000</v>
          </cell>
          <cell r="O39">
            <v>0</v>
          </cell>
          <cell r="P39">
            <v>2.9</v>
          </cell>
          <cell r="Q39">
            <v>619.9</v>
          </cell>
          <cell r="R39">
            <v>0</v>
          </cell>
          <cell r="S39">
            <v>0</v>
          </cell>
          <cell r="T39">
            <v>0</v>
          </cell>
          <cell r="U39">
            <v>0</v>
          </cell>
          <cell r="V39">
            <v>0</v>
          </cell>
          <cell r="W39">
            <v>0</v>
          </cell>
          <cell r="X39">
            <v>0</v>
          </cell>
          <cell r="Y39">
            <v>2.9</v>
          </cell>
          <cell r="Z39">
            <v>619.9</v>
          </cell>
          <cell r="AA39">
            <v>0</v>
          </cell>
          <cell r="AB39">
            <v>0</v>
          </cell>
          <cell r="AC39">
            <v>0</v>
          </cell>
          <cell r="AD39">
            <v>0</v>
          </cell>
          <cell r="AE39">
            <v>0</v>
          </cell>
          <cell r="AF39">
            <v>0</v>
          </cell>
          <cell r="AG39">
            <v>0</v>
          </cell>
          <cell r="AH39">
            <v>0</v>
          </cell>
          <cell r="AI39">
            <v>0</v>
          </cell>
          <cell r="AJ39">
            <v>0</v>
          </cell>
          <cell r="AK39">
            <v>0</v>
          </cell>
          <cell r="AL39">
            <v>0</v>
          </cell>
          <cell r="AM39">
            <v>0</v>
          </cell>
          <cell r="AN39">
            <v>2.9</v>
          </cell>
          <cell r="AO39">
            <v>487.83</v>
          </cell>
          <cell r="AP39">
            <v>0</v>
          </cell>
          <cell r="AQ39">
            <v>0</v>
          </cell>
          <cell r="AR39">
            <v>0</v>
          </cell>
          <cell r="AS39">
            <v>0</v>
          </cell>
          <cell r="AT39">
            <v>0</v>
          </cell>
          <cell r="AU39">
            <v>0</v>
          </cell>
          <cell r="AV39">
            <v>0</v>
          </cell>
          <cell r="AW39">
            <v>2.9</v>
          </cell>
          <cell r="AX39">
            <v>487.83</v>
          </cell>
          <cell r="AY39">
            <v>0</v>
          </cell>
          <cell r="AZ39">
            <v>0</v>
          </cell>
          <cell r="BA39">
            <v>0</v>
          </cell>
          <cell r="BB39">
            <v>0</v>
          </cell>
          <cell r="BC39">
            <v>0</v>
          </cell>
          <cell r="BD39">
            <v>0</v>
          </cell>
          <cell r="BE39">
            <v>0</v>
          </cell>
          <cell r="BF39">
            <v>0</v>
          </cell>
          <cell r="BG39">
            <v>0</v>
          </cell>
          <cell r="BH39">
            <v>0</v>
          </cell>
        </row>
        <row r="40">
          <cell r="A40" t="str">
            <v>31/03/2005</v>
          </cell>
          <cell r="B40" t="str">
            <v>705157</v>
          </cell>
          <cell r="C40" t="str">
            <v>0</v>
          </cell>
          <cell r="D40">
            <v>712618</v>
          </cell>
          <cell r="E40">
            <v>705157</v>
          </cell>
          <cell r="F40" t="str">
            <v>ABN AMRO BK COPENHAGEN,DENMARK</v>
          </cell>
          <cell r="G40" t="str">
            <v>DENMARK (INC FAERO ISLANDS)</v>
          </cell>
          <cell r="H40" t="str">
            <v>SEMEN NUSANTARA PT</v>
          </cell>
          <cell r="I40" t="str">
            <v>30</v>
          </cell>
          <cell r="J40" t="str">
            <v>28/06/1995</v>
          </cell>
          <cell r="K40" t="str">
            <v>28/12/2006</v>
          </cell>
          <cell r="L40" t="str">
            <v>USD</v>
          </cell>
          <cell r="M40" t="str">
            <v>UDLO6</v>
          </cell>
          <cell r="N40" t="str">
            <v>0.000000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1.04</v>
          </cell>
          <cell r="AI40">
            <v>165</v>
          </cell>
          <cell r="AJ40">
            <v>0</v>
          </cell>
          <cell r="AK40">
            <v>1.04</v>
          </cell>
          <cell r="AL40">
            <v>165</v>
          </cell>
          <cell r="AM40">
            <v>0</v>
          </cell>
          <cell r="AN40">
            <v>0</v>
          </cell>
          <cell r="AO40">
            <v>0</v>
          </cell>
          <cell r="AP40">
            <v>0</v>
          </cell>
          <cell r="AQ40">
            <v>0</v>
          </cell>
          <cell r="AR40">
            <v>0</v>
          </cell>
          <cell r="AS40">
            <v>0</v>
          </cell>
          <cell r="AT40">
            <v>0</v>
          </cell>
          <cell r="AU40">
            <v>61.98</v>
          </cell>
          <cell r="AV40">
            <v>0</v>
          </cell>
          <cell r="AW40">
            <v>0</v>
          </cell>
          <cell r="AX40">
            <v>61.98</v>
          </cell>
          <cell r="AY40">
            <v>0</v>
          </cell>
          <cell r="AZ40">
            <v>0</v>
          </cell>
          <cell r="BA40">
            <v>0</v>
          </cell>
          <cell r="BB40">
            <v>0</v>
          </cell>
          <cell r="BC40">
            <v>0</v>
          </cell>
          <cell r="BD40">
            <v>0</v>
          </cell>
          <cell r="BE40">
            <v>0</v>
          </cell>
          <cell r="BF40">
            <v>1.04</v>
          </cell>
          <cell r="BG40">
            <v>123.75</v>
          </cell>
          <cell r="BH40">
            <v>0</v>
          </cell>
        </row>
        <row r="41">
          <cell r="A41" t="str">
            <v>12/01/2005</v>
          </cell>
          <cell r="B41" t="str">
            <v>705181</v>
          </cell>
          <cell r="C41" t="str">
            <v>0</v>
          </cell>
          <cell r="D41">
            <v>706273</v>
          </cell>
          <cell r="E41">
            <v>705181</v>
          </cell>
          <cell r="F41" t="str">
            <v>ABN AMRO BK COPENHAGEN,DENMARK</v>
          </cell>
          <cell r="G41" t="str">
            <v>DENMARK (INC FAERO ISLANDS)</v>
          </cell>
          <cell r="H41" t="str">
            <v>SEMEN CIBINONG PT</v>
          </cell>
          <cell r="I41" t="str">
            <v>31</v>
          </cell>
          <cell r="J41" t="str">
            <v>03/09/1996</v>
          </cell>
          <cell r="K41" t="str">
            <v>03/04/2010</v>
          </cell>
          <cell r="L41" t="str">
            <v>USD</v>
          </cell>
          <cell r="M41" t="str">
            <v>F</v>
          </cell>
          <cell r="N41" t="str">
            <v>0.000000</v>
          </cell>
          <cell r="O41">
            <v>0</v>
          </cell>
          <cell r="P41">
            <v>0</v>
          </cell>
          <cell r="Q41">
            <v>0</v>
          </cell>
          <cell r="R41">
            <v>0</v>
          </cell>
          <cell r="S41">
            <v>0</v>
          </cell>
          <cell r="T41">
            <v>0</v>
          </cell>
          <cell r="U41">
            <v>0</v>
          </cell>
          <cell r="V41">
            <v>0</v>
          </cell>
          <cell r="W41">
            <v>0</v>
          </cell>
          <cell r="X41">
            <v>0</v>
          </cell>
          <cell r="Y41">
            <v>0</v>
          </cell>
          <cell r="Z41">
            <v>0</v>
          </cell>
          <cell r="AA41">
            <v>0</v>
          </cell>
          <cell r="AB41">
            <v>1.1499999999999999</v>
          </cell>
          <cell r="AC41">
            <v>385.03</v>
          </cell>
          <cell r="AD41">
            <v>0</v>
          </cell>
          <cell r="AE41">
            <v>0</v>
          </cell>
          <cell r="AF41">
            <v>0</v>
          </cell>
          <cell r="AG41">
            <v>0</v>
          </cell>
          <cell r="AH41">
            <v>0</v>
          </cell>
          <cell r="AI41">
            <v>0</v>
          </cell>
          <cell r="AJ41">
            <v>0</v>
          </cell>
          <cell r="AK41">
            <v>1.1499999999999999</v>
          </cell>
          <cell r="AL41">
            <v>385.03</v>
          </cell>
          <cell r="AM41">
            <v>0</v>
          </cell>
          <cell r="AN41">
            <v>0</v>
          </cell>
          <cell r="AO41">
            <v>0</v>
          </cell>
          <cell r="AP41">
            <v>0</v>
          </cell>
          <cell r="AQ41">
            <v>0</v>
          </cell>
          <cell r="AR41">
            <v>0</v>
          </cell>
          <cell r="AS41">
            <v>0</v>
          </cell>
          <cell r="AT41">
            <v>0</v>
          </cell>
          <cell r="AU41">
            <v>0</v>
          </cell>
          <cell r="AV41">
            <v>0</v>
          </cell>
          <cell r="AW41">
            <v>0</v>
          </cell>
          <cell r="AX41">
            <v>0</v>
          </cell>
          <cell r="AY41">
            <v>0</v>
          </cell>
          <cell r="AZ41">
            <v>1.1499999999999999</v>
          </cell>
          <cell r="BA41">
            <v>348.43</v>
          </cell>
          <cell r="BB41">
            <v>0</v>
          </cell>
          <cell r="BC41">
            <v>0</v>
          </cell>
          <cell r="BD41">
            <v>0</v>
          </cell>
          <cell r="BE41">
            <v>0</v>
          </cell>
          <cell r="BF41">
            <v>0</v>
          </cell>
          <cell r="BG41">
            <v>0</v>
          </cell>
          <cell r="BH41">
            <v>0</v>
          </cell>
        </row>
        <row r="42">
          <cell r="A42" t="str">
            <v>12/01/2005</v>
          </cell>
          <cell r="B42" t="str">
            <v>705188</v>
          </cell>
          <cell r="C42" t="str">
            <v>0</v>
          </cell>
          <cell r="D42">
            <v>704891</v>
          </cell>
          <cell r="E42">
            <v>705188</v>
          </cell>
          <cell r="F42" t="str">
            <v>DEUTSCHE BK (AS-PAC),SINGAPORE</v>
          </cell>
          <cell r="G42" t="str">
            <v>FEDERAL REPUBLIC OF GERMANY</v>
          </cell>
          <cell r="H42" t="str">
            <v>SEMEN CIBINONG PT</v>
          </cell>
          <cell r="I42" t="str">
            <v>30</v>
          </cell>
          <cell r="J42" t="str">
            <v>25/09/1995</v>
          </cell>
          <cell r="K42" t="str">
            <v>25/12/2006</v>
          </cell>
          <cell r="L42" t="str">
            <v>USD</v>
          </cell>
          <cell r="M42" t="str">
            <v>UDLO6</v>
          </cell>
          <cell r="N42" t="str">
            <v>0.000000</v>
          </cell>
          <cell r="O42">
            <v>0</v>
          </cell>
          <cell r="P42">
            <v>0</v>
          </cell>
          <cell r="Q42">
            <v>0</v>
          </cell>
          <cell r="R42">
            <v>0</v>
          </cell>
          <cell r="S42">
            <v>0</v>
          </cell>
          <cell r="T42">
            <v>0</v>
          </cell>
          <cell r="U42">
            <v>0</v>
          </cell>
          <cell r="V42">
            <v>0</v>
          </cell>
          <cell r="W42">
            <v>837.48</v>
          </cell>
          <cell r="X42">
            <v>0</v>
          </cell>
          <cell r="Y42">
            <v>0</v>
          </cell>
          <cell r="Z42">
            <v>837.48</v>
          </cell>
          <cell r="AA42">
            <v>0</v>
          </cell>
          <cell r="AB42">
            <v>0</v>
          </cell>
          <cell r="AC42">
            <v>0</v>
          </cell>
          <cell r="AD42">
            <v>0</v>
          </cell>
          <cell r="AE42">
            <v>0</v>
          </cell>
          <cell r="AF42">
            <v>0</v>
          </cell>
          <cell r="AG42">
            <v>0</v>
          </cell>
          <cell r="AH42">
            <v>12.05</v>
          </cell>
          <cell r="AI42">
            <v>856.09</v>
          </cell>
          <cell r="AJ42">
            <v>0</v>
          </cell>
          <cell r="AK42">
            <v>12.05</v>
          </cell>
          <cell r="AL42">
            <v>856.09</v>
          </cell>
          <cell r="AM42">
            <v>0</v>
          </cell>
          <cell r="AN42">
            <v>0</v>
          </cell>
          <cell r="AO42">
            <v>0</v>
          </cell>
          <cell r="AP42">
            <v>0</v>
          </cell>
          <cell r="AQ42">
            <v>0</v>
          </cell>
          <cell r="AR42">
            <v>0</v>
          </cell>
          <cell r="AS42">
            <v>0</v>
          </cell>
          <cell r="AT42">
            <v>0</v>
          </cell>
          <cell r="AU42">
            <v>642.05999999999995</v>
          </cell>
          <cell r="AV42">
            <v>0</v>
          </cell>
          <cell r="AW42">
            <v>0</v>
          </cell>
          <cell r="AX42">
            <v>642.05999999999995</v>
          </cell>
          <cell r="AY42">
            <v>0</v>
          </cell>
          <cell r="AZ42">
            <v>0</v>
          </cell>
          <cell r="BA42">
            <v>0</v>
          </cell>
          <cell r="BB42">
            <v>0</v>
          </cell>
          <cell r="BC42">
            <v>0</v>
          </cell>
          <cell r="BD42">
            <v>0</v>
          </cell>
          <cell r="BE42">
            <v>0</v>
          </cell>
          <cell r="BF42">
            <v>12.05</v>
          </cell>
          <cell r="BG42">
            <v>635.09</v>
          </cell>
          <cell r="BH42">
            <v>0</v>
          </cell>
        </row>
        <row r="43">
          <cell r="A43" t="str">
            <v>27/01/2005</v>
          </cell>
          <cell r="B43" t="str">
            <v>705203</v>
          </cell>
          <cell r="C43" t="str">
            <v>0</v>
          </cell>
          <cell r="D43">
            <v>705485</v>
          </cell>
          <cell r="E43">
            <v>705203</v>
          </cell>
          <cell r="F43" t="str">
            <v>DRESDNER BANK, SINGAPORE</v>
          </cell>
          <cell r="G43" t="str">
            <v>FEDERAL REPUBLIC OF GERMANY</v>
          </cell>
          <cell r="H43" t="str">
            <v>GUNA ELEKTRO</v>
          </cell>
          <cell r="I43" t="str">
            <v>30</v>
          </cell>
          <cell r="J43" t="str">
            <v>04/03/1996</v>
          </cell>
          <cell r="K43" t="str">
            <v>01/04/2012</v>
          </cell>
          <cell r="L43" t="str">
            <v>JPY</v>
          </cell>
          <cell r="M43" t="str">
            <v>UDSO6</v>
          </cell>
          <cell r="N43" t="str">
            <v>0.000000</v>
          </cell>
          <cell r="O43">
            <v>0</v>
          </cell>
          <cell r="P43">
            <v>0</v>
          </cell>
          <cell r="Q43">
            <v>0</v>
          </cell>
          <cell r="R43">
            <v>0</v>
          </cell>
          <cell r="S43">
            <v>0</v>
          </cell>
          <cell r="T43">
            <v>0</v>
          </cell>
          <cell r="U43">
            <v>0</v>
          </cell>
          <cell r="V43">
            <v>0</v>
          </cell>
          <cell r="W43">
            <v>0</v>
          </cell>
          <cell r="X43">
            <v>0</v>
          </cell>
          <cell r="Y43">
            <v>0</v>
          </cell>
          <cell r="Z43">
            <v>0</v>
          </cell>
          <cell r="AA43">
            <v>0</v>
          </cell>
          <cell r="AB43">
            <v>190.28</v>
          </cell>
          <cell r="AC43">
            <v>53.87</v>
          </cell>
          <cell r="AD43">
            <v>0</v>
          </cell>
          <cell r="AE43">
            <v>0</v>
          </cell>
          <cell r="AF43">
            <v>0</v>
          </cell>
          <cell r="AG43">
            <v>0</v>
          </cell>
          <cell r="AH43">
            <v>0</v>
          </cell>
          <cell r="AI43">
            <v>0</v>
          </cell>
          <cell r="AJ43">
            <v>0</v>
          </cell>
          <cell r="AK43">
            <v>190.28</v>
          </cell>
          <cell r="AL43">
            <v>53.87</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47.4</v>
          </cell>
          <cell r="BB43">
            <v>0</v>
          </cell>
          <cell r="BC43">
            <v>0</v>
          </cell>
          <cell r="BD43">
            <v>0</v>
          </cell>
          <cell r="BE43">
            <v>0</v>
          </cell>
          <cell r="BF43">
            <v>0</v>
          </cell>
          <cell r="BG43">
            <v>0</v>
          </cell>
          <cell r="BH43">
            <v>0</v>
          </cell>
        </row>
        <row r="44">
          <cell r="A44" t="str">
            <v>30/04/2005</v>
          </cell>
          <cell r="B44" t="str">
            <v>705231</v>
          </cell>
          <cell r="C44" t="str">
            <v>0</v>
          </cell>
          <cell r="D44">
            <v>706272</v>
          </cell>
          <cell r="E44">
            <v>705231</v>
          </cell>
          <cell r="F44" t="str">
            <v>DRESDNER BANK, SINGAPORE</v>
          </cell>
          <cell r="G44" t="str">
            <v>FEDERAL REPUBLIC OF GERMANY</v>
          </cell>
          <cell r="H44" t="str">
            <v>GUNA ELEKTRO</v>
          </cell>
          <cell r="I44" t="str">
            <v>30</v>
          </cell>
          <cell r="J44" t="str">
            <v>29/04/1996</v>
          </cell>
          <cell r="K44" t="str">
            <v>29/12/2005</v>
          </cell>
          <cell r="L44" t="str">
            <v>USD</v>
          </cell>
          <cell r="M44" t="str">
            <v>UDSO6</v>
          </cell>
          <cell r="N44" t="str">
            <v>0.000000</v>
          </cell>
          <cell r="O44">
            <v>0</v>
          </cell>
          <cell r="P44">
            <v>125</v>
          </cell>
          <cell r="Q44">
            <v>4.47</v>
          </cell>
          <cell r="R44">
            <v>0</v>
          </cell>
          <cell r="S44">
            <v>0</v>
          </cell>
          <cell r="T44">
            <v>0</v>
          </cell>
          <cell r="U44">
            <v>0</v>
          </cell>
          <cell r="V44">
            <v>0</v>
          </cell>
          <cell r="W44">
            <v>0</v>
          </cell>
          <cell r="X44">
            <v>0</v>
          </cell>
          <cell r="Y44">
            <v>125</v>
          </cell>
          <cell r="Z44">
            <v>4.47</v>
          </cell>
          <cell r="AA44">
            <v>0</v>
          </cell>
          <cell r="AB44">
            <v>125</v>
          </cell>
          <cell r="AC44">
            <v>2.19</v>
          </cell>
          <cell r="AD44">
            <v>0</v>
          </cell>
          <cell r="AE44">
            <v>0</v>
          </cell>
          <cell r="AF44">
            <v>0</v>
          </cell>
          <cell r="AG44">
            <v>0</v>
          </cell>
          <cell r="AH44">
            <v>0</v>
          </cell>
          <cell r="AI44">
            <v>0</v>
          </cell>
          <cell r="AJ44">
            <v>0</v>
          </cell>
          <cell r="AK44">
            <v>125</v>
          </cell>
          <cell r="AL44">
            <v>2.19</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row>
        <row r="45">
          <cell r="A45" t="str">
            <v>15/04/2005</v>
          </cell>
          <cell r="B45" t="str">
            <v>705241</v>
          </cell>
          <cell r="C45" t="str">
            <v>0</v>
          </cell>
          <cell r="D45">
            <v>706276</v>
          </cell>
          <cell r="E45">
            <v>705241</v>
          </cell>
          <cell r="F45" t="str">
            <v>DEUTSCHE BK (AS-PAC),SINGAPORE</v>
          </cell>
          <cell r="G45" t="str">
            <v>FEDERAL REPUBLIC OF GERMANY</v>
          </cell>
          <cell r="H45" t="str">
            <v>DAYABUMI SALAK P.PT</v>
          </cell>
          <cell r="I45" t="str">
            <v>31</v>
          </cell>
          <cell r="J45" t="str">
            <v>28/08/1996</v>
          </cell>
          <cell r="K45" t="str">
            <v>30/06/2006</v>
          </cell>
          <cell r="L45" t="str">
            <v>USD</v>
          </cell>
          <cell r="M45" t="str">
            <v>UDLO6</v>
          </cell>
          <cell r="N45" t="str">
            <v>0.000000</v>
          </cell>
          <cell r="O45">
            <v>0</v>
          </cell>
          <cell r="P45">
            <v>0</v>
          </cell>
          <cell r="Q45">
            <v>0</v>
          </cell>
          <cell r="R45">
            <v>0</v>
          </cell>
          <cell r="S45">
            <v>0</v>
          </cell>
          <cell r="T45">
            <v>0</v>
          </cell>
          <cell r="U45">
            <v>0</v>
          </cell>
          <cell r="V45">
            <v>4.05</v>
          </cell>
          <cell r="W45">
            <v>454.41</v>
          </cell>
          <cell r="X45">
            <v>0</v>
          </cell>
          <cell r="Y45">
            <v>4.05</v>
          </cell>
          <cell r="Z45">
            <v>454.41</v>
          </cell>
          <cell r="AA45">
            <v>0</v>
          </cell>
          <cell r="AB45">
            <v>0</v>
          </cell>
          <cell r="AC45">
            <v>0</v>
          </cell>
          <cell r="AD45">
            <v>0</v>
          </cell>
          <cell r="AE45">
            <v>0</v>
          </cell>
          <cell r="AF45">
            <v>0</v>
          </cell>
          <cell r="AG45">
            <v>0</v>
          </cell>
          <cell r="AH45">
            <v>4.05</v>
          </cell>
          <cell r="AI45">
            <v>382.88</v>
          </cell>
          <cell r="AJ45">
            <v>0</v>
          </cell>
          <cell r="AK45">
            <v>4.05</v>
          </cell>
          <cell r="AL45">
            <v>382.88</v>
          </cell>
          <cell r="AM45">
            <v>0</v>
          </cell>
          <cell r="AN45">
            <v>0</v>
          </cell>
          <cell r="AO45">
            <v>0</v>
          </cell>
          <cell r="AP45">
            <v>0</v>
          </cell>
          <cell r="AQ45">
            <v>0</v>
          </cell>
          <cell r="AR45">
            <v>0</v>
          </cell>
          <cell r="AS45">
            <v>0</v>
          </cell>
          <cell r="AT45">
            <v>4.05</v>
          </cell>
          <cell r="AU45">
            <v>309.67</v>
          </cell>
          <cell r="AV45">
            <v>0</v>
          </cell>
          <cell r="AW45">
            <v>4.05</v>
          </cell>
          <cell r="AX45">
            <v>309.67</v>
          </cell>
          <cell r="AY45">
            <v>0</v>
          </cell>
          <cell r="AZ45">
            <v>0</v>
          </cell>
          <cell r="BA45">
            <v>0</v>
          </cell>
          <cell r="BB45">
            <v>0</v>
          </cell>
          <cell r="BC45">
            <v>0</v>
          </cell>
          <cell r="BD45">
            <v>0</v>
          </cell>
          <cell r="BE45">
            <v>0</v>
          </cell>
          <cell r="BF45">
            <v>4.05</v>
          </cell>
          <cell r="BG45">
            <v>232.25</v>
          </cell>
          <cell r="BH45">
            <v>125</v>
          </cell>
        </row>
        <row r="46">
          <cell r="A46" t="str">
            <v>28/03/2005</v>
          </cell>
          <cell r="B46" t="str">
            <v>705266</v>
          </cell>
          <cell r="C46" t="str">
            <v>0</v>
          </cell>
          <cell r="D46">
            <v>705036</v>
          </cell>
          <cell r="E46">
            <v>705266</v>
          </cell>
          <cell r="F46" t="str">
            <v>IKB DEUTSCHE IND BK AG,GERMANY</v>
          </cell>
          <cell r="G46" t="str">
            <v>FEDERAL REPUBLIC OF GERMANY</v>
          </cell>
          <cell r="H46" t="str">
            <v>POLYFIN CANGGIH PT</v>
          </cell>
          <cell r="I46" t="str">
            <v>30</v>
          </cell>
          <cell r="J46" t="str">
            <v>17/04/1997</v>
          </cell>
          <cell r="K46" t="str">
            <v>30/03/2007</v>
          </cell>
          <cell r="L46" t="str">
            <v>DEM</v>
          </cell>
          <cell r="M46" t="str">
            <v>UDLO6</v>
          </cell>
          <cell r="N46" t="str">
            <v>0.000000</v>
          </cell>
          <cell r="O46">
            <v>0</v>
          </cell>
          <cell r="P46">
            <v>0</v>
          </cell>
          <cell r="Q46">
            <v>0</v>
          </cell>
          <cell r="R46">
            <v>0</v>
          </cell>
          <cell r="S46">
            <v>0</v>
          </cell>
          <cell r="T46">
            <v>0</v>
          </cell>
          <cell r="U46">
            <v>0</v>
          </cell>
          <cell r="V46">
            <v>3.66</v>
          </cell>
          <cell r="W46">
            <v>718.15</v>
          </cell>
          <cell r="X46">
            <v>0</v>
          </cell>
          <cell r="Y46">
            <v>3.66</v>
          </cell>
          <cell r="Z46">
            <v>718.15</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3.66</v>
          </cell>
          <cell r="AU46">
            <v>584.04</v>
          </cell>
          <cell r="AV46">
            <v>0</v>
          </cell>
          <cell r="AW46">
            <v>3.66</v>
          </cell>
          <cell r="AX46">
            <v>584.04</v>
          </cell>
          <cell r="AY46">
            <v>0</v>
          </cell>
          <cell r="AZ46">
            <v>0</v>
          </cell>
          <cell r="BA46">
            <v>0</v>
          </cell>
          <cell r="BB46">
            <v>0</v>
          </cell>
          <cell r="BC46">
            <v>0</v>
          </cell>
          <cell r="BD46">
            <v>0</v>
          </cell>
          <cell r="BE46">
            <v>0</v>
          </cell>
          <cell r="BF46">
            <v>0</v>
          </cell>
          <cell r="BG46">
            <v>0</v>
          </cell>
          <cell r="BH46">
            <v>0</v>
          </cell>
        </row>
        <row r="47">
          <cell r="A47" t="str">
            <v>28/02/2005</v>
          </cell>
          <cell r="B47" t="str">
            <v>705284</v>
          </cell>
          <cell r="C47" t="str">
            <v>0</v>
          </cell>
          <cell r="D47">
            <v>705303</v>
          </cell>
          <cell r="E47">
            <v>705284</v>
          </cell>
          <cell r="F47" t="str">
            <v>IKB DEUTSCHE IND BK AG,GERMANY</v>
          </cell>
          <cell r="G47" t="str">
            <v>FEDERAL REPUBLIC OF GERMANY</v>
          </cell>
          <cell r="H47" t="str">
            <v>POLYFIN CANGGIH PT</v>
          </cell>
          <cell r="I47" t="str">
            <v>30</v>
          </cell>
          <cell r="J47" t="str">
            <v>17/04/1997</v>
          </cell>
          <cell r="K47" t="str">
            <v>30/03/2007</v>
          </cell>
          <cell r="L47" t="str">
            <v>DEM</v>
          </cell>
          <cell r="M47" t="str">
            <v>UDLO6</v>
          </cell>
          <cell r="N47" t="str">
            <v>0.000000</v>
          </cell>
          <cell r="O47">
            <v>0</v>
          </cell>
          <cell r="P47">
            <v>0</v>
          </cell>
          <cell r="Q47">
            <v>0</v>
          </cell>
          <cell r="R47">
            <v>0</v>
          </cell>
          <cell r="S47">
            <v>0</v>
          </cell>
          <cell r="T47">
            <v>0</v>
          </cell>
          <cell r="U47">
            <v>0</v>
          </cell>
          <cell r="V47">
            <v>1.82</v>
          </cell>
          <cell r="W47">
            <v>311.88</v>
          </cell>
          <cell r="X47">
            <v>0</v>
          </cell>
          <cell r="Y47">
            <v>1.82</v>
          </cell>
          <cell r="Z47">
            <v>311.88</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1.82</v>
          </cell>
          <cell r="AU47">
            <v>253.64</v>
          </cell>
          <cell r="AV47">
            <v>0</v>
          </cell>
          <cell r="AW47">
            <v>1.82</v>
          </cell>
          <cell r="AX47">
            <v>253.64</v>
          </cell>
          <cell r="AY47">
            <v>0</v>
          </cell>
          <cell r="AZ47">
            <v>0</v>
          </cell>
          <cell r="BA47">
            <v>0</v>
          </cell>
          <cell r="BB47">
            <v>0</v>
          </cell>
          <cell r="BC47">
            <v>0</v>
          </cell>
          <cell r="BD47">
            <v>0</v>
          </cell>
          <cell r="BE47">
            <v>0</v>
          </cell>
          <cell r="BF47">
            <v>0</v>
          </cell>
          <cell r="BG47">
            <v>0</v>
          </cell>
          <cell r="BH47">
            <v>0</v>
          </cell>
        </row>
        <row r="48">
          <cell r="A48" t="str">
            <v>01/04/2005</v>
          </cell>
          <cell r="B48" t="str">
            <v>705303</v>
          </cell>
          <cell r="C48" t="str">
            <v>0</v>
          </cell>
          <cell r="D48">
            <v>705304</v>
          </cell>
          <cell r="E48">
            <v>705303</v>
          </cell>
          <cell r="F48" t="str">
            <v>KREDITANSTALT FUR WIEDERAUFBAU</v>
          </cell>
          <cell r="G48" t="str">
            <v>FEDERAL REPUBLIC OF GERMANY</v>
          </cell>
          <cell r="H48" t="str">
            <v>NEWMONT NUSATENGGARA PT</v>
          </cell>
          <cell r="I48" t="str">
            <v>30</v>
          </cell>
          <cell r="J48" t="str">
            <v>30/07/1997</v>
          </cell>
          <cell r="K48" t="str">
            <v>15/12/2013</v>
          </cell>
          <cell r="L48" t="str">
            <v>USD</v>
          </cell>
          <cell r="M48" t="str">
            <v>UDLO6</v>
          </cell>
          <cell r="N48" t="str">
            <v>0.000000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3.26</v>
          </cell>
          <cell r="AI48">
            <v>1.75</v>
          </cell>
          <cell r="AJ48">
            <v>0</v>
          </cell>
          <cell r="AK48">
            <v>3.26</v>
          </cell>
          <cell r="AL48">
            <v>1.75</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3.26</v>
          </cell>
          <cell r="BG48">
            <v>1.66</v>
          </cell>
          <cell r="BH48">
            <v>0</v>
          </cell>
        </row>
        <row r="49">
          <cell r="A49" t="str">
            <v>29/01/2005</v>
          </cell>
          <cell r="B49" t="str">
            <v>705304</v>
          </cell>
          <cell r="C49" t="str">
            <v>0</v>
          </cell>
          <cell r="D49">
            <v>705644</v>
          </cell>
          <cell r="E49">
            <v>705304</v>
          </cell>
          <cell r="F49" t="str">
            <v>IKB DEUTSCHE IND BK AG,GERMANY</v>
          </cell>
          <cell r="G49" t="str">
            <v>FEDERAL REPUBLIC OF GERMANY</v>
          </cell>
          <cell r="H49" t="str">
            <v>PINDO DELI P&amp;P MILLS</v>
          </cell>
          <cell r="I49" t="str">
            <v>30</v>
          </cell>
          <cell r="J49" t="str">
            <v>16/10/1997</v>
          </cell>
          <cell r="K49" t="str">
            <v>14/02/2006</v>
          </cell>
          <cell r="L49" t="str">
            <v>DEM</v>
          </cell>
          <cell r="M49" t="str">
            <v>F</v>
          </cell>
          <cell r="N49" t="str">
            <v>0.000000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23</v>
          </cell>
          <cell r="BF49">
            <v>0</v>
          </cell>
          <cell r="BG49">
            <v>0</v>
          </cell>
          <cell r="BH49">
            <v>0</v>
          </cell>
        </row>
        <row r="50">
          <cell r="A50" t="str">
            <v>31/03/2005</v>
          </cell>
          <cell r="B50" t="str">
            <v>705314</v>
          </cell>
          <cell r="C50" t="str">
            <v>0</v>
          </cell>
          <cell r="D50">
            <v>706038</v>
          </cell>
          <cell r="E50">
            <v>705314</v>
          </cell>
          <cell r="F50" t="str">
            <v>IKB DEUTSCHE IND BK AG,GERMANY</v>
          </cell>
          <cell r="G50" t="str">
            <v>FEDERAL REPUBLIC OF GERMANY</v>
          </cell>
          <cell r="H50" t="str">
            <v>TJIWI KIMIA PT</v>
          </cell>
          <cell r="I50" t="str">
            <v>30</v>
          </cell>
          <cell r="J50" t="str">
            <v>16/10/1997</v>
          </cell>
          <cell r="K50" t="str">
            <v>31/01/2006</v>
          </cell>
          <cell r="L50" t="str">
            <v>DEM</v>
          </cell>
          <cell r="M50" t="str">
            <v>F</v>
          </cell>
          <cell r="N50" t="str">
            <v>0.000000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23</v>
          </cell>
          <cell r="BF50">
            <v>0</v>
          </cell>
          <cell r="BG50">
            <v>0</v>
          </cell>
          <cell r="BH50">
            <v>0</v>
          </cell>
        </row>
        <row r="51">
          <cell r="A51" t="str">
            <v>01/01/2005</v>
          </cell>
          <cell r="B51" t="str">
            <v>705333</v>
          </cell>
          <cell r="C51" t="str">
            <v>0</v>
          </cell>
          <cell r="D51">
            <v>706039</v>
          </cell>
          <cell r="E51">
            <v>705333</v>
          </cell>
          <cell r="F51" t="str">
            <v>DEUTSCHE BANK AG, FRANKFURT</v>
          </cell>
          <cell r="G51" t="str">
            <v>FEDERAL REPUBLIC OF GERMANY</v>
          </cell>
          <cell r="H51" t="str">
            <v>DEUTSCHE INTERNATIONAL SCHULE</v>
          </cell>
          <cell r="I51" t="str">
            <v>31</v>
          </cell>
          <cell r="J51" t="str">
            <v>21/04/1998</v>
          </cell>
          <cell r="K51" t="str">
            <v>01/11/2007</v>
          </cell>
          <cell r="L51" t="str">
            <v>DEM</v>
          </cell>
          <cell r="M51" t="str">
            <v>UDSO6</v>
          </cell>
          <cell r="N51" t="str">
            <v>0.000000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112.93</v>
          </cell>
          <cell r="AF51">
            <v>23.85</v>
          </cell>
          <cell r="AG51">
            <v>0</v>
          </cell>
          <cell r="AH51">
            <v>0</v>
          </cell>
          <cell r="AI51">
            <v>0</v>
          </cell>
          <cell r="AJ51">
            <v>0</v>
          </cell>
          <cell r="AK51">
            <v>112.93</v>
          </cell>
          <cell r="AL51">
            <v>23.85</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112.93</v>
          </cell>
          <cell r="BD51">
            <v>20.2</v>
          </cell>
          <cell r="BE51">
            <v>0</v>
          </cell>
          <cell r="BF51">
            <v>0</v>
          </cell>
          <cell r="BG51">
            <v>0</v>
          </cell>
          <cell r="BH51">
            <v>0</v>
          </cell>
        </row>
        <row r="52">
          <cell r="A52" t="str">
            <v>01/01/2005</v>
          </cell>
          <cell r="B52" t="str">
            <v>705334</v>
          </cell>
          <cell r="C52" t="str">
            <v>0</v>
          </cell>
          <cell r="D52">
            <v>706560</v>
          </cell>
          <cell r="E52">
            <v>705334</v>
          </cell>
          <cell r="F52" t="str">
            <v>COMMERZBANK, FRANKFURT</v>
          </cell>
          <cell r="G52" t="str">
            <v>FEDERAL REPUBLIC OF GERMANY</v>
          </cell>
          <cell r="H52" t="str">
            <v>SATELIT PALAPA PT</v>
          </cell>
          <cell r="I52" t="str">
            <v>31</v>
          </cell>
          <cell r="J52" t="str">
            <v>26/08/1997</v>
          </cell>
          <cell r="K52" t="str">
            <v>30/04/2006</v>
          </cell>
          <cell r="L52" t="str">
            <v>USD</v>
          </cell>
          <cell r="M52" t="str">
            <v>UDSO6</v>
          </cell>
          <cell r="N52" t="str">
            <v>0.000000</v>
          </cell>
          <cell r="O52">
            <v>0</v>
          </cell>
          <cell r="P52">
            <v>0</v>
          </cell>
          <cell r="Q52">
            <v>383.66</v>
          </cell>
          <cell r="R52">
            <v>0</v>
          </cell>
          <cell r="S52">
            <v>0</v>
          </cell>
          <cell r="T52">
            <v>0</v>
          </cell>
          <cell r="U52">
            <v>0</v>
          </cell>
          <cell r="V52">
            <v>0</v>
          </cell>
          <cell r="W52">
            <v>0</v>
          </cell>
          <cell r="X52">
            <v>0</v>
          </cell>
          <cell r="Y52">
            <v>0</v>
          </cell>
          <cell r="Z52">
            <v>383.66</v>
          </cell>
          <cell r="AA52">
            <v>0</v>
          </cell>
          <cell r="AB52">
            <v>11</v>
          </cell>
          <cell r="AC52">
            <v>367.16</v>
          </cell>
          <cell r="AD52">
            <v>0</v>
          </cell>
          <cell r="AE52">
            <v>0</v>
          </cell>
          <cell r="AF52">
            <v>0</v>
          </cell>
          <cell r="AG52">
            <v>0</v>
          </cell>
          <cell r="AH52">
            <v>0</v>
          </cell>
          <cell r="AI52">
            <v>0</v>
          </cell>
          <cell r="AJ52">
            <v>0</v>
          </cell>
          <cell r="AK52">
            <v>11</v>
          </cell>
          <cell r="AL52">
            <v>367.16</v>
          </cell>
          <cell r="AM52">
            <v>0</v>
          </cell>
          <cell r="AN52">
            <v>0</v>
          </cell>
          <cell r="AO52">
            <v>187.7</v>
          </cell>
          <cell r="AP52">
            <v>0</v>
          </cell>
          <cell r="AQ52">
            <v>0</v>
          </cell>
          <cell r="AR52">
            <v>0</v>
          </cell>
          <cell r="AS52">
            <v>0</v>
          </cell>
          <cell r="AT52">
            <v>0</v>
          </cell>
          <cell r="AU52">
            <v>0</v>
          </cell>
          <cell r="AV52">
            <v>0</v>
          </cell>
          <cell r="AW52">
            <v>0</v>
          </cell>
          <cell r="AX52">
            <v>187.7</v>
          </cell>
          <cell r="AY52">
            <v>0</v>
          </cell>
          <cell r="AZ52">
            <v>11</v>
          </cell>
          <cell r="BA52">
            <v>189.77</v>
          </cell>
          <cell r="BB52">
            <v>0</v>
          </cell>
          <cell r="BC52">
            <v>0</v>
          </cell>
          <cell r="BD52">
            <v>0</v>
          </cell>
          <cell r="BE52">
            <v>0</v>
          </cell>
          <cell r="BF52">
            <v>0</v>
          </cell>
          <cell r="BG52">
            <v>0</v>
          </cell>
          <cell r="BH52">
            <v>0</v>
          </cell>
        </row>
        <row r="53">
          <cell r="A53" t="str">
            <v>01/01/2005</v>
          </cell>
          <cell r="B53" t="str">
            <v>705335</v>
          </cell>
          <cell r="C53" t="str">
            <v>0</v>
          </cell>
          <cell r="D53">
            <v>706710</v>
          </cell>
          <cell r="E53">
            <v>705335</v>
          </cell>
          <cell r="F53" t="str">
            <v>TRUSTEE  OF LIECHTENSTEIN</v>
          </cell>
          <cell r="G53" t="str">
            <v>FEDERAL REPUBLIC OF GERMANY</v>
          </cell>
          <cell r="H53" t="str">
            <v>BUMIPERTIWI TATAPRADIPTA PT</v>
          </cell>
          <cell r="I53" t="str">
            <v>30</v>
          </cell>
          <cell r="J53" t="str">
            <v>08/04/1998</v>
          </cell>
          <cell r="K53" t="str">
            <v>30/04/2010</v>
          </cell>
          <cell r="L53" t="str">
            <v>USD</v>
          </cell>
          <cell r="M53" t="str">
            <v>F</v>
          </cell>
          <cell r="N53" t="str">
            <v>0.000000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2.08</v>
          </cell>
          <cell r="AD53">
            <v>0</v>
          </cell>
          <cell r="AE53">
            <v>0</v>
          </cell>
          <cell r="AF53">
            <v>0</v>
          </cell>
          <cell r="AG53">
            <v>0</v>
          </cell>
          <cell r="AH53">
            <v>0</v>
          </cell>
          <cell r="AI53">
            <v>0</v>
          </cell>
          <cell r="AJ53">
            <v>0</v>
          </cell>
          <cell r="AK53">
            <v>0</v>
          </cell>
          <cell r="AL53">
            <v>2.08</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v>
          </cell>
          <cell r="BG53">
            <v>0</v>
          </cell>
          <cell r="BH53">
            <v>0</v>
          </cell>
        </row>
        <row r="54">
          <cell r="A54" t="str">
            <v>01/01/2005</v>
          </cell>
          <cell r="B54" t="str">
            <v>705336</v>
          </cell>
          <cell r="C54" t="str">
            <v>0</v>
          </cell>
          <cell r="D54">
            <v>706715</v>
          </cell>
          <cell r="E54">
            <v>705336</v>
          </cell>
          <cell r="F54" t="str">
            <v>KREDITANSTALT FUR WIEDERAUFBAU</v>
          </cell>
          <cell r="G54" t="str">
            <v>FEDERAL REPUBLIC OF GERMANY</v>
          </cell>
          <cell r="H54" t="str">
            <v>GERMAN CENTRE INDONESIA PT</v>
          </cell>
          <cell r="I54" t="str">
            <v>30</v>
          </cell>
          <cell r="J54" t="str">
            <v>27/05/1997</v>
          </cell>
          <cell r="K54" t="str">
            <v>01/06/2017</v>
          </cell>
          <cell r="L54" t="str">
            <v>USD</v>
          </cell>
          <cell r="M54" t="str">
            <v>F</v>
          </cell>
          <cell r="N54" t="str">
            <v>0.000000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781.51</v>
          </cell>
          <cell r="AI54">
            <v>544.13</v>
          </cell>
          <cell r="AJ54">
            <v>0</v>
          </cell>
          <cell r="AK54">
            <v>781.51</v>
          </cell>
          <cell r="AL54">
            <v>544.13</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781.51</v>
          </cell>
          <cell r="BG54">
            <v>522.25</v>
          </cell>
          <cell r="BH54">
            <v>0</v>
          </cell>
        </row>
        <row r="55">
          <cell r="A55" t="str">
            <v>01/01/2005</v>
          </cell>
          <cell r="B55" t="str">
            <v>705337</v>
          </cell>
          <cell r="C55" t="str">
            <v>0</v>
          </cell>
          <cell r="D55">
            <v>708425</v>
          </cell>
          <cell r="E55">
            <v>705337</v>
          </cell>
          <cell r="F55" t="str">
            <v>DEG MBH, GERMANY</v>
          </cell>
          <cell r="G55" t="str">
            <v>FEDERAL REPUBLIC OF GERMANY</v>
          </cell>
          <cell r="H55" t="str">
            <v>INDORAMA TEKNOLOGIES PT</v>
          </cell>
          <cell r="I55" t="str">
            <v>30</v>
          </cell>
          <cell r="J55" t="str">
            <v>01/06/1998</v>
          </cell>
          <cell r="K55" t="str">
            <v>01/12/2006</v>
          </cell>
          <cell r="L55" t="str">
            <v>USD</v>
          </cell>
          <cell r="M55" t="str">
            <v>UDLO6</v>
          </cell>
          <cell r="N55" t="str">
            <v>0.000000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366.63</v>
          </cell>
          <cell r="AI55">
            <v>62.09</v>
          </cell>
          <cell r="AJ55">
            <v>0</v>
          </cell>
          <cell r="AK55">
            <v>366.63</v>
          </cell>
          <cell r="AL55">
            <v>62.09</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366.63</v>
          </cell>
          <cell r="BG55">
            <v>46.83</v>
          </cell>
          <cell r="BH55">
            <v>0</v>
          </cell>
        </row>
        <row r="56">
          <cell r="A56" t="str">
            <v>01/01/2005</v>
          </cell>
          <cell r="B56" t="str">
            <v>705338</v>
          </cell>
          <cell r="C56" t="str">
            <v>0</v>
          </cell>
          <cell r="D56">
            <v>708552</v>
          </cell>
          <cell r="E56">
            <v>705338</v>
          </cell>
          <cell r="F56" t="str">
            <v>KREDITANSTALT FUR WIEDERAUFBAU</v>
          </cell>
          <cell r="G56" t="str">
            <v>FEDERAL REPUBLIC OF GERMANY</v>
          </cell>
          <cell r="H56" t="str">
            <v>BIAK MINAJAYA</v>
          </cell>
          <cell r="I56" t="str">
            <v>30</v>
          </cell>
          <cell r="J56" t="str">
            <v>15/09/1998</v>
          </cell>
          <cell r="K56" t="str">
            <v>15/08/2005</v>
          </cell>
          <cell r="L56" t="str">
            <v>DEM</v>
          </cell>
          <cell r="M56" t="str">
            <v>F</v>
          </cell>
          <cell r="N56" t="str">
            <v>0.000000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691.15</v>
          </cell>
          <cell r="AR56">
            <v>34.97</v>
          </cell>
          <cell r="AS56">
            <v>0</v>
          </cell>
          <cell r="AT56">
            <v>0</v>
          </cell>
          <cell r="AU56">
            <v>0</v>
          </cell>
          <cell r="AV56">
            <v>0</v>
          </cell>
          <cell r="AW56">
            <v>691.15</v>
          </cell>
          <cell r="AX56">
            <v>34.97</v>
          </cell>
          <cell r="AY56">
            <v>0</v>
          </cell>
          <cell r="AZ56">
            <v>0</v>
          </cell>
          <cell r="BA56">
            <v>0</v>
          </cell>
          <cell r="BB56">
            <v>0</v>
          </cell>
          <cell r="BC56">
            <v>0</v>
          </cell>
          <cell r="BD56">
            <v>0</v>
          </cell>
          <cell r="BE56">
            <v>0</v>
          </cell>
          <cell r="BF56">
            <v>0</v>
          </cell>
          <cell r="BG56">
            <v>0</v>
          </cell>
          <cell r="BH56">
            <v>0</v>
          </cell>
        </row>
        <row r="57">
          <cell r="A57" t="str">
            <v>01/01/2005</v>
          </cell>
          <cell r="B57" t="str">
            <v>705339</v>
          </cell>
          <cell r="C57" t="str">
            <v>0</v>
          </cell>
          <cell r="D57">
            <v>709326</v>
          </cell>
          <cell r="E57">
            <v>705339</v>
          </cell>
          <cell r="F57" t="str">
            <v>DEUTSCHE INV.&amp;ENTW.MBH,GERMAN</v>
          </cell>
          <cell r="G57" t="str">
            <v>FEDERAL REPUBLIC OF GERMANY</v>
          </cell>
          <cell r="H57" t="str">
            <v>MEGAPLAST JAYACITRA PT</v>
          </cell>
          <cell r="I57" t="str">
            <v>30</v>
          </cell>
          <cell r="J57" t="str">
            <v>22/10/1998</v>
          </cell>
          <cell r="K57" t="str">
            <v>15/03/2006</v>
          </cell>
          <cell r="L57" t="str">
            <v>USD</v>
          </cell>
          <cell r="M57" t="str">
            <v>UDLO6</v>
          </cell>
          <cell r="N57" t="str">
            <v>0.000000</v>
          </cell>
          <cell r="O57">
            <v>0</v>
          </cell>
          <cell r="P57">
            <v>0</v>
          </cell>
          <cell r="Q57">
            <v>0</v>
          </cell>
          <cell r="R57">
            <v>0</v>
          </cell>
          <cell r="S57">
            <v>0</v>
          </cell>
          <cell r="T57">
            <v>0</v>
          </cell>
          <cell r="U57">
            <v>0</v>
          </cell>
          <cell r="V57">
            <v>875</v>
          </cell>
          <cell r="W57">
            <v>112.18</v>
          </cell>
          <cell r="X57">
            <v>0</v>
          </cell>
          <cell r="Y57">
            <v>875</v>
          </cell>
          <cell r="Z57">
            <v>112.18</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875</v>
          </cell>
          <cell r="AU57">
            <v>76.03</v>
          </cell>
          <cell r="AV57">
            <v>0</v>
          </cell>
          <cell r="AW57">
            <v>875</v>
          </cell>
          <cell r="AX57">
            <v>76.03</v>
          </cell>
          <cell r="AY57">
            <v>0</v>
          </cell>
          <cell r="AZ57">
            <v>0</v>
          </cell>
          <cell r="BA57">
            <v>0</v>
          </cell>
          <cell r="BB57">
            <v>0</v>
          </cell>
          <cell r="BC57">
            <v>0</v>
          </cell>
          <cell r="BD57">
            <v>0</v>
          </cell>
          <cell r="BE57">
            <v>0</v>
          </cell>
          <cell r="BF57">
            <v>0</v>
          </cell>
          <cell r="BG57">
            <v>0</v>
          </cell>
          <cell r="BH57">
            <v>0</v>
          </cell>
        </row>
        <row r="58">
          <cell r="A58" t="str">
            <v>01/01/2005</v>
          </cell>
          <cell r="B58" t="str">
            <v>705340</v>
          </cell>
          <cell r="C58" t="str">
            <v>0</v>
          </cell>
          <cell r="D58">
            <v>709631</v>
          </cell>
          <cell r="E58">
            <v>705340</v>
          </cell>
          <cell r="F58" t="str">
            <v>DEUTSCHE INV.&amp;ENTW.MBH,GERMAN</v>
          </cell>
          <cell r="G58" t="str">
            <v>FEDERAL REPUBLIC OF GERMANY</v>
          </cell>
          <cell r="H58" t="str">
            <v>TAPIAN NADENGGAN PT</v>
          </cell>
          <cell r="I58" t="str">
            <v>30</v>
          </cell>
          <cell r="J58" t="str">
            <v>17/12/1998</v>
          </cell>
          <cell r="K58" t="str">
            <v>15/12/2007</v>
          </cell>
          <cell r="L58" t="str">
            <v>USD</v>
          </cell>
          <cell r="M58" t="str">
            <v>UDLO6</v>
          </cell>
          <cell r="N58" t="str">
            <v>0.000000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1.1100000000000001</v>
          </cell>
          <cell r="AI58">
            <v>311.76</v>
          </cell>
          <cell r="AJ58">
            <v>0</v>
          </cell>
          <cell r="AK58">
            <v>1.1100000000000001</v>
          </cell>
          <cell r="AL58">
            <v>311.76</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1.1100000000000001</v>
          </cell>
          <cell r="BG58">
            <v>261.23</v>
          </cell>
          <cell r="BH58">
            <v>0</v>
          </cell>
        </row>
        <row r="59">
          <cell r="A59" t="str">
            <v>15/04/2005</v>
          </cell>
          <cell r="B59" t="str">
            <v>705347</v>
          </cell>
          <cell r="C59" t="str">
            <v>0</v>
          </cell>
          <cell r="D59">
            <v>709743</v>
          </cell>
          <cell r="E59">
            <v>705347</v>
          </cell>
          <cell r="F59" t="str">
            <v>IKB DEUTSCHE IND BK AG,GERMANY</v>
          </cell>
          <cell r="G59" t="str">
            <v>FEDERAL REPUBLIC OF GERMANY</v>
          </cell>
          <cell r="H59" t="str">
            <v>DAMAR SIPUT</v>
          </cell>
          <cell r="I59" t="str">
            <v>30</v>
          </cell>
          <cell r="J59" t="str">
            <v>18/06/1999</v>
          </cell>
          <cell r="K59" t="str">
            <v>18/06/2005</v>
          </cell>
          <cell r="L59" t="str">
            <v>DEM</v>
          </cell>
          <cell r="M59" t="str">
            <v>UDLO6</v>
          </cell>
          <cell r="N59" t="str">
            <v>0.000000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256.42</v>
          </cell>
          <cell r="AI59">
            <v>9.4</v>
          </cell>
          <cell r="AJ59">
            <v>0</v>
          </cell>
          <cell r="AK59">
            <v>256.42</v>
          </cell>
          <cell r="AL59">
            <v>9.4</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row>
        <row r="60">
          <cell r="A60" t="str">
            <v>22/03/2005</v>
          </cell>
          <cell r="B60" t="str">
            <v>705361</v>
          </cell>
          <cell r="C60" t="str">
            <v>0</v>
          </cell>
          <cell r="D60">
            <v>710582</v>
          </cell>
          <cell r="E60">
            <v>705361</v>
          </cell>
          <cell r="F60" t="str">
            <v>DEUTSCHE INV.&amp;ENTW.MBH,GERMAN</v>
          </cell>
          <cell r="G60" t="str">
            <v>FEDERAL REPUBLIC OF GERMANY</v>
          </cell>
          <cell r="H60" t="str">
            <v>GRAHAWITA SANTIKA PT</v>
          </cell>
          <cell r="I60" t="str">
            <v>30</v>
          </cell>
          <cell r="J60" t="str">
            <v>11/02/1999</v>
          </cell>
          <cell r="K60" t="str">
            <v>15/09/2008</v>
          </cell>
          <cell r="L60" t="str">
            <v>USD</v>
          </cell>
          <cell r="M60" t="str">
            <v>UDLO6</v>
          </cell>
          <cell r="N60" t="str">
            <v>0.000000</v>
          </cell>
          <cell r="O60">
            <v>0</v>
          </cell>
          <cell r="P60">
            <v>0</v>
          </cell>
          <cell r="Q60">
            <v>0</v>
          </cell>
          <cell r="R60">
            <v>0</v>
          </cell>
          <cell r="S60">
            <v>0</v>
          </cell>
          <cell r="T60">
            <v>0</v>
          </cell>
          <cell r="U60">
            <v>0</v>
          </cell>
          <cell r="V60">
            <v>99.86</v>
          </cell>
          <cell r="W60">
            <v>27.68</v>
          </cell>
          <cell r="X60">
            <v>0</v>
          </cell>
          <cell r="Y60">
            <v>99.86</v>
          </cell>
          <cell r="Z60">
            <v>27.68</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99.86</v>
          </cell>
          <cell r="AU60">
            <v>23.45</v>
          </cell>
          <cell r="AV60">
            <v>0</v>
          </cell>
          <cell r="AW60">
            <v>99.86</v>
          </cell>
          <cell r="AX60">
            <v>23.45</v>
          </cell>
          <cell r="AY60">
            <v>0</v>
          </cell>
          <cell r="AZ60">
            <v>0</v>
          </cell>
          <cell r="BA60">
            <v>0</v>
          </cell>
          <cell r="BB60">
            <v>0</v>
          </cell>
          <cell r="BC60">
            <v>0</v>
          </cell>
          <cell r="BD60">
            <v>0</v>
          </cell>
          <cell r="BE60">
            <v>0</v>
          </cell>
          <cell r="BF60">
            <v>0</v>
          </cell>
          <cell r="BG60">
            <v>0</v>
          </cell>
          <cell r="BH60">
            <v>0</v>
          </cell>
        </row>
        <row r="61">
          <cell r="A61" t="str">
            <v>22/03/2005</v>
          </cell>
          <cell r="B61" t="str">
            <v>705362</v>
          </cell>
          <cell r="C61" t="str">
            <v>0</v>
          </cell>
          <cell r="D61">
            <v>710816</v>
          </cell>
          <cell r="E61">
            <v>705362</v>
          </cell>
          <cell r="F61" t="str">
            <v>DEUTSCHE INVESTITIONS E.MBH</v>
          </cell>
          <cell r="G61" t="str">
            <v>FEDERAL REPUBLIC OF GERMANY</v>
          </cell>
          <cell r="H61" t="str">
            <v>ASIATEX GARMINDO PT</v>
          </cell>
          <cell r="I61" t="str">
            <v>30</v>
          </cell>
          <cell r="J61" t="str">
            <v>01/12/1999</v>
          </cell>
          <cell r="K61" t="str">
            <v>15/05/2006</v>
          </cell>
          <cell r="L61" t="str">
            <v>EUR</v>
          </cell>
          <cell r="M61" t="str">
            <v>UDLO6</v>
          </cell>
          <cell r="N61" t="str">
            <v>0.000000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176.7</v>
          </cell>
          <cell r="AF61">
            <v>25.99</v>
          </cell>
          <cell r="AG61">
            <v>0</v>
          </cell>
          <cell r="AH61">
            <v>0</v>
          </cell>
          <cell r="AI61">
            <v>0</v>
          </cell>
          <cell r="AJ61">
            <v>0</v>
          </cell>
          <cell r="AK61">
            <v>176.7</v>
          </cell>
          <cell r="AL61">
            <v>25.99</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176.7</v>
          </cell>
          <cell r="BD61">
            <v>17.61</v>
          </cell>
          <cell r="BE61">
            <v>0</v>
          </cell>
          <cell r="BF61">
            <v>0</v>
          </cell>
          <cell r="BG61">
            <v>0</v>
          </cell>
          <cell r="BH61">
            <v>0</v>
          </cell>
        </row>
        <row r="62">
          <cell r="A62" t="str">
            <v>22/03/2005</v>
          </cell>
          <cell r="B62" t="str">
            <v>705363</v>
          </cell>
          <cell r="C62" t="str">
            <v>0</v>
          </cell>
          <cell r="D62">
            <v>710918</v>
          </cell>
          <cell r="E62">
            <v>705363</v>
          </cell>
          <cell r="F62" t="str">
            <v>IKB DEUTSCHE IND BK AG,GERMANY</v>
          </cell>
          <cell r="G62" t="str">
            <v>FEDERAL REPUBLIC OF GERMANY</v>
          </cell>
          <cell r="H62" t="str">
            <v>DJARUM PT.</v>
          </cell>
          <cell r="I62" t="str">
            <v>30</v>
          </cell>
          <cell r="J62" t="str">
            <v>17/04/2000</v>
          </cell>
          <cell r="K62" t="str">
            <v>31/08/2006</v>
          </cell>
          <cell r="L62" t="str">
            <v>EUR</v>
          </cell>
          <cell r="M62" t="str">
            <v>UDLO6</v>
          </cell>
          <cell r="N62" t="str">
            <v>0.000000</v>
          </cell>
          <cell r="O62">
            <v>0</v>
          </cell>
          <cell r="P62">
            <v>0</v>
          </cell>
          <cell r="Q62">
            <v>0</v>
          </cell>
          <cell r="R62">
            <v>0</v>
          </cell>
          <cell r="S62">
            <v>367.22</v>
          </cell>
          <cell r="T62">
            <v>49.85</v>
          </cell>
          <cell r="U62">
            <v>0</v>
          </cell>
          <cell r="V62">
            <v>0</v>
          </cell>
          <cell r="W62">
            <v>0</v>
          </cell>
          <cell r="X62">
            <v>0</v>
          </cell>
          <cell r="Y62">
            <v>367.22</v>
          </cell>
          <cell r="Z62">
            <v>49.85</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367.22</v>
          </cell>
          <cell r="AR62">
            <v>38.01</v>
          </cell>
          <cell r="AS62">
            <v>0</v>
          </cell>
          <cell r="AT62">
            <v>0</v>
          </cell>
          <cell r="AU62">
            <v>0</v>
          </cell>
          <cell r="AV62">
            <v>0</v>
          </cell>
          <cell r="AW62">
            <v>367.22</v>
          </cell>
          <cell r="AX62">
            <v>38.01</v>
          </cell>
          <cell r="AY62">
            <v>0</v>
          </cell>
          <cell r="AZ62">
            <v>0</v>
          </cell>
          <cell r="BA62">
            <v>0</v>
          </cell>
          <cell r="BB62">
            <v>0</v>
          </cell>
          <cell r="BC62">
            <v>0</v>
          </cell>
          <cell r="BD62">
            <v>0</v>
          </cell>
          <cell r="BE62">
            <v>0</v>
          </cell>
          <cell r="BF62">
            <v>0</v>
          </cell>
          <cell r="BG62">
            <v>0</v>
          </cell>
          <cell r="BH62">
            <v>0</v>
          </cell>
        </row>
        <row r="63">
          <cell r="A63" t="str">
            <v>22/03/2005</v>
          </cell>
          <cell r="B63" t="str">
            <v>705364</v>
          </cell>
          <cell r="C63" t="str">
            <v>0</v>
          </cell>
          <cell r="D63">
            <v>711225</v>
          </cell>
          <cell r="E63">
            <v>705364</v>
          </cell>
          <cell r="F63" t="str">
            <v>IKB DEUTSCHE IND BK AG,GERMANY</v>
          </cell>
          <cell r="G63" t="str">
            <v>FEDERAL REPUBLIC OF GERMANY</v>
          </cell>
          <cell r="H63" t="str">
            <v>DJARUM PT.</v>
          </cell>
          <cell r="I63" t="str">
            <v>30</v>
          </cell>
          <cell r="J63" t="str">
            <v>19/06/2000</v>
          </cell>
          <cell r="K63" t="str">
            <v>30/11/2006</v>
          </cell>
          <cell r="L63" t="str">
            <v>EUR</v>
          </cell>
          <cell r="M63" t="str">
            <v>F</v>
          </cell>
          <cell r="N63" t="str">
            <v>0.000000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286.95</v>
          </cell>
          <cell r="AF63">
            <v>5.8</v>
          </cell>
          <cell r="AG63">
            <v>0</v>
          </cell>
          <cell r="AH63">
            <v>0</v>
          </cell>
          <cell r="AI63">
            <v>0</v>
          </cell>
          <cell r="AJ63">
            <v>0</v>
          </cell>
          <cell r="AK63">
            <v>286.95</v>
          </cell>
          <cell r="AL63">
            <v>5.8</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286.95</v>
          </cell>
          <cell r="BD63">
            <v>4.38</v>
          </cell>
          <cell r="BE63">
            <v>0</v>
          </cell>
          <cell r="BF63">
            <v>0</v>
          </cell>
          <cell r="BG63">
            <v>0</v>
          </cell>
          <cell r="BH63">
            <v>0</v>
          </cell>
        </row>
        <row r="64">
          <cell r="A64" t="str">
            <v>15/04/2005</v>
          </cell>
          <cell r="B64" t="str">
            <v>705386</v>
          </cell>
          <cell r="C64" t="str">
            <v>0</v>
          </cell>
          <cell r="D64">
            <v>711330</v>
          </cell>
          <cell r="E64">
            <v>705386</v>
          </cell>
          <cell r="F64" t="str">
            <v>COMMERZBANK, SINGAPORE</v>
          </cell>
          <cell r="G64" t="str">
            <v>FEDERAL REPUBLIC OF GERMANY</v>
          </cell>
          <cell r="H64" t="str">
            <v>SUPERNOVA PT.</v>
          </cell>
          <cell r="I64" t="str">
            <v>31</v>
          </cell>
          <cell r="J64" t="str">
            <v>28/06/2000</v>
          </cell>
          <cell r="K64" t="str">
            <v>30/12/2005</v>
          </cell>
          <cell r="L64" t="str">
            <v>USD</v>
          </cell>
          <cell r="M64" t="str">
            <v>UDSO3</v>
          </cell>
          <cell r="N64" t="str">
            <v>0.000000</v>
          </cell>
          <cell r="O64">
            <v>0</v>
          </cell>
          <cell r="P64">
            <v>0</v>
          </cell>
          <cell r="Q64">
            <v>0</v>
          </cell>
          <cell r="R64">
            <v>0</v>
          </cell>
          <cell r="S64">
            <v>0</v>
          </cell>
          <cell r="T64">
            <v>0</v>
          </cell>
          <cell r="U64">
            <v>0</v>
          </cell>
          <cell r="V64">
            <v>0</v>
          </cell>
          <cell r="W64">
            <v>110.44</v>
          </cell>
          <cell r="X64">
            <v>0</v>
          </cell>
          <cell r="Y64">
            <v>0</v>
          </cell>
          <cell r="Z64">
            <v>110.44</v>
          </cell>
          <cell r="AA64">
            <v>0</v>
          </cell>
          <cell r="AB64">
            <v>0</v>
          </cell>
          <cell r="AC64">
            <v>0</v>
          </cell>
          <cell r="AD64">
            <v>0</v>
          </cell>
          <cell r="AE64">
            <v>0</v>
          </cell>
          <cell r="AF64">
            <v>0</v>
          </cell>
          <cell r="AG64">
            <v>0</v>
          </cell>
          <cell r="AH64">
            <v>0</v>
          </cell>
          <cell r="AI64">
            <v>112.89</v>
          </cell>
          <cell r="AJ64">
            <v>0</v>
          </cell>
          <cell r="AK64">
            <v>0</v>
          </cell>
          <cell r="AL64">
            <v>112.89</v>
          </cell>
          <cell r="AM64">
            <v>0</v>
          </cell>
          <cell r="AN64">
            <v>0</v>
          </cell>
          <cell r="AO64">
            <v>0</v>
          </cell>
          <cell r="AP64">
            <v>0</v>
          </cell>
          <cell r="AQ64">
            <v>0</v>
          </cell>
          <cell r="AR64">
            <v>0</v>
          </cell>
          <cell r="AS64">
            <v>0</v>
          </cell>
          <cell r="AT64">
            <v>0</v>
          </cell>
          <cell r="AU64">
            <v>112.89</v>
          </cell>
          <cell r="AV64">
            <v>0</v>
          </cell>
          <cell r="AW64">
            <v>0</v>
          </cell>
          <cell r="AX64">
            <v>112.89</v>
          </cell>
          <cell r="AY64">
            <v>0</v>
          </cell>
          <cell r="AZ64">
            <v>0</v>
          </cell>
          <cell r="BA64">
            <v>0</v>
          </cell>
          <cell r="BB64">
            <v>0</v>
          </cell>
          <cell r="BC64">
            <v>0</v>
          </cell>
          <cell r="BD64">
            <v>0</v>
          </cell>
          <cell r="BE64">
            <v>0</v>
          </cell>
          <cell r="BF64">
            <v>6.04</v>
          </cell>
          <cell r="BG64">
            <v>111.67</v>
          </cell>
          <cell r="BH64">
            <v>0</v>
          </cell>
        </row>
        <row r="65">
          <cell r="A65" t="str">
            <v>07/03/2005</v>
          </cell>
          <cell r="B65" t="str">
            <v>705394</v>
          </cell>
          <cell r="C65" t="str">
            <v>0</v>
          </cell>
          <cell r="D65">
            <v>711424</v>
          </cell>
          <cell r="E65">
            <v>705394</v>
          </cell>
          <cell r="F65" t="str">
            <v>ING BANK NV, AMSTERDAM</v>
          </cell>
          <cell r="G65" t="str">
            <v>FEDERAL REPUBLIC OF GERMANY</v>
          </cell>
          <cell r="H65" t="str">
            <v>BRANTA MULIA PT</v>
          </cell>
          <cell r="I65" t="str">
            <v>30</v>
          </cell>
          <cell r="J65" t="str">
            <v>20/02/1990</v>
          </cell>
          <cell r="K65" t="str">
            <v>29/06/2008</v>
          </cell>
          <cell r="L65" t="str">
            <v>USD</v>
          </cell>
          <cell r="M65" t="str">
            <v>UDSO6</v>
          </cell>
          <cell r="N65" t="str">
            <v>0.000000</v>
          </cell>
          <cell r="O65">
            <v>0</v>
          </cell>
          <cell r="P65">
            <v>0</v>
          </cell>
          <cell r="Q65">
            <v>0</v>
          </cell>
          <cell r="R65">
            <v>0</v>
          </cell>
          <cell r="S65">
            <v>0</v>
          </cell>
          <cell r="T65">
            <v>0</v>
          </cell>
          <cell r="U65">
            <v>0</v>
          </cell>
          <cell r="V65">
            <v>0</v>
          </cell>
          <cell r="W65">
            <v>26.31</v>
          </cell>
          <cell r="X65">
            <v>0</v>
          </cell>
          <cell r="Y65">
            <v>0</v>
          </cell>
          <cell r="Z65">
            <v>26.31</v>
          </cell>
          <cell r="AA65">
            <v>0</v>
          </cell>
          <cell r="AB65">
            <v>0</v>
          </cell>
          <cell r="AC65">
            <v>0</v>
          </cell>
          <cell r="AD65">
            <v>0</v>
          </cell>
          <cell r="AE65">
            <v>0</v>
          </cell>
          <cell r="AF65">
            <v>0</v>
          </cell>
          <cell r="AG65">
            <v>0</v>
          </cell>
          <cell r="AH65">
            <v>637.83000000000004</v>
          </cell>
          <cell r="AI65">
            <v>26.9</v>
          </cell>
          <cell r="AJ65">
            <v>0</v>
          </cell>
          <cell r="AK65">
            <v>637.83000000000004</v>
          </cell>
          <cell r="AL65">
            <v>26.9</v>
          </cell>
          <cell r="AM65">
            <v>0</v>
          </cell>
          <cell r="AN65">
            <v>0</v>
          </cell>
          <cell r="AO65">
            <v>0</v>
          </cell>
          <cell r="AP65">
            <v>0</v>
          </cell>
          <cell r="AQ65">
            <v>0</v>
          </cell>
          <cell r="AR65">
            <v>0</v>
          </cell>
          <cell r="AS65">
            <v>0</v>
          </cell>
          <cell r="AT65">
            <v>637.83000000000004</v>
          </cell>
          <cell r="AU65">
            <v>13.45</v>
          </cell>
          <cell r="AV65">
            <v>0</v>
          </cell>
          <cell r="AW65">
            <v>637.83000000000004</v>
          </cell>
          <cell r="AX65">
            <v>13.45</v>
          </cell>
          <cell r="AY65">
            <v>0</v>
          </cell>
          <cell r="AZ65">
            <v>0</v>
          </cell>
          <cell r="BA65">
            <v>0</v>
          </cell>
          <cell r="BB65">
            <v>0</v>
          </cell>
          <cell r="BC65">
            <v>0</v>
          </cell>
          <cell r="BD65">
            <v>0</v>
          </cell>
          <cell r="BE65">
            <v>0</v>
          </cell>
          <cell r="BF65">
            <v>0</v>
          </cell>
          <cell r="BG65">
            <v>0</v>
          </cell>
          <cell r="BH65">
            <v>0</v>
          </cell>
        </row>
        <row r="66">
          <cell r="A66" t="str">
            <v>30/06/2005</v>
          </cell>
          <cell r="B66" t="str">
            <v>705405</v>
          </cell>
          <cell r="C66" t="str">
            <v>0</v>
          </cell>
          <cell r="D66">
            <v>711565</v>
          </cell>
          <cell r="E66">
            <v>705405</v>
          </cell>
          <cell r="F66" t="str">
            <v>DEUTSCHE BANK AG, SINGAPORE</v>
          </cell>
          <cell r="G66" t="str">
            <v>FEDERAL REPUBLIC OF GERMANY</v>
          </cell>
          <cell r="H66" t="str">
            <v>INDESSO AROMA PT</v>
          </cell>
          <cell r="I66" t="str">
            <v>30</v>
          </cell>
          <cell r="J66" t="str">
            <v>16/02/2000</v>
          </cell>
          <cell r="K66" t="str">
            <v>30/11/2005</v>
          </cell>
          <cell r="L66" t="str">
            <v>USD</v>
          </cell>
          <cell r="M66" t="str">
            <v>UDCOF</v>
          </cell>
          <cell r="N66" t="str">
            <v>0.000000</v>
          </cell>
          <cell r="O66">
            <v>0</v>
          </cell>
          <cell r="P66">
            <v>0</v>
          </cell>
          <cell r="Q66">
            <v>0</v>
          </cell>
          <cell r="R66">
            <v>0</v>
          </cell>
          <cell r="S66">
            <v>245.28</v>
          </cell>
          <cell r="T66">
            <v>7.36</v>
          </cell>
          <cell r="U66">
            <v>0</v>
          </cell>
          <cell r="V66">
            <v>0</v>
          </cell>
          <cell r="W66">
            <v>0</v>
          </cell>
          <cell r="X66">
            <v>0</v>
          </cell>
          <cell r="Y66">
            <v>245.28</v>
          </cell>
          <cell r="Z66">
            <v>7.36</v>
          </cell>
          <cell r="AA66">
            <v>0</v>
          </cell>
          <cell r="AB66">
            <v>245.28</v>
          </cell>
          <cell r="AC66">
            <v>2.4900000000000002</v>
          </cell>
          <cell r="AD66">
            <v>0</v>
          </cell>
          <cell r="AE66">
            <v>0</v>
          </cell>
          <cell r="AF66">
            <v>0</v>
          </cell>
          <cell r="AG66">
            <v>0</v>
          </cell>
          <cell r="AH66">
            <v>0</v>
          </cell>
          <cell r="AI66">
            <v>0</v>
          </cell>
          <cell r="AJ66">
            <v>0</v>
          </cell>
          <cell r="AK66">
            <v>245.28</v>
          </cell>
          <cell r="AL66">
            <v>2.4900000000000002</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row>
        <row r="67">
          <cell r="A67" t="str">
            <v>01/06/2005</v>
          </cell>
          <cell r="B67" t="str">
            <v>705420</v>
          </cell>
          <cell r="C67" t="str">
            <v>0</v>
          </cell>
          <cell r="D67">
            <v>711599</v>
          </cell>
          <cell r="E67">
            <v>705420</v>
          </cell>
          <cell r="F67" t="str">
            <v>DEG-DEUTSCHE INV. UND EGSCHT.</v>
          </cell>
          <cell r="G67" t="str">
            <v>FEDERAL REPUBLIC OF GERMANY</v>
          </cell>
          <cell r="H67" t="str">
            <v>ARPENI PRATAMA OCEAN LINE</v>
          </cell>
          <cell r="I67" t="str">
            <v>30</v>
          </cell>
          <cell r="J67" t="str">
            <v>27/12/2000</v>
          </cell>
          <cell r="K67" t="str">
            <v>15/11/2007</v>
          </cell>
          <cell r="L67" t="str">
            <v>EUR</v>
          </cell>
          <cell r="M67" t="str">
            <v>UDLO6</v>
          </cell>
          <cell r="N67" t="str">
            <v>0.000000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441.75</v>
          </cell>
          <cell r="AF67">
            <v>133.26</v>
          </cell>
          <cell r="AG67">
            <v>0</v>
          </cell>
          <cell r="AH67">
            <v>0</v>
          </cell>
          <cell r="AI67">
            <v>0</v>
          </cell>
          <cell r="AJ67">
            <v>0</v>
          </cell>
          <cell r="AK67">
            <v>441.75</v>
          </cell>
          <cell r="AL67">
            <v>133.26</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441.75</v>
          </cell>
          <cell r="BD67">
            <v>112.89</v>
          </cell>
          <cell r="BE67">
            <v>0</v>
          </cell>
          <cell r="BF67">
            <v>0</v>
          </cell>
          <cell r="BG67">
            <v>0</v>
          </cell>
          <cell r="BH67">
            <v>0</v>
          </cell>
        </row>
        <row r="68">
          <cell r="A68" t="str">
            <v>15/01/2005</v>
          </cell>
          <cell r="B68" t="str">
            <v>705444</v>
          </cell>
          <cell r="C68" t="str">
            <v>0</v>
          </cell>
          <cell r="D68">
            <v>711614</v>
          </cell>
          <cell r="E68">
            <v>705444</v>
          </cell>
          <cell r="F68" t="str">
            <v>DEUTSCHE INV.&amp;ENTW.MBH,GERMAN</v>
          </cell>
          <cell r="G68" t="str">
            <v>FEDERAL REPUBLIC OF GERMANY</v>
          </cell>
          <cell r="H68" t="str">
            <v>HARAPAN SAWITLESTARI</v>
          </cell>
          <cell r="I68" t="str">
            <v>30</v>
          </cell>
          <cell r="J68" t="str">
            <v>21/12/2000</v>
          </cell>
          <cell r="K68" t="str">
            <v>15/05/2010</v>
          </cell>
          <cell r="L68" t="str">
            <v>EUR</v>
          </cell>
          <cell r="M68" t="str">
            <v>F</v>
          </cell>
          <cell r="N68" t="str">
            <v>0.000000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951.46</v>
          </cell>
          <cell r="AF68">
            <v>31.57</v>
          </cell>
          <cell r="AG68">
            <v>0</v>
          </cell>
          <cell r="AH68">
            <v>0</v>
          </cell>
          <cell r="AI68">
            <v>0</v>
          </cell>
          <cell r="AJ68">
            <v>0</v>
          </cell>
          <cell r="AK68">
            <v>951.46</v>
          </cell>
          <cell r="AL68">
            <v>31.57</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951.46</v>
          </cell>
          <cell r="BD68">
            <v>29.18</v>
          </cell>
          <cell r="BE68">
            <v>0</v>
          </cell>
          <cell r="BF68">
            <v>0</v>
          </cell>
          <cell r="BG68">
            <v>0</v>
          </cell>
          <cell r="BH68">
            <v>0</v>
          </cell>
        </row>
        <row r="69">
          <cell r="A69" t="str">
            <v>31/05/2005</v>
          </cell>
          <cell r="B69" t="str">
            <v>705446</v>
          </cell>
          <cell r="C69" t="str">
            <v>0</v>
          </cell>
          <cell r="D69">
            <v>711718</v>
          </cell>
          <cell r="E69">
            <v>705446</v>
          </cell>
          <cell r="F69" t="str">
            <v>DEUTSCHE INV.&amp;ENTW.MBH,GERMAN</v>
          </cell>
          <cell r="G69" t="str">
            <v>FEDERAL REPUBLIC OF GERMANY</v>
          </cell>
          <cell r="H69" t="str">
            <v>AYU SAWIT LESTARI PT</v>
          </cell>
          <cell r="I69" t="str">
            <v>30</v>
          </cell>
          <cell r="J69" t="str">
            <v>21/12/2000</v>
          </cell>
          <cell r="K69" t="str">
            <v>15/05/2010</v>
          </cell>
          <cell r="L69" t="str">
            <v>EUR</v>
          </cell>
          <cell r="M69" t="str">
            <v>UDSO6</v>
          </cell>
          <cell r="N69" t="str">
            <v>0.000000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951.46</v>
          </cell>
          <cell r="AF69">
            <v>360.46</v>
          </cell>
          <cell r="AG69">
            <v>0</v>
          </cell>
          <cell r="AH69">
            <v>0</v>
          </cell>
          <cell r="AI69">
            <v>0</v>
          </cell>
          <cell r="AJ69">
            <v>0</v>
          </cell>
          <cell r="AK69">
            <v>951.46</v>
          </cell>
          <cell r="AL69">
            <v>360.46</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951.46</v>
          </cell>
          <cell r="BD69">
            <v>333.12</v>
          </cell>
          <cell r="BE69">
            <v>0</v>
          </cell>
          <cell r="BF69">
            <v>0</v>
          </cell>
          <cell r="BG69">
            <v>0</v>
          </cell>
          <cell r="BH69">
            <v>0</v>
          </cell>
        </row>
        <row r="70">
          <cell r="A70" t="str">
            <v>25/03/2005</v>
          </cell>
          <cell r="B70" t="str">
            <v>705456</v>
          </cell>
          <cell r="C70" t="str">
            <v>0</v>
          </cell>
          <cell r="D70">
            <v>711848</v>
          </cell>
          <cell r="E70">
            <v>705456</v>
          </cell>
          <cell r="F70" t="str">
            <v>HYPOVEREINS BK AG, SINGAPORE</v>
          </cell>
          <cell r="G70" t="str">
            <v>FEDERAL REPUBLIC OF GERMANY</v>
          </cell>
          <cell r="H70" t="str">
            <v>KRONE INDONESIA PT</v>
          </cell>
          <cell r="I70" t="str">
            <v>30</v>
          </cell>
          <cell r="J70" t="str">
            <v>20/12/2000</v>
          </cell>
          <cell r="K70" t="str">
            <v>10/11/2011</v>
          </cell>
          <cell r="L70" t="str">
            <v>USD</v>
          </cell>
          <cell r="M70" t="str">
            <v>UDSO3</v>
          </cell>
          <cell r="N70" t="str">
            <v>0.000000</v>
          </cell>
          <cell r="O70">
            <v>0</v>
          </cell>
          <cell r="P70">
            <v>0</v>
          </cell>
          <cell r="Q70">
            <v>29.94</v>
          </cell>
          <cell r="R70">
            <v>0</v>
          </cell>
          <cell r="S70">
            <v>0</v>
          </cell>
          <cell r="T70">
            <v>0</v>
          </cell>
          <cell r="U70">
            <v>0</v>
          </cell>
          <cell r="V70">
            <v>0</v>
          </cell>
          <cell r="W70">
            <v>0</v>
          </cell>
          <cell r="X70">
            <v>0</v>
          </cell>
          <cell r="Y70">
            <v>0</v>
          </cell>
          <cell r="Z70">
            <v>29.94</v>
          </cell>
          <cell r="AA70">
            <v>0</v>
          </cell>
          <cell r="AB70">
            <v>0</v>
          </cell>
          <cell r="AC70">
            <v>29.29</v>
          </cell>
          <cell r="AD70">
            <v>0</v>
          </cell>
          <cell r="AE70">
            <v>0</v>
          </cell>
          <cell r="AF70">
            <v>0</v>
          </cell>
          <cell r="AG70">
            <v>0</v>
          </cell>
          <cell r="AH70">
            <v>0</v>
          </cell>
          <cell r="AI70">
            <v>0</v>
          </cell>
          <cell r="AJ70">
            <v>0</v>
          </cell>
          <cell r="AK70">
            <v>0</v>
          </cell>
          <cell r="AL70">
            <v>29.29</v>
          </cell>
          <cell r="AM70">
            <v>0</v>
          </cell>
          <cell r="AN70">
            <v>0</v>
          </cell>
          <cell r="AO70">
            <v>29.61</v>
          </cell>
          <cell r="AP70">
            <v>0</v>
          </cell>
          <cell r="AQ70">
            <v>0</v>
          </cell>
          <cell r="AR70">
            <v>0</v>
          </cell>
          <cell r="AS70">
            <v>0</v>
          </cell>
          <cell r="AT70">
            <v>0</v>
          </cell>
          <cell r="AU70">
            <v>0</v>
          </cell>
          <cell r="AV70">
            <v>0</v>
          </cell>
          <cell r="AW70">
            <v>0</v>
          </cell>
          <cell r="AX70">
            <v>29.61</v>
          </cell>
          <cell r="AY70">
            <v>0</v>
          </cell>
          <cell r="AZ70">
            <v>0</v>
          </cell>
          <cell r="BA70">
            <v>29.94</v>
          </cell>
          <cell r="BB70">
            <v>0</v>
          </cell>
          <cell r="BC70">
            <v>0</v>
          </cell>
          <cell r="BD70">
            <v>0</v>
          </cell>
          <cell r="BE70">
            <v>0</v>
          </cell>
          <cell r="BF70">
            <v>0</v>
          </cell>
          <cell r="BG70">
            <v>0</v>
          </cell>
          <cell r="BH70">
            <v>0</v>
          </cell>
        </row>
        <row r="71">
          <cell r="A71" t="str">
            <v>14/06/2005</v>
          </cell>
          <cell r="B71" t="str">
            <v>705457</v>
          </cell>
          <cell r="C71" t="str">
            <v>0</v>
          </cell>
          <cell r="D71">
            <v>712017</v>
          </cell>
          <cell r="E71">
            <v>705457</v>
          </cell>
          <cell r="F71" t="str">
            <v>O &amp; K MINING GMBH, GERMAN</v>
          </cell>
          <cell r="G71" t="str">
            <v>FEDERAL REPUBLIC OF GERMANY</v>
          </cell>
          <cell r="H71" t="str">
            <v>PAMAPERSADA NUSANTARA PT</v>
          </cell>
          <cell r="I71" t="str">
            <v>30</v>
          </cell>
          <cell r="J71" t="str">
            <v>26/02/2001</v>
          </cell>
          <cell r="K71" t="str">
            <v>15/05/2006</v>
          </cell>
          <cell r="L71" t="str">
            <v>EUR</v>
          </cell>
          <cell r="M71" t="str">
            <v>UDLO6</v>
          </cell>
          <cell r="N71" t="str">
            <v>0.000000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377.19</v>
          </cell>
          <cell r="AF71">
            <v>39.47</v>
          </cell>
          <cell r="AG71">
            <v>0</v>
          </cell>
          <cell r="AH71">
            <v>0</v>
          </cell>
          <cell r="AI71">
            <v>0</v>
          </cell>
          <cell r="AJ71">
            <v>0</v>
          </cell>
          <cell r="AK71">
            <v>377.19</v>
          </cell>
          <cell r="AL71">
            <v>39.47</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377.19</v>
          </cell>
          <cell r="BD71">
            <v>26.46</v>
          </cell>
          <cell r="BE71">
            <v>0</v>
          </cell>
          <cell r="BF71">
            <v>0</v>
          </cell>
          <cell r="BG71">
            <v>0</v>
          </cell>
          <cell r="BH71">
            <v>0</v>
          </cell>
        </row>
        <row r="72">
          <cell r="A72" t="str">
            <v>03/04/2005</v>
          </cell>
          <cell r="B72" t="str">
            <v>705485</v>
          </cell>
          <cell r="C72" t="str">
            <v>0</v>
          </cell>
          <cell r="D72">
            <v>712030</v>
          </cell>
          <cell r="E72">
            <v>705485</v>
          </cell>
          <cell r="F72" t="str">
            <v>DEG-DEUTSCHE INV. UND EGSCHT.</v>
          </cell>
          <cell r="G72" t="str">
            <v>FEDERAL REPUBLIC OF GERMANY</v>
          </cell>
          <cell r="H72" t="str">
            <v>BHANDARI MISHINDO</v>
          </cell>
          <cell r="I72" t="str">
            <v>30</v>
          </cell>
          <cell r="J72" t="str">
            <v>04/10/1999</v>
          </cell>
          <cell r="K72" t="str">
            <v>15/05/2009</v>
          </cell>
          <cell r="L72" t="str">
            <v>USD</v>
          </cell>
          <cell r="M72" t="str">
            <v>UDLO6</v>
          </cell>
          <cell r="N72" t="str">
            <v>0.000000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207.59</v>
          </cell>
          <cell r="AG72">
            <v>0</v>
          </cell>
          <cell r="AH72">
            <v>0</v>
          </cell>
          <cell r="AI72">
            <v>0</v>
          </cell>
          <cell r="AJ72">
            <v>0</v>
          </cell>
          <cell r="AK72">
            <v>0</v>
          </cell>
          <cell r="AL72">
            <v>207.59</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row>
        <row r="73">
          <cell r="A73" t="str">
            <v>01/12/2005</v>
          </cell>
          <cell r="B73" t="str">
            <v>705509</v>
          </cell>
          <cell r="C73" t="str">
            <v>0</v>
          </cell>
          <cell r="D73">
            <v>712032</v>
          </cell>
          <cell r="E73">
            <v>705509</v>
          </cell>
          <cell r="F73" t="str">
            <v>DG BANK, HONG KONG</v>
          </cell>
          <cell r="G73" t="str">
            <v>FEDERAL REPUBLIC OF GERMANY</v>
          </cell>
          <cell r="H73" t="str">
            <v>ANEKA GAS INDUSTRI</v>
          </cell>
          <cell r="I73" t="str">
            <v>30</v>
          </cell>
          <cell r="J73" t="str">
            <v>23/12/1999</v>
          </cell>
          <cell r="K73" t="str">
            <v>21/01/2005</v>
          </cell>
          <cell r="L73" t="str">
            <v>USD</v>
          </cell>
          <cell r="M73" t="str">
            <v>UDLO3</v>
          </cell>
          <cell r="N73" t="str">
            <v>0.000000</v>
          </cell>
          <cell r="O73">
            <v>0</v>
          </cell>
          <cell r="P73">
            <v>105.88</v>
          </cell>
          <cell r="Q73">
            <v>1.88</v>
          </cell>
          <cell r="R73">
            <v>0</v>
          </cell>
          <cell r="S73">
            <v>0</v>
          </cell>
          <cell r="T73">
            <v>0</v>
          </cell>
          <cell r="U73">
            <v>0</v>
          </cell>
          <cell r="V73">
            <v>0</v>
          </cell>
          <cell r="W73">
            <v>0</v>
          </cell>
          <cell r="X73">
            <v>0</v>
          </cell>
          <cell r="Y73">
            <v>105.88</v>
          </cell>
          <cell r="Z73">
            <v>1.88</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row>
        <row r="74">
          <cell r="A74" t="str">
            <v>16/05/2005</v>
          </cell>
          <cell r="B74" t="str">
            <v>705517</v>
          </cell>
          <cell r="C74" t="str">
            <v>0</v>
          </cell>
          <cell r="D74">
            <v>712034</v>
          </cell>
          <cell r="E74">
            <v>705517</v>
          </cell>
          <cell r="F74" t="str">
            <v>IKB DEUTSCHE IND BK AG,GERMANY</v>
          </cell>
          <cell r="G74" t="str">
            <v>FEDERAL REPUBLIC OF GERMANY</v>
          </cell>
          <cell r="H74" t="str">
            <v>ASIAPLAST INDUSTRIES TBK PT</v>
          </cell>
          <cell r="I74" t="str">
            <v>30</v>
          </cell>
          <cell r="J74" t="str">
            <v>20/06/2001</v>
          </cell>
          <cell r="K74" t="str">
            <v>30/09/2008</v>
          </cell>
          <cell r="L74" t="str">
            <v>EUR</v>
          </cell>
          <cell r="M74" t="str">
            <v>F</v>
          </cell>
          <cell r="N74" t="str">
            <v>0.000000</v>
          </cell>
          <cell r="O74">
            <v>0</v>
          </cell>
          <cell r="P74">
            <v>0</v>
          </cell>
          <cell r="Q74">
            <v>0</v>
          </cell>
          <cell r="R74">
            <v>0</v>
          </cell>
          <cell r="S74">
            <v>0</v>
          </cell>
          <cell r="T74">
            <v>0</v>
          </cell>
          <cell r="U74">
            <v>0</v>
          </cell>
          <cell r="V74">
            <v>447.09</v>
          </cell>
          <cell r="W74">
            <v>0</v>
          </cell>
          <cell r="X74">
            <v>0</v>
          </cell>
          <cell r="Y74">
            <v>447.09</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447.09</v>
          </cell>
          <cell r="AU74">
            <v>0</v>
          </cell>
          <cell r="AV74">
            <v>0</v>
          </cell>
          <cell r="AW74">
            <v>447.09</v>
          </cell>
          <cell r="AX74">
            <v>0</v>
          </cell>
          <cell r="AY74">
            <v>0</v>
          </cell>
          <cell r="AZ74">
            <v>0</v>
          </cell>
          <cell r="BA74">
            <v>0</v>
          </cell>
          <cell r="BB74">
            <v>0</v>
          </cell>
          <cell r="BC74">
            <v>0</v>
          </cell>
          <cell r="BD74">
            <v>0</v>
          </cell>
          <cell r="BE74">
            <v>0</v>
          </cell>
          <cell r="BF74">
            <v>0</v>
          </cell>
          <cell r="BG74">
            <v>0</v>
          </cell>
          <cell r="BH74">
            <v>0</v>
          </cell>
        </row>
        <row r="75">
          <cell r="A75" t="str">
            <v>01/03/2005</v>
          </cell>
          <cell r="B75" t="str">
            <v>705539</v>
          </cell>
          <cell r="C75" t="str">
            <v>0</v>
          </cell>
          <cell r="D75">
            <v>712114</v>
          </cell>
          <cell r="E75">
            <v>705539</v>
          </cell>
          <cell r="F75" t="str">
            <v>DEUTSCHE BANK AG, LONDON</v>
          </cell>
          <cell r="G75" t="str">
            <v>FEDERAL REPUBLIC OF GERMANY</v>
          </cell>
          <cell r="H75" t="str">
            <v>BAKRIE PIPE INDUSTRIES PT</v>
          </cell>
          <cell r="I75" t="str">
            <v>30</v>
          </cell>
          <cell r="J75" t="str">
            <v>21/10/2001</v>
          </cell>
          <cell r="K75" t="str">
            <v>31/12/2009</v>
          </cell>
          <cell r="L75" t="str">
            <v>USD</v>
          </cell>
          <cell r="M75" t="str">
            <v>UDLO3</v>
          </cell>
          <cell r="N75" t="str">
            <v>0.000000</v>
          </cell>
          <cell r="O75">
            <v>0</v>
          </cell>
          <cell r="P75">
            <v>0</v>
          </cell>
          <cell r="Q75">
            <v>0</v>
          </cell>
          <cell r="R75">
            <v>0</v>
          </cell>
          <cell r="S75">
            <v>0</v>
          </cell>
          <cell r="T75">
            <v>0</v>
          </cell>
          <cell r="U75">
            <v>0</v>
          </cell>
          <cell r="V75">
            <v>956.52</v>
          </cell>
          <cell r="W75">
            <v>373.52</v>
          </cell>
          <cell r="X75">
            <v>0</v>
          </cell>
          <cell r="Y75">
            <v>956.52</v>
          </cell>
          <cell r="Z75">
            <v>373.52</v>
          </cell>
          <cell r="AA75">
            <v>0</v>
          </cell>
          <cell r="AB75">
            <v>0</v>
          </cell>
          <cell r="AC75">
            <v>0</v>
          </cell>
          <cell r="AD75">
            <v>0</v>
          </cell>
          <cell r="AE75">
            <v>0</v>
          </cell>
          <cell r="AF75">
            <v>0</v>
          </cell>
          <cell r="AG75">
            <v>0</v>
          </cell>
          <cell r="AH75">
            <v>956.52</v>
          </cell>
          <cell r="AI75">
            <v>358.79</v>
          </cell>
          <cell r="AJ75">
            <v>0</v>
          </cell>
          <cell r="AK75">
            <v>956.52</v>
          </cell>
          <cell r="AL75">
            <v>358.79</v>
          </cell>
          <cell r="AM75">
            <v>0</v>
          </cell>
          <cell r="AN75">
            <v>0</v>
          </cell>
          <cell r="AO75">
            <v>0</v>
          </cell>
          <cell r="AP75">
            <v>0</v>
          </cell>
          <cell r="AQ75">
            <v>0</v>
          </cell>
          <cell r="AR75">
            <v>0</v>
          </cell>
          <cell r="AS75">
            <v>0</v>
          </cell>
          <cell r="AT75">
            <v>956.52</v>
          </cell>
          <cell r="AU75">
            <v>343.64</v>
          </cell>
          <cell r="AV75">
            <v>0</v>
          </cell>
          <cell r="AW75">
            <v>956.52</v>
          </cell>
          <cell r="AX75">
            <v>343.64</v>
          </cell>
          <cell r="AY75">
            <v>0</v>
          </cell>
          <cell r="AZ75">
            <v>0</v>
          </cell>
          <cell r="BA75">
            <v>0</v>
          </cell>
          <cell r="BB75">
            <v>0</v>
          </cell>
          <cell r="BC75">
            <v>0</v>
          </cell>
          <cell r="BD75">
            <v>0</v>
          </cell>
          <cell r="BE75">
            <v>0</v>
          </cell>
          <cell r="BF75">
            <v>956.52</v>
          </cell>
          <cell r="BG75">
            <v>324.55</v>
          </cell>
          <cell r="BH75">
            <v>0</v>
          </cell>
        </row>
        <row r="76">
          <cell r="A76" t="str">
            <v>07/03/2005</v>
          </cell>
          <cell r="B76" t="str">
            <v>705568</v>
          </cell>
          <cell r="C76" t="str">
            <v>0</v>
          </cell>
          <cell r="D76">
            <v>712117</v>
          </cell>
          <cell r="E76">
            <v>705568</v>
          </cell>
          <cell r="F76" t="str">
            <v>DEUTSCHE INV.&amp;ENTW.MBH,GERMAN</v>
          </cell>
          <cell r="G76" t="str">
            <v>FEDERAL REPUBLIC OF GERMANY</v>
          </cell>
          <cell r="H76" t="str">
            <v>SOUTH PACIFIC VIS PT</v>
          </cell>
          <cell r="I76" t="str">
            <v>30</v>
          </cell>
          <cell r="J76" t="str">
            <v>17/08/1995</v>
          </cell>
          <cell r="K76" t="str">
            <v>31/05/2008</v>
          </cell>
          <cell r="L76" t="str">
            <v>DEM</v>
          </cell>
          <cell r="M76" t="str">
            <v>UDLO6</v>
          </cell>
          <cell r="N76" t="str">
            <v>0.000000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447.95</v>
          </cell>
          <cell r="AF76">
            <v>134.75</v>
          </cell>
          <cell r="AG76">
            <v>0</v>
          </cell>
          <cell r="AH76">
            <v>0</v>
          </cell>
          <cell r="AI76">
            <v>0</v>
          </cell>
          <cell r="AJ76">
            <v>0</v>
          </cell>
          <cell r="AK76">
            <v>447.95</v>
          </cell>
          <cell r="AL76">
            <v>134.75</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447.95</v>
          </cell>
          <cell r="BD76">
            <v>116.13</v>
          </cell>
          <cell r="BE76">
            <v>0</v>
          </cell>
          <cell r="BF76">
            <v>0</v>
          </cell>
          <cell r="BG76">
            <v>0</v>
          </cell>
          <cell r="BH76">
            <v>0</v>
          </cell>
        </row>
        <row r="77">
          <cell r="A77" t="str">
            <v>30/06/2005</v>
          </cell>
          <cell r="B77" t="str">
            <v>705572</v>
          </cell>
          <cell r="C77" t="str">
            <v>0</v>
          </cell>
          <cell r="D77">
            <v>712164</v>
          </cell>
          <cell r="E77">
            <v>705572</v>
          </cell>
          <cell r="F77" t="str">
            <v>LEONIA CORPORATE BANK PLC</v>
          </cell>
          <cell r="G77" t="str">
            <v>FINLAND</v>
          </cell>
          <cell r="H77" t="str">
            <v>TANJUNG ENIM L. P&amp;P</v>
          </cell>
          <cell r="I77" t="str">
            <v>31</v>
          </cell>
          <cell r="J77" t="str">
            <v>14/03/1997</v>
          </cell>
          <cell r="K77" t="str">
            <v>14/01/2010</v>
          </cell>
          <cell r="L77" t="str">
            <v>USD</v>
          </cell>
          <cell r="M77" t="str">
            <v>F</v>
          </cell>
          <cell r="N77" t="str">
            <v>0.000000</v>
          </cell>
          <cell r="O77">
            <v>0</v>
          </cell>
          <cell r="P77">
            <v>4.63</v>
          </cell>
          <cell r="Q77">
            <v>1.72</v>
          </cell>
          <cell r="R77">
            <v>0</v>
          </cell>
          <cell r="S77">
            <v>0</v>
          </cell>
          <cell r="T77">
            <v>0</v>
          </cell>
          <cell r="U77">
            <v>0</v>
          </cell>
          <cell r="V77">
            <v>0</v>
          </cell>
          <cell r="W77">
            <v>0</v>
          </cell>
          <cell r="X77">
            <v>0</v>
          </cell>
          <cell r="Y77">
            <v>4.63</v>
          </cell>
          <cell r="Z77">
            <v>1.72</v>
          </cell>
          <cell r="AA77">
            <v>0</v>
          </cell>
          <cell r="AB77">
            <v>0</v>
          </cell>
          <cell r="AC77">
            <v>0</v>
          </cell>
          <cell r="AD77">
            <v>0</v>
          </cell>
          <cell r="AE77">
            <v>0</v>
          </cell>
          <cell r="AF77">
            <v>0</v>
          </cell>
          <cell r="AG77">
            <v>0</v>
          </cell>
          <cell r="AH77">
            <v>0</v>
          </cell>
          <cell r="AI77">
            <v>0</v>
          </cell>
          <cell r="AJ77">
            <v>0</v>
          </cell>
          <cell r="AK77">
            <v>0</v>
          </cell>
          <cell r="AL77">
            <v>0</v>
          </cell>
          <cell r="AM77">
            <v>0</v>
          </cell>
          <cell r="AN77">
            <v>4.63</v>
          </cell>
          <cell r="AO77">
            <v>1.5</v>
          </cell>
          <cell r="AP77">
            <v>0</v>
          </cell>
          <cell r="AQ77">
            <v>0</v>
          </cell>
          <cell r="AR77">
            <v>0</v>
          </cell>
          <cell r="AS77">
            <v>0</v>
          </cell>
          <cell r="AT77">
            <v>0</v>
          </cell>
          <cell r="AU77">
            <v>0</v>
          </cell>
          <cell r="AV77">
            <v>0</v>
          </cell>
          <cell r="AW77">
            <v>4.63</v>
          </cell>
          <cell r="AX77">
            <v>1.5</v>
          </cell>
          <cell r="AY77">
            <v>0</v>
          </cell>
          <cell r="AZ77">
            <v>0</v>
          </cell>
          <cell r="BA77">
            <v>0</v>
          </cell>
          <cell r="BB77">
            <v>0</v>
          </cell>
          <cell r="BC77">
            <v>0</v>
          </cell>
          <cell r="BD77">
            <v>0</v>
          </cell>
          <cell r="BE77">
            <v>0</v>
          </cell>
          <cell r="BF77">
            <v>0</v>
          </cell>
          <cell r="BG77">
            <v>0</v>
          </cell>
          <cell r="BH77">
            <v>0</v>
          </cell>
        </row>
        <row r="78">
          <cell r="A78" t="str">
            <v>03/04/2005</v>
          </cell>
          <cell r="B78" t="str">
            <v>705573</v>
          </cell>
          <cell r="C78" t="str">
            <v>0</v>
          </cell>
          <cell r="D78">
            <v>712428</v>
          </cell>
          <cell r="E78">
            <v>705573</v>
          </cell>
          <cell r="F78" t="str">
            <v>RAISIO CHEMICAL OY,FINLANDIA</v>
          </cell>
          <cell r="G78" t="str">
            <v>FINLAND</v>
          </cell>
          <cell r="H78" t="str">
            <v>BUDI RAISIO INTERNATIONAL PT</v>
          </cell>
          <cell r="I78" t="str">
            <v>30</v>
          </cell>
          <cell r="J78" t="str">
            <v>10/12/1999</v>
          </cell>
          <cell r="K78" t="str">
            <v>10/12/2007</v>
          </cell>
          <cell r="L78" t="str">
            <v>USD</v>
          </cell>
          <cell r="M78" t="str">
            <v>F</v>
          </cell>
          <cell r="N78" t="str">
            <v>0.000000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45.45</v>
          </cell>
          <cell r="AI78">
            <v>8.0399999999999991</v>
          </cell>
          <cell r="AJ78">
            <v>0</v>
          </cell>
          <cell r="AK78">
            <v>45.45</v>
          </cell>
          <cell r="AL78">
            <v>8.0399999999999991</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45.45</v>
          </cell>
          <cell r="BG78">
            <v>6.47</v>
          </cell>
          <cell r="BH78">
            <v>0</v>
          </cell>
        </row>
        <row r="79">
          <cell r="A79" t="str">
            <v>18/01/2005</v>
          </cell>
          <cell r="B79" t="str">
            <v>705599</v>
          </cell>
          <cell r="C79" t="str">
            <v>0</v>
          </cell>
          <cell r="D79">
            <v>712562</v>
          </cell>
          <cell r="E79">
            <v>705599</v>
          </cell>
          <cell r="F79" t="str">
            <v>BANQUE NATIONALE PARIS, S'PORE</v>
          </cell>
          <cell r="G79" t="str">
            <v>FRANCE (INC ANDORRA AND MONACO)</v>
          </cell>
          <cell r="H79" t="str">
            <v>PANGAN LESTARI PT</v>
          </cell>
          <cell r="I79" t="str">
            <v>30</v>
          </cell>
          <cell r="J79" t="str">
            <v>20/09/1996</v>
          </cell>
          <cell r="K79" t="str">
            <v>20/12/2006</v>
          </cell>
          <cell r="L79" t="str">
            <v>USD</v>
          </cell>
          <cell r="M79" t="str">
            <v>UDSO3</v>
          </cell>
          <cell r="N79" t="str">
            <v>0.000000</v>
          </cell>
          <cell r="O79">
            <v>0</v>
          </cell>
          <cell r="P79">
            <v>0</v>
          </cell>
          <cell r="Q79">
            <v>0</v>
          </cell>
          <cell r="R79">
            <v>0</v>
          </cell>
          <cell r="S79">
            <v>0</v>
          </cell>
          <cell r="T79">
            <v>0</v>
          </cell>
          <cell r="U79">
            <v>0</v>
          </cell>
          <cell r="V79">
            <v>0</v>
          </cell>
          <cell r="W79">
            <v>151.13</v>
          </cell>
          <cell r="X79">
            <v>0</v>
          </cell>
          <cell r="Y79">
            <v>0</v>
          </cell>
          <cell r="Z79">
            <v>151.13</v>
          </cell>
          <cell r="AA79">
            <v>0</v>
          </cell>
          <cell r="AB79">
            <v>0</v>
          </cell>
          <cell r="AC79">
            <v>0</v>
          </cell>
          <cell r="AD79">
            <v>0</v>
          </cell>
          <cell r="AE79">
            <v>0</v>
          </cell>
          <cell r="AF79">
            <v>0</v>
          </cell>
          <cell r="AG79">
            <v>0</v>
          </cell>
          <cell r="AH79">
            <v>0</v>
          </cell>
          <cell r="AI79">
            <v>154.47999999999999</v>
          </cell>
          <cell r="AJ79">
            <v>0</v>
          </cell>
          <cell r="AK79">
            <v>0</v>
          </cell>
          <cell r="AL79">
            <v>154.47999999999999</v>
          </cell>
          <cell r="AM79">
            <v>0</v>
          </cell>
          <cell r="AN79">
            <v>0</v>
          </cell>
          <cell r="AO79">
            <v>0</v>
          </cell>
          <cell r="AP79">
            <v>0</v>
          </cell>
          <cell r="AQ79">
            <v>0</v>
          </cell>
          <cell r="AR79">
            <v>0</v>
          </cell>
          <cell r="AS79">
            <v>0</v>
          </cell>
          <cell r="AT79">
            <v>0</v>
          </cell>
          <cell r="AU79">
            <v>154.47999999999999</v>
          </cell>
          <cell r="AV79">
            <v>0</v>
          </cell>
          <cell r="AW79">
            <v>0</v>
          </cell>
          <cell r="AX79">
            <v>154.47999999999999</v>
          </cell>
          <cell r="AY79">
            <v>0</v>
          </cell>
          <cell r="AZ79">
            <v>0</v>
          </cell>
          <cell r="BA79">
            <v>0</v>
          </cell>
          <cell r="BB79">
            <v>0</v>
          </cell>
          <cell r="BC79">
            <v>0</v>
          </cell>
          <cell r="BD79">
            <v>0</v>
          </cell>
          <cell r="BE79">
            <v>0</v>
          </cell>
          <cell r="BF79">
            <v>0</v>
          </cell>
          <cell r="BG79">
            <v>152.80000000000001</v>
          </cell>
          <cell r="BH79">
            <v>0</v>
          </cell>
        </row>
        <row r="80">
          <cell r="A80" t="str">
            <v>20/02/2005</v>
          </cell>
          <cell r="B80" t="str">
            <v>705630</v>
          </cell>
          <cell r="C80" t="str">
            <v>0</v>
          </cell>
          <cell r="D80">
            <v>712647</v>
          </cell>
          <cell r="E80">
            <v>705630</v>
          </cell>
          <cell r="F80" t="str">
            <v>CREDIT LYONNAIS S.A., USA</v>
          </cell>
          <cell r="G80" t="str">
            <v>FRANCE (INC ANDORRA AND MONACO)</v>
          </cell>
          <cell r="H80" t="str">
            <v>SATELIT PALAPA PT</v>
          </cell>
          <cell r="I80" t="str">
            <v>31</v>
          </cell>
          <cell r="J80" t="str">
            <v>03/10/1996</v>
          </cell>
          <cell r="K80" t="str">
            <v>15/12/2005</v>
          </cell>
          <cell r="L80" t="str">
            <v>USD</v>
          </cell>
          <cell r="M80" t="str">
            <v>UDLO6</v>
          </cell>
          <cell r="N80" t="str">
            <v>0.000000</v>
          </cell>
          <cell r="O80">
            <v>100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100</v>
          </cell>
          <cell r="BC80">
            <v>0</v>
          </cell>
          <cell r="BD80">
            <v>0</v>
          </cell>
          <cell r="BE80">
            <v>0</v>
          </cell>
          <cell r="BF80">
            <v>0</v>
          </cell>
          <cell r="BG80">
            <v>0</v>
          </cell>
          <cell r="BH80">
            <v>0</v>
          </cell>
        </row>
        <row r="81">
          <cell r="A81" t="str">
            <v>31/12/2005</v>
          </cell>
          <cell r="B81" t="str">
            <v>705632</v>
          </cell>
          <cell r="C81" t="str">
            <v>0</v>
          </cell>
          <cell r="D81">
            <v>706274</v>
          </cell>
          <cell r="E81">
            <v>705632</v>
          </cell>
          <cell r="F81" t="str">
            <v>CREDIT LYONNAIS, PARIS</v>
          </cell>
          <cell r="G81" t="str">
            <v>FRANCE (INC ANDORRA AND MONACO)</v>
          </cell>
          <cell r="H81" t="str">
            <v>INDAH KIAT PULP PT</v>
          </cell>
          <cell r="I81" t="str">
            <v>30</v>
          </cell>
          <cell r="J81" t="str">
            <v>17/06/1997</v>
          </cell>
          <cell r="K81" t="str">
            <v>17/12/2006</v>
          </cell>
          <cell r="L81" t="str">
            <v>USD</v>
          </cell>
          <cell r="M81" t="str">
            <v>F</v>
          </cell>
          <cell r="N81" t="str">
            <v>0.000000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88</v>
          </cell>
          <cell r="AQ81">
            <v>0</v>
          </cell>
          <cell r="AR81">
            <v>0</v>
          </cell>
          <cell r="AS81">
            <v>0</v>
          </cell>
          <cell r="AT81">
            <v>0</v>
          </cell>
          <cell r="AU81">
            <v>0</v>
          </cell>
          <cell r="AV81">
            <v>0</v>
          </cell>
          <cell r="AW81">
            <v>0</v>
          </cell>
          <cell r="AX81">
            <v>0</v>
          </cell>
          <cell r="AY81">
            <v>88</v>
          </cell>
          <cell r="AZ81">
            <v>0</v>
          </cell>
          <cell r="BA81">
            <v>0</v>
          </cell>
          <cell r="BB81">
            <v>0</v>
          </cell>
          <cell r="BC81">
            <v>0</v>
          </cell>
          <cell r="BD81">
            <v>0</v>
          </cell>
          <cell r="BE81">
            <v>0</v>
          </cell>
          <cell r="BF81">
            <v>0</v>
          </cell>
          <cell r="BG81">
            <v>0</v>
          </cell>
          <cell r="BH81">
            <v>0</v>
          </cell>
        </row>
        <row r="82">
          <cell r="A82" t="str">
            <v>31/03/2005</v>
          </cell>
          <cell r="B82" t="str">
            <v>705633</v>
          </cell>
          <cell r="C82" t="str">
            <v>0</v>
          </cell>
          <cell r="D82">
            <v>711806</v>
          </cell>
          <cell r="E82">
            <v>705633</v>
          </cell>
          <cell r="F82" t="str">
            <v>PINDO DELI FINANCE, MAURITIUS</v>
          </cell>
          <cell r="G82" t="str">
            <v>FRANCE (INC ANDORRA AND MONACO)</v>
          </cell>
          <cell r="H82" t="str">
            <v>PINDO DELI P&amp;P MILLS</v>
          </cell>
          <cell r="I82" t="str">
            <v>30</v>
          </cell>
          <cell r="J82" t="str">
            <v>01/10/1997</v>
          </cell>
          <cell r="K82" t="str">
            <v>01/10/2027</v>
          </cell>
          <cell r="L82" t="str">
            <v>USD</v>
          </cell>
          <cell r="M82" t="str">
            <v>F</v>
          </cell>
          <cell r="N82" t="str">
            <v>0.000000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42.66</v>
          </cell>
          <cell r="AD82">
            <v>0</v>
          </cell>
          <cell r="AE82">
            <v>0</v>
          </cell>
          <cell r="AF82">
            <v>0</v>
          </cell>
          <cell r="AG82">
            <v>0</v>
          </cell>
          <cell r="AH82">
            <v>0</v>
          </cell>
          <cell r="AI82">
            <v>0</v>
          </cell>
          <cell r="AJ82">
            <v>0</v>
          </cell>
          <cell r="AK82">
            <v>0</v>
          </cell>
          <cell r="AL82">
            <v>42.66</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42.89</v>
          </cell>
          <cell r="BB82">
            <v>0</v>
          </cell>
          <cell r="BC82">
            <v>0</v>
          </cell>
          <cell r="BD82">
            <v>0</v>
          </cell>
          <cell r="BE82">
            <v>250</v>
          </cell>
          <cell r="BF82">
            <v>0</v>
          </cell>
          <cell r="BG82">
            <v>0</v>
          </cell>
          <cell r="BH82">
            <v>0</v>
          </cell>
        </row>
        <row r="83">
          <cell r="A83" t="str">
            <v>31/12/2005</v>
          </cell>
          <cell r="B83" t="str">
            <v>705634</v>
          </cell>
          <cell r="C83" t="str">
            <v>0</v>
          </cell>
          <cell r="D83">
            <v>705753</v>
          </cell>
          <cell r="E83">
            <v>705634</v>
          </cell>
          <cell r="F83" t="str">
            <v>CREDIT AGRICOLE INDOSUEZ,SPORE</v>
          </cell>
          <cell r="G83" t="str">
            <v>FRANCE (INC ANDORRA AND MONACO)</v>
          </cell>
          <cell r="H83" t="str">
            <v>PAM LYONNAISE JAYA PT</v>
          </cell>
          <cell r="I83" t="str">
            <v>30</v>
          </cell>
          <cell r="J83" t="str">
            <v>16/07/1998</v>
          </cell>
          <cell r="K83" t="str">
            <v>15/12/2007</v>
          </cell>
          <cell r="L83" t="str">
            <v>USD</v>
          </cell>
          <cell r="M83" t="str">
            <v>UDLO6</v>
          </cell>
          <cell r="N83" t="str">
            <v>0.000000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3.33</v>
          </cell>
          <cell r="AI83">
            <v>537.15</v>
          </cell>
          <cell r="AJ83">
            <v>0</v>
          </cell>
          <cell r="AK83">
            <v>3.33</v>
          </cell>
          <cell r="AL83">
            <v>537.15</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3.33</v>
          </cell>
          <cell r="BG83">
            <v>432.08</v>
          </cell>
          <cell r="BH83">
            <v>0</v>
          </cell>
        </row>
        <row r="84">
          <cell r="A84" t="str">
            <v>31/03/2005</v>
          </cell>
          <cell r="B84" t="str">
            <v>705644</v>
          </cell>
          <cell r="C84" t="str">
            <v>0</v>
          </cell>
          <cell r="D84">
            <v>705885</v>
          </cell>
          <cell r="E84">
            <v>705644</v>
          </cell>
          <cell r="F84" t="str">
            <v>CHASE MANHATTAN BANK, NEW YORK</v>
          </cell>
          <cell r="G84" t="str">
            <v>GABUNGAN BEBERAPA NEGARA</v>
          </cell>
          <cell r="H84" t="str">
            <v>NEWMONT NUSATENGGARA PT</v>
          </cell>
          <cell r="I84" t="str">
            <v>31</v>
          </cell>
          <cell r="J84" t="str">
            <v>30/07/1997</v>
          </cell>
          <cell r="K84" t="str">
            <v>15/12/2010</v>
          </cell>
          <cell r="L84" t="str">
            <v>USD</v>
          </cell>
          <cell r="M84" t="str">
            <v>UDLO6</v>
          </cell>
          <cell r="N84" t="str">
            <v>0.000000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25</v>
          </cell>
          <cell r="AI84">
            <v>8.69</v>
          </cell>
          <cell r="AJ84">
            <v>0</v>
          </cell>
          <cell r="AK84">
            <v>25</v>
          </cell>
          <cell r="AL84">
            <v>8.69</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25</v>
          </cell>
          <cell r="BG84">
            <v>7.94</v>
          </cell>
          <cell r="BH84">
            <v>0</v>
          </cell>
        </row>
        <row r="85">
          <cell r="A85" t="str">
            <v>31/01/2005</v>
          </cell>
          <cell r="B85" t="str">
            <v>705711</v>
          </cell>
          <cell r="C85" t="str">
            <v>0</v>
          </cell>
          <cell r="D85">
            <v>706342</v>
          </cell>
          <cell r="E85">
            <v>705711</v>
          </cell>
          <cell r="F85" t="str">
            <v>BA ASIA LTD, HONG KONG</v>
          </cell>
          <cell r="G85" t="str">
            <v>GABUNGAN BEBERAPA NEGARA</v>
          </cell>
          <cell r="H85" t="str">
            <v>INDAH KIAT PULP PT</v>
          </cell>
          <cell r="I85" t="str">
            <v>31</v>
          </cell>
          <cell r="J85" t="str">
            <v>30/03/2000</v>
          </cell>
          <cell r="K85" t="str">
            <v>10/04/2006</v>
          </cell>
          <cell r="L85" t="str">
            <v>USD</v>
          </cell>
          <cell r="M85" t="str">
            <v>UDSO6</v>
          </cell>
          <cell r="N85" t="str">
            <v>0.000000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27.49</v>
          </cell>
          <cell r="AD85">
            <v>0</v>
          </cell>
          <cell r="AE85">
            <v>0</v>
          </cell>
          <cell r="AF85">
            <v>0</v>
          </cell>
          <cell r="AG85">
            <v>0</v>
          </cell>
          <cell r="AH85">
            <v>0</v>
          </cell>
          <cell r="AI85">
            <v>0</v>
          </cell>
          <cell r="AJ85">
            <v>0</v>
          </cell>
          <cell r="AK85">
            <v>0</v>
          </cell>
          <cell r="AL85">
            <v>27.49</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row>
        <row r="86">
          <cell r="A86" t="str">
            <v>15/03/2005</v>
          </cell>
          <cell r="B86" t="str">
            <v>705717</v>
          </cell>
          <cell r="C86" t="str">
            <v>0</v>
          </cell>
          <cell r="D86">
            <v>706646</v>
          </cell>
          <cell r="E86">
            <v>705717</v>
          </cell>
          <cell r="F86" t="str">
            <v>CHASE MANHATTAN BANK, NEW YORK</v>
          </cell>
          <cell r="G86" t="str">
            <v>GABUNGAN BEBERAPA NEGARA</v>
          </cell>
          <cell r="H86" t="str">
            <v>NEWMONT NUSATENGGARA PT</v>
          </cell>
          <cell r="I86" t="str">
            <v>30</v>
          </cell>
          <cell r="J86" t="str">
            <v>14/05/2001</v>
          </cell>
          <cell r="K86" t="str">
            <v>15/05/2005</v>
          </cell>
          <cell r="L86" t="str">
            <v>USD</v>
          </cell>
          <cell r="M86" t="str">
            <v>UDLO3</v>
          </cell>
          <cell r="N86" t="str">
            <v>0.000000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22.5</v>
          </cell>
          <cell r="AF86">
            <v>1.44</v>
          </cell>
          <cell r="AG86">
            <v>0</v>
          </cell>
          <cell r="AH86">
            <v>0</v>
          </cell>
          <cell r="AI86">
            <v>0</v>
          </cell>
          <cell r="AJ86">
            <v>0</v>
          </cell>
          <cell r="AK86">
            <v>22.5</v>
          </cell>
          <cell r="AL86">
            <v>1.44</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row>
        <row r="87">
          <cell r="A87" t="str">
            <v>15/06/2005</v>
          </cell>
          <cell r="B87" t="str">
            <v>705723</v>
          </cell>
          <cell r="C87" t="str">
            <v>0</v>
          </cell>
          <cell r="D87">
            <v>710479</v>
          </cell>
          <cell r="E87">
            <v>705723</v>
          </cell>
          <cell r="F87" t="str">
            <v>CHASE MANHATTAN BANK, JAKARTA</v>
          </cell>
          <cell r="G87" t="str">
            <v>GABUNGAN BEBERAPA NEGARA</v>
          </cell>
          <cell r="H87" t="str">
            <v>UNGGUL INDAH CAHAYA TBK PT</v>
          </cell>
          <cell r="I87" t="str">
            <v>31</v>
          </cell>
          <cell r="J87" t="str">
            <v>24/07/2001</v>
          </cell>
          <cell r="K87" t="str">
            <v>30/07/2006</v>
          </cell>
          <cell r="L87" t="str">
            <v>USD</v>
          </cell>
          <cell r="M87" t="str">
            <v>UDSO3</v>
          </cell>
          <cell r="N87" t="str">
            <v>0.000000</v>
          </cell>
          <cell r="O87">
            <v>0</v>
          </cell>
          <cell r="P87">
            <v>0</v>
          </cell>
          <cell r="Q87">
            <v>515.29999999999995</v>
          </cell>
          <cell r="R87">
            <v>0</v>
          </cell>
          <cell r="S87">
            <v>0</v>
          </cell>
          <cell r="T87">
            <v>0</v>
          </cell>
          <cell r="U87">
            <v>0</v>
          </cell>
          <cell r="V87">
            <v>0</v>
          </cell>
          <cell r="W87">
            <v>0</v>
          </cell>
          <cell r="X87">
            <v>0</v>
          </cell>
          <cell r="Y87">
            <v>0</v>
          </cell>
          <cell r="Z87">
            <v>515.29999999999995</v>
          </cell>
          <cell r="AA87">
            <v>0</v>
          </cell>
          <cell r="AB87">
            <v>0</v>
          </cell>
          <cell r="AC87">
            <v>0</v>
          </cell>
          <cell r="AD87">
            <v>0</v>
          </cell>
          <cell r="AE87">
            <v>0</v>
          </cell>
          <cell r="AF87">
            <v>0</v>
          </cell>
          <cell r="AG87">
            <v>0</v>
          </cell>
          <cell r="AH87">
            <v>0</v>
          </cell>
          <cell r="AI87">
            <v>0</v>
          </cell>
          <cell r="AJ87">
            <v>0</v>
          </cell>
          <cell r="AK87">
            <v>0</v>
          </cell>
          <cell r="AL87">
            <v>0</v>
          </cell>
          <cell r="AM87">
            <v>0</v>
          </cell>
          <cell r="AN87">
            <v>7.52</v>
          </cell>
          <cell r="AO87">
            <v>1.01</v>
          </cell>
          <cell r="AP87">
            <v>0</v>
          </cell>
          <cell r="AQ87">
            <v>0</v>
          </cell>
          <cell r="AR87">
            <v>0</v>
          </cell>
          <cell r="AS87">
            <v>0</v>
          </cell>
          <cell r="AT87">
            <v>0</v>
          </cell>
          <cell r="AU87">
            <v>0</v>
          </cell>
          <cell r="AV87">
            <v>0</v>
          </cell>
          <cell r="AW87">
            <v>7.52</v>
          </cell>
          <cell r="AX87">
            <v>1.01</v>
          </cell>
          <cell r="AY87">
            <v>0</v>
          </cell>
          <cell r="AZ87">
            <v>7.52</v>
          </cell>
          <cell r="BA87">
            <v>343.53</v>
          </cell>
          <cell r="BB87">
            <v>0</v>
          </cell>
          <cell r="BC87">
            <v>0</v>
          </cell>
          <cell r="BD87">
            <v>0</v>
          </cell>
          <cell r="BE87">
            <v>0</v>
          </cell>
          <cell r="BF87">
            <v>0</v>
          </cell>
          <cell r="BG87">
            <v>0</v>
          </cell>
          <cell r="BH87">
            <v>0</v>
          </cell>
        </row>
        <row r="88">
          <cell r="A88" t="str">
            <v>18/05/2005</v>
          </cell>
          <cell r="B88" t="str">
            <v>705739</v>
          </cell>
          <cell r="C88" t="str">
            <v>0</v>
          </cell>
          <cell r="D88">
            <v>706558</v>
          </cell>
          <cell r="E88">
            <v>705739</v>
          </cell>
          <cell r="F88" t="str">
            <v>SINDIKASI BEBERAPA BANK</v>
          </cell>
          <cell r="G88" t="str">
            <v>GABUNGAN BEBERAPA NEGARA</v>
          </cell>
          <cell r="H88" t="str">
            <v>DHARMALA INTILAND PT</v>
          </cell>
          <cell r="I88" t="str">
            <v>31</v>
          </cell>
          <cell r="J88" t="str">
            <v>31/07/1997</v>
          </cell>
          <cell r="K88" t="str">
            <v>31/12/2005</v>
          </cell>
          <cell r="L88" t="str">
            <v>USD</v>
          </cell>
          <cell r="M88" t="str">
            <v>UDSO3</v>
          </cell>
          <cell r="N88" t="str">
            <v>0.000000</v>
          </cell>
          <cell r="O88">
            <v>0</v>
          </cell>
          <cell r="P88">
            <v>0</v>
          </cell>
          <cell r="Q88">
            <v>0</v>
          </cell>
          <cell r="R88">
            <v>0</v>
          </cell>
          <cell r="S88">
            <v>0</v>
          </cell>
          <cell r="T88">
            <v>0</v>
          </cell>
          <cell r="U88">
            <v>0</v>
          </cell>
          <cell r="V88">
            <v>0</v>
          </cell>
          <cell r="W88">
            <v>809.21</v>
          </cell>
          <cell r="X88">
            <v>0</v>
          </cell>
          <cell r="Y88">
            <v>0</v>
          </cell>
          <cell r="Z88">
            <v>809.21</v>
          </cell>
          <cell r="AA88">
            <v>0</v>
          </cell>
          <cell r="AB88">
            <v>0</v>
          </cell>
          <cell r="AC88">
            <v>0</v>
          </cell>
          <cell r="AD88">
            <v>0</v>
          </cell>
          <cell r="AE88">
            <v>0</v>
          </cell>
          <cell r="AF88">
            <v>0</v>
          </cell>
          <cell r="AG88">
            <v>0</v>
          </cell>
          <cell r="AH88">
            <v>0</v>
          </cell>
          <cell r="AI88">
            <v>818.2</v>
          </cell>
          <cell r="AJ88">
            <v>0</v>
          </cell>
          <cell r="AK88">
            <v>0</v>
          </cell>
          <cell r="AL88">
            <v>818.2</v>
          </cell>
          <cell r="AM88">
            <v>0</v>
          </cell>
          <cell r="AN88">
            <v>0</v>
          </cell>
          <cell r="AO88">
            <v>0</v>
          </cell>
          <cell r="AP88">
            <v>0</v>
          </cell>
          <cell r="AQ88">
            <v>0</v>
          </cell>
          <cell r="AR88">
            <v>0</v>
          </cell>
          <cell r="AS88">
            <v>0</v>
          </cell>
          <cell r="AT88">
            <v>0</v>
          </cell>
          <cell r="AU88">
            <v>827.19</v>
          </cell>
          <cell r="AV88">
            <v>0</v>
          </cell>
          <cell r="AW88">
            <v>0</v>
          </cell>
          <cell r="AX88">
            <v>827.19</v>
          </cell>
          <cell r="AY88">
            <v>0</v>
          </cell>
          <cell r="AZ88">
            <v>0</v>
          </cell>
          <cell r="BA88">
            <v>0</v>
          </cell>
          <cell r="BB88">
            <v>0</v>
          </cell>
          <cell r="BC88">
            <v>0</v>
          </cell>
          <cell r="BD88">
            <v>0</v>
          </cell>
          <cell r="BE88">
            <v>0</v>
          </cell>
          <cell r="BF88">
            <v>36.74</v>
          </cell>
          <cell r="BG88">
            <v>827.19</v>
          </cell>
          <cell r="BH88">
            <v>0</v>
          </cell>
        </row>
        <row r="89">
          <cell r="A89" t="str">
            <v>15/03/2005</v>
          </cell>
          <cell r="B89" t="str">
            <v>705749</v>
          </cell>
          <cell r="C89" t="str">
            <v>0</v>
          </cell>
          <cell r="D89">
            <v>711521</v>
          </cell>
          <cell r="E89">
            <v>705749</v>
          </cell>
          <cell r="F89" t="str">
            <v>ANGLO BK,INDOVER BK,BRI BK</v>
          </cell>
          <cell r="G89" t="str">
            <v>GABUNGAN BEBERAPA NEGARA</v>
          </cell>
          <cell r="H89" t="str">
            <v>SORINI CORPORATION TBK PT</v>
          </cell>
          <cell r="I89" t="str">
            <v>30</v>
          </cell>
          <cell r="J89" t="str">
            <v>03/06/1996</v>
          </cell>
          <cell r="K89" t="str">
            <v>31/12/2006</v>
          </cell>
          <cell r="L89" t="str">
            <v>USD</v>
          </cell>
          <cell r="M89" t="str">
            <v>UDSO3</v>
          </cell>
          <cell r="N89" t="str">
            <v>0.000000</v>
          </cell>
          <cell r="O89">
            <v>0</v>
          </cell>
          <cell r="P89">
            <v>0</v>
          </cell>
          <cell r="Q89">
            <v>0</v>
          </cell>
          <cell r="R89">
            <v>0</v>
          </cell>
          <cell r="S89">
            <v>0</v>
          </cell>
          <cell r="T89">
            <v>0</v>
          </cell>
          <cell r="U89">
            <v>0</v>
          </cell>
          <cell r="V89">
            <v>590.67999999999995</v>
          </cell>
          <cell r="W89">
            <v>104.08</v>
          </cell>
          <cell r="X89">
            <v>0</v>
          </cell>
          <cell r="Y89">
            <v>590.67999999999995</v>
          </cell>
          <cell r="Z89">
            <v>104.08</v>
          </cell>
          <cell r="AA89">
            <v>0</v>
          </cell>
          <cell r="AB89">
            <v>0</v>
          </cell>
          <cell r="AC89">
            <v>0</v>
          </cell>
          <cell r="AD89">
            <v>0</v>
          </cell>
          <cell r="AE89">
            <v>0</v>
          </cell>
          <cell r="AF89">
            <v>0</v>
          </cell>
          <cell r="AG89">
            <v>0</v>
          </cell>
          <cell r="AH89">
            <v>590.67999999999995</v>
          </cell>
          <cell r="AI89">
            <v>92.08</v>
          </cell>
          <cell r="AJ89">
            <v>0</v>
          </cell>
          <cell r="AK89">
            <v>590.67999999999995</v>
          </cell>
          <cell r="AL89">
            <v>92.08</v>
          </cell>
          <cell r="AM89">
            <v>0</v>
          </cell>
          <cell r="AN89">
            <v>0</v>
          </cell>
          <cell r="AO89">
            <v>0</v>
          </cell>
          <cell r="AP89">
            <v>0</v>
          </cell>
          <cell r="AQ89">
            <v>0</v>
          </cell>
          <cell r="AR89">
            <v>0</v>
          </cell>
          <cell r="AS89">
            <v>0</v>
          </cell>
          <cell r="AT89">
            <v>590.67999999999995</v>
          </cell>
          <cell r="AU89">
            <v>79.790000000000006</v>
          </cell>
          <cell r="AV89">
            <v>0</v>
          </cell>
          <cell r="AW89">
            <v>590.67999999999995</v>
          </cell>
          <cell r="AX89">
            <v>79.790000000000006</v>
          </cell>
          <cell r="AY89">
            <v>0</v>
          </cell>
          <cell r="AZ89">
            <v>0</v>
          </cell>
          <cell r="BA89">
            <v>0</v>
          </cell>
          <cell r="BB89">
            <v>0</v>
          </cell>
          <cell r="BC89">
            <v>0</v>
          </cell>
          <cell r="BD89">
            <v>0</v>
          </cell>
          <cell r="BE89">
            <v>0</v>
          </cell>
          <cell r="BF89">
            <v>590.67999999999995</v>
          </cell>
          <cell r="BG89">
            <v>66.489999999999995</v>
          </cell>
          <cell r="BH89">
            <v>0</v>
          </cell>
        </row>
        <row r="90">
          <cell r="A90" t="str">
            <v>20/03/2005</v>
          </cell>
          <cell r="B90" t="str">
            <v>705753</v>
          </cell>
          <cell r="C90" t="str">
            <v>0</v>
          </cell>
          <cell r="D90">
            <v>712349</v>
          </cell>
          <cell r="E90">
            <v>705753</v>
          </cell>
          <cell r="F90" t="str">
            <v>BINA INVESTMENT LTD, HONG KONG</v>
          </cell>
          <cell r="G90" t="str">
            <v>HONG KONG</v>
          </cell>
          <cell r="H90" t="str">
            <v>KALINDO ADISAKTI PT</v>
          </cell>
          <cell r="I90" t="str">
            <v>30</v>
          </cell>
          <cell r="J90" t="str">
            <v>01/09/1995</v>
          </cell>
          <cell r="K90" t="str">
            <v>01/09/2009</v>
          </cell>
          <cell r="L90" t="str">
            <v>USD</v>
          </cell>
          <cell r="M90" t="str">
            <v>F</v>
          </cell>
          <cell r="N90" t="str">
            <v>0.000000</v>
          </cell>
          <cell r="O90">
            <v>0</v>
          </cell>
          <cell r="P90">
            <v>0</v>
          </cell>
          <cell r="Q90">
            <v>0</v>
          </cell>
          <cell r="R90">
            <v>0</v>
          </cell>
          <cell r="S90">
            <v>0</v>
          </cell>
          <cell r="T90">
            <v>0</v>
          </cell>
          <cell r="U90">
            <v>0</v>
          </cell>
          <cell r="V90">
            <v>232.97</v>
          </cell>
          <cell r="W90">
            <v>0</v>
          </cell>
          <cell r="X90">
            <v>0</v>
          </cell>
          <cell r="Y90">
            <v>232.97</v>
          </cell>
          <cell r="Z90">
            <v>0</v>
          </cell>
          <cell r="AA90">
            <v>0</v>
          </cell>
          <cell r="AB90">
            <v>0</v>
          </cell>
          <cell r="AC90">
            <v>0</v>
          </cell>
          <cell r="AD90">
            <v>0</v>
          </cell>
          <cell r="AE90">
            <v>0</v>
          </cell>
          <cell r="AF90">
            <v>0</v>
          </cell>
          <cell r="AG90">
            <v>0</v>
          </cell>
          <cell r="AH90">
            <v>232.97</v>
          </cell>
          <cell r="AI90">
            <v>0</v>
          </cell>
          <cell r="AJ90">
            <v>0</v>
          </cell>
          <cell r="AK90">
            <v>232.97</v>
          </cell>
          <cell r="AL90">
            <v>0</v>
          </cell>
          <cell r="AM90">
            <v>0</v>
          </cell>
          <cell r="AN90">
            <v>0</v>
          </cell>
          <cell r="AO90">
            <v>0</v>
          </cell>
          <cell r="AP90">
            <v>0</v>
          </cell>
          <cell r="AQ90">
            <v>0</v>
          </cell>
          <cell r="AR90">
            <v>0</v>
          </cell>
          <cell r="AS90">
            <v>0</v>
          </cell>
          <cell r="AT90">
            <v>232.97</v>
          </cell>
          <cell r="AU90">
            <v>0</v>
          </cell>
          <cell r="AV90">
            <v>0</v>
          </cell>
          <cell r="AW90">
            <v>232.97</v>
          </cell>
          <cell r="AX90">
            <v>0</v>
          </cell>
          <cell r="AY90">
            <v>0</v>
          </cell>
          <cell r="AZ90">
            <v>0</v>
          </cell>
          <cell r="BA90">
            <v>0</v>
          </cell>
          <cell r="BB90">
            <v>0</v>
          </cell>
          <cell r="BC90">
            <v>0</v>
          </cell>
          <cell r="BD90">
            <v>0</v>
          </cell>
          <cell r="BE90">
            <v>0</v>
          </cell>
          <cell r="BF90">
            <v>232.97</v>
          </cell>
          <cell r="BG90">
            <v>0</v>
          </cell>
          <cell r="BH90">
            <v>0</v>
          </cell>
        </row>
        <row r="91">
          <cell r="A91" t="str">
            <v>10/06/2005</v>
          </cell>
          <cell r="B91" t="str">
            <v>705774</v>
          </cell>
          <cell r="C91" t="str">
            <v>0</v>
          </cell>
          <cell r="D91">
            <v>712459</v>
          </cell>
          <cell r="E91">
            <v>705774</v>
          </cell>
          <cell r="F91" t="str">
            <v>INDIAN OVERSEAS BANKS, H'KONG</v>
          </cell>
          <cell r="G91" t="str">
            <v>HONG KONG</v>
          </cell>
          <cell r="H91" t="str">
            <v>FIVE STAR INDST PT</v>
          </cell>
          <cell r="I91" t="str">
            <v>31</v>
          </cell>
          <cell r="J91" t="str">
            <v>30/11/1995</v>
          </cell>
          <cell r="K91" t="str">
            <v>01/06/2006</v>
          </cell>
          <cell r="L91" t="str">
            <v>USD</v>
          </cell>
          <cell r="M91" t="str">
            <v>F</v>
          </cell>
          <cell r="N91" t="str">
            <v>0.000000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1.7</v>
          </cell>
          <cell r="AI91">
            <v>0</v>
          </cell>
          <cell r="AJ91">
            <v>0</v>
          </cell>
          <cell r="AK91">
            <v>1.7</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1.7</v>
          </cell>
          <cell r="BG91">
            <v>0</v>
          </cell>
          <cell r="BH91">
            <v>0</v>
          </cell>
        </row>
        <row r="92">
          <cell r="A92" t="str">
            <v>30/06/2005</v>
          </cell>
          <cell r="B92" t="str">
            <v>705791</v>
          </cell>
          <cell r="C92" t="str">
            <v>0</v>
          </cell>
          <cell r="D92">
            <v>712555</v>
          </cell>
          <cell r="E92">
            <v>705791</v>
          </cell>
          <cell r="F92" t="str">
            <v>HSBC PRIVATE E.FUND,HONGKONG</v>
          </cell>
          <cell r="G92" t="str">
            <v>HONG KONG</v>
          </cell>
          <cell r="H92" t="str">
            <v>HASKOJAYA ABADI PT</v>
          </cell>
          <cell r="I92" t="str">
            <v>9</v>
          </cell>
          <cell r="J92" t="str">
            <v>27/11/1997</v>
          </cell>
          <cell r="K92" t="str">
            <v>01/12/2005</v>
          </cell>
          <cell r="L92" t="str">
            <v>USD</v>
          </cell>
          <cell r="M92" t="str">
            <v>F</v>
          </cell>
          <cell r="N92" t="str">
            <v>0.000000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32</v>
          </cell>
          <cell r="BG92">
            <v>648.89</v>
          </cell>
          <cell r="BH92">
            <v>0</v>
          </cell>
        </row>
        <row r="93">
          <cell r="A93" t="str">
            <v>21/03/2005</v>
          </cell>
          <cell r="B93" t="str">
            <v>705818</v>
          </cell>
          <cell r="C93" t="str">
            <v>0</v>
          </cell>
          <cell r="D93">
            <v>712639</v>
          </cell>
          <cell r="E93">
            <v>705818</v>
          </cell>
          <cell r="F93" t="str">
            <v>BUILDERS FEDERAL LTD,HONG KONG</v>
          </cell>
          <cell r="G93" t="str">
            <v>HONG KONG</v>
          </cell>
          <cell r="H93" t="str">
            <v>BUILDERS FEDERAL INDONESIA PT</v>
          </cell>
          <cell r="I93" t="str">
            <v>30</v>
          </cell>
          <cell r="J93" t="str">
            <v>01/02/1997</v>
          </cell>
          <cell r="K93" t="str">
            <v>30/06/2005</v>
          </cell>
          <cell r="L93" t="str">
            <v>USD</v>
          </cell>
          <cell r="M93" t="str">
            <v>UDSO6</v>
          </cell>
          <cell r="N93" t="str">
            <v>0.000000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15</v>
          </cell>
          <cell r="AI93">
            <v>54979</v>
          </cell>
          <cell r="AJ93">
            <v>0</v>
          </cell>
          <cell r="AK93">
            <v>15</v>
          </cell>
          <cell r="AL93">
            <v>54979</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cell r="BE93">
            <v>0</v>
          </cell>
          <cell r="BF93">
            <v>0</v>
          </cell>
          <cell r="BG93">
            <v>0</v>
          </cell>
          <cell r="BH93">
            <v>0</v>
          </cell>
        </row>
        <row r="94">
          <cell r="A94" t="str">
            <v>15/03/2005</v>
          </cell>
          <cell r="B94" t="str">
            <v>705843</v>
          </cell>
          <cell r="C94" t="str">
            <v>0</v>
          </cell>
          <cell r="D94">
            <v>704239</v>
          </cell>
          <cell r="E94">
            <v>705843</v>
          </cell>
          <cell r="F94" t="str">
            <v>CARR INDOSUEZ ASIA, HONGKONG</v>
          </cell>
          <cell r="G94" t="str">
            <v>HONG KONG</v>
          </cell>
          <cell r="H94" t="str">
            <v>SINAR MAS TUNGGAL PT</v>
          </cell>
          <cell r="I94" t="str">
            <v>30</v>
          </cell>
          <cell r="J94" t="str">
            <v>04/08/1995</v>
          </cell>
          <cell r="K94" t="str">
            <v>31/08/2009</v>
          </cell>
          <cell r="L94" t="str">
            <v>USD</v>
          </cell>
          <cell r="M94" t="str">
            <v>UDLO6</v>
          </cell>
          <cell r="N94" t="str">
            <v>0.000000</v>
          </cell>
          <cell r="O94">
            <v>0</v>
          </cell>
          <cell r="P94">
            <v>0</v>
          </cell>
          <cell r="Q94">
            <v>0</v>
          </cell>
          <cell r="R94">
            <v>0</v>
          </cell>
          <cell r="S94">
            <v>1.23</v>
          </cell>
          <cell r="T94">
            <v>115.2</v>
          </cell>
          <cell r="U94">
            <v>0</v>
          </cell>
          <cell r="V94">
            <v>0</v>
          </cell>
          <cell r="W94">
            <v>0</v>
          </cell>
          <cell r="X94">
            <v>0</v>
          </cell>
          <cell r="Y94">
            <v>1.23</v>
          </cell>
          <cell r="Z94">
            <v>115.2</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cell r="BG94">
            <v>0</v>
          </cell>
          <cell r="BH94">
            <v>0</v>
          </cell>
        </row>
        <row r="95">
          <cell r="A95" t="str">
            <v>30/09/2005</v>
          </cell>
          <cell r="B95" t="str">
            <v>705847</v>
          </cell>
          <cell r="C95" t="str">
            <v>0</v>
          </cell>
          <cell r="D95">
            <v>705420</v>
          </cell>
          <cell r="E95">
            <v>705847</v>
          </cell>
          <cell r="F95" t="str">
            <v>KERRY HOLDINGS LTD, HONGKONG</v>
          </cell>
          <cell r="G95" t="str">
            <v>HONG KONG</v>
          </cell>
          <cell r="H95" t="str">
            <v>SARIPURI PERMAI HOTEL</v>
          </cell>
          <cell r="I95" t="str">
            <v>30</v>
          </cell>
          <cell r="J95" t="str">
            <v>03/07/1997</v>
          </cell>
          <cell r="K95" t="str">
            <v>31/07/2005</v>
          </cell>
          <cell r="L95" t="str">
            <v>USD</v>
          </cell>
          <cell r="M95" t="str">
            <v>UDLO6</v>
          </cell>
          <cell r="N95" t="str">
            <v>0.000000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609.38</v>
          </cell>
          <cell r="AO95">
            <v>47.88</v>
          </cell>
          <cell r="AP95">
            <v>0</v>
          </cell>
          <cell r="AQ95">
            <v>0</v>
          </cell>
          <cell r="AR95">
            <v>0</v>
          </cell>
          <cell r="AS95">
            <v>0</v>
          </cell>
          <cell r="AT95">
            <v>0</v>
          </cell>
          <cell r="AU95">
            <v>0</v>
          </cell>
          <cell r="AV95">
            <v>0</v>
          </cell>
          <cell r="AW95">
            <v>609.38</v>
          </cell>
          <cell r="AX95">
            <v>47.88</v>
          </cell>
          <cell r="AY95">
            <v>0</v>
          </cell>
          <cell r="AZ95">
            <v>0</v>
          </cell>
          <cell r="BA95">
            <v>0</v>
          </cell>
          <cell r="BB95">
            <v>0</v>
          </cell>
          <cell r="BC95">
            <v>0</v>
          </cell>
          <cell r="BD95">
            <v>0</v>
          </cell>
          <cell r="BE95">
            <v>0</v>
          </cell>
          <cell r="BF95">
            <v>0</v>
          </cell>
          <cell r="BG95">
            <v>0</v>
          </cell>
          <cell r="BH95">
            <v>0</v>
          </cell>
        </row>
        <row r="96">
          <cell r="A96" t="str">
            <v>15/03/2005</v>
          </cell>
          <cell r="B96" t="str">
            <v>705853</v>
          </cell>
          <cell r="C96" t="str">
            <v>0</v>
          </cell>
          <cell r="D96">
            <v>706866</v>
          </cell>
          <cell r="E96">
            <v>705853</v>
          </cell>
          <cell r="F96" t="str">
            <v>KUOK TRADERS, HONGKONG</v>
          </cell>
          <cell r="G96" t="str">
            <v>HONG KONG</v>
          </cell>
          <cell r="H96" t="str">
            <v>SARIPURI PERMAI HOTEL</v>
          </cell>
          <cell r="I96" t="str">
            <v>30</v>
          </cell>
          <cell r="J96" t="str">
            <v>03/07/1997</v>
          </cell>
          <cell r="K96" t="str">
            <v>31/07/2005</v>
          </cell>
          <cell r="L96" t="str">
            <v>USD</v>
          </cell>
          <cell r="M96" t="str">
            <v>UDLO6</v>
          </cell>
          <cell r="N96" t="str">
            <v>0.000000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487.5</v>
          </cell>
          <cell r="AO96">
            <v>38.31</v>
          </cell>
          <cell r="AP96">
            <v>0</v>
          </cell>
          <cell r="AQ96">
            <v>0</v>
          </cell>
          <cell r="AR96">
            <v>0</v>
          </cell>
          <cell r="AS96">
            <v>0</v>
          </cell>
          <cell r="AT96">
            <v>0</v>
          </cell>
          <cell r="AU96">
            <v>0</v>
          </cell>
          <cell r="AV96">
            <v>0</v>
          </cell>
          <cell r="AW96">
            <v>487.5</v>
          </cell>
          <cell r="AX96">
            <v>38.31</v>
          </cell>
          <cell r="AY96">
            <v>0</v>
          </cell>
          <cell r="AZ96">
            <v>0</v>
          </cell>
          <cell r="BA96">
            <v>0</v>
          </cell>
          <cell r="BB96">
            <v>0</v>
          </cell>
          <cell r="BC96">
            <v>0</v>
          </cell>
          <cell r="BD96">
            <v>0</v>
          </cell>
          <cell r="BE96">
            <v>0</v>
          </cell>
          <cell r="BF96">
            <v>0</v>
          </cell>
          <cell r="BG96">
            <v>0</v>
          </cell>
          <cell r="BH96">
            <v>0</v>
          </cell>
        </row>
        <row r="97">
          <cell r="A97" t="str">
            <v>03/10/2005</v>
          </cell>
          <cell r="B97" t="str">
            <v>705885</v>
          </cell>
          <cell r="C97" t="str">
            <v>0</v>
          </cell>
          <cell r="D97">
            <v>706920</v>
          </cell>
          <cell r="E97">
            <v>705885</v>
          </cell>
          <cell r="F97" t="str">
            <v>KERRY HOLDINGS LTD, HONGKONG</v>
          </cell>
          <cell r="G97" t="str">
            <v>HONG KONG</v>
          </cell>
          <cell r="H97" t="str">
            <v>SARIPURI PERMAI HOTEL</v>
          </cell>
          <cell r="I97" t="str">
            <v>30</v>
          </cell>
          <cell r="J97" t="str">
            <v>03/07/1997</v>
          </cell>
          <cell r="K97" t="str">
            <v>31/07/2005</v>
          </cell>
          <cell r="L97" t="str">
            <v>USD</v>
          </cell>
          <cell r="M97" t="str">
            <v>UDLO6</v>
          </cell>
          <cell r="N97" t="str">
            <v>0.000000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365.63</v>
          </cell>
          <cell r="AO97">
            <v>28.73</v>
          </cell>
          <cell r="AP97">
            <v>0</v>
          </cell>
          <cell r="AQ97">
            <v>0</v>
          </cell>
          <cell r="AR97">
            <v>0</v>
          </cell>
          <cell r="AS97">
            <v>0</v>
          </cell>
          <cell r="AT97">
            <v>0</v>
          </cell>
          <cell r="AU97">
            <v>0</v>
          </cell>
          <cell r="AV97">
            <v>0</v>
          </cell>
          <cell r="AW97">
            <v>365.63</v>
          </cell>
          <cell r="AX97">
            <v>28.73</v>
          </cell>
          <cell r="AY97">
            <v>0</v>
          </cell>
          <cell r="AZ97">
            <v>0</v>
          </cell>
          <cell r="BA97">
            <v>0</v>
          </cell>
          <cell r="BB97">
            <v>0</v>
          </cell>
          <cell r="BC97">
            <v>0</v>
          </cell>
          <cell r="BD97">
            <v>0</v>
          </cell>
          <cell r="BE97">
            <v>0</v>
          </cell>
          <cell r="BF97">
            <v>0</v>
          </cell>
          <cell r="BG97">
            <v>0</v>
          </cell>
          <cell r="BH97">
            <v>0</v>
          </cell>
        </row>
        <row r="98">
          <cell r="A98" t="str">
            <v>03/01/2005</v>
          </cell>
          <cell r="B98" t="str">
            <v>705896</v>
          </cell>
          <cell r="C98" t="str">
            <v>0</v>
          </cell>
          <cell r="D98">
            <v>708554</v>
          </cell>
          <cell r="E98">
            <v>705896</v>
          </cell>
          <cell r="F98" t="str">
            <v>MARSHFILED COMPANY LTD,HONGKOG</v>
          </cell>
          <cell r="G98" t="str">
            <v>HONG KONG</v>
          </cell>
          <cell r="H98" t="str">
            <v>MITRACO PERKASA SURYA PT</v>
          </cell>
          <cell r="I98" t="str">
            <v>30</v>
          </cell>
          <cell r="J98" t="str">
            <v>28/02/2000</v>
          </cell>
          <cell r="K98" t="str">
            <v>28/02/2006</v>
          </cell>
          <cell r="L98" t="str">
            <v>USD</v>
          </cell>
          <cell r="M98" t="str">
            <v>UDSO6</v>
          </cell>
          <cell r="N98" t="str">
            <v>0.000000</v>
          </cell>
          <cell r="O98">
            <v>0</v>
          </cell>
          <cell r="P98">
            <v>0</v>
          </cell>
          <cell r="Q98">
            <v>0</v>
          </cell>
          <cell r="R98">
            <v>0</v>
          </cell>
          <cell r="S98">
            <v>0</v>
          </cell>
          <cell r="T98">
            <v>10.74</v>
          </cell>
          <cell r="U98">
            <v>0</v>
          </cell>
          <cell r="V98">
            <v>0</v>
          </cell>
          <cell r="W98">
            <v>0</v>
          </cell>
          <cell r="X98">
            <v>0</v>
          </cell>
          <cell r="Y98">
            <v>0</v>
          </cell>
          <cell r="Z98">
            <v>10.74</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row>
        <row r="99">
          <cell r="A99" t="str">
            <v>10/05/2005</v>
          </cell>
          <cell r="B99" t="str">
            <v>705899</v>
          </cell>
          <cell r="C99" t="str">
            <v>0</v>
          </cell>
          <cell r="D99">
            <v>710536</v>
          </cell>
          <cell r="E99">
            <v>705899</v>
          </cell>
          <cell r="F99" t="str">
            <v>MARSHFILED COMPANY LTD,HONGKOG</v>
          </cell>
          <cell r="G99" t="str">
            <v>HONG KONG</v>
          </cell>
          <cell r="H99" t="str">
            <v>MITRACO PERKASA SURYA PT</v>
          </cell>
          <cell r="I99" t="str">
            <v>30</v>
          </cell>
          <cell r="J99" t="str">
            <v>28/02/2000</v>
          </cell>
          <cell r="K99" t="str">
            <v>28/02/2006</v>
          </cell>
          <cell r="L99" t="str">
            <v>USD</v>
          </cell>
          <cell r="M99" t="str">
            <v>UDSO6</v>
          </cell>
          <cell r="N99" t="str">
            <v>0.000000</v>
          </cell>
          <cell r="O99">
            <v>0</v>
          </cell>
          <cell r="P99">
            <v>0</v>
          </cell>
          <cell r="Q99">
            <v>0</v>
          </cell>
          <cell r="R99">
            <v>0</v>
          </cell>
          <cell r="S99">
            <v>0</v>
          </cell>
          <cell r="T99">
            <v>11.07</v>
          </cell>
          <cell r="U99">
            <v>0</v>
          </cell>
          <cell r="V99">
            <v>0</v>
          </cell>
          <cell r="W99">
            <v>0</v>
          </cell>
          <cell r="X99">
            <v>0</v>
          </cell>
          <cell r="Y99">
            <v>0</v>
          </cell>
          <cell r="Z99">
            <v>11.07</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row>
        <row r="100">
          <cell r="A100" t="str">
            <v>20/06/2005</v>
          </cell>
          <cell r="B100" t="str">
            <v>705907</v>
          </cell>
          <cell r="C100" t="str">
            <v>0</v>
          </cell>
          <cell r="D100">
            <v>710537</v>
          </cell>
          <cell r="E100">
            <v>705907</v>
          </cell>
          <cell r="F100" t="str">
            <v>MARSHFIELD CO LTD, HONGKONG</v>
          </cell>
          <cell r="G100" t="str">
            <v>HONG KONG</v>
          </cell>
          <cell r="H100" t="str">
            <v>MITRACO PERKASA SURYA PT</v>
          </cell>
          <cell r="I100" t="str">
            <v>30</v>
          </cell>
          <cell r="J100" t="str">
            <v>20/04/2000</v>
          </cell>
          <cell r="K100" t="str">
            <v>20/04/2005</v>
          </cell>
          <cell r="L100" t="str">
            <v>USD</v>
          </cell>
          <cell r="M100" t="str">
            <v>UDSO3</v>
          </cell>
          <cell r="N100" t="str">
            <v>0.000000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51.17</v>
          </cell>
          <cell r="AC100">
            <v>5.09</v>
          </cell>
          <cell r="AD100">
            <v>0</v>
          </cell>
          <cell r="AE100">
            <v>0</v>
          </cell>
          <cell r="AF100">
            <v>0</v>
          </cell>
          <cell r="AG100">
            <v>0</v>
          </cell>
          <cell r="AH100">
            <v>0</v>
          </cell>
          <cell r="AI100">
            <v>0</v>
          </cell>
          <cell r="AJ100">
            <v>0</v>
          </cell>
          <cell r="AK100">
            <v>51.17</v>
          </cell>
          <cell r="AL100">
            <v>5.09</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row>
        <row r="101">
          <cell r="A101" t="str">
            <v>28/01/2005</v>
          </cell>
          <cell r="B101" t="str">
            <v>705917</v>
          </cell>
          <cell r="C101" t="str">
            <v>0</v>
          </cell>
          <cell r="D101">
            <v>710539</v>
          </cell>
          <cell r="E101">
            <v>705917</v>
          </cell>
          <cell r="F101" t="str">
            <v>HSBC USA, SINGAPORE</v>
          </cell>
          <cell r="G101" t="str">
            <v>HONG KONG</v>
          </cell>
          <cell r="H101" t="str">
            <v>SUPRA TERATAI METAL PT</v>
          </cell>
          <cell r="I101" t="str">
            <v>30</v>
          </cell>
          <cell r="J101" t="str">
            <v>04/01/2001</v>
          </cell>
          <cell r="K101" t="str">
            <v>31/01/2005</v>
          </cell>
          <cell r="L101" t="str">
            <v>USD</v>
          </cell>
          <cell r="M101" t="str">
            <v>UDSO6</v>
          </cell>
          <cell r="N101" t="str">
            <v>0.000000</v>
          </cell>
          <cell r="O101">
            <v>0</v>
          </cell>
          <cell r="P101">
            <v>875</v>
          </cell>
          <cell r="Q101">
            <v>54.78</v>
          </cell>
          <cell r="R101">
            <v>0</v>
          </cell>
          <cell r="S101">
            <v>0</v>
          </cell>
          <cell r="T101">
            <v>0</v>
          </cell>
          <cell r="U101">
            <v>0</v>
          </cell>
          <cell r="V101">
            <v>0</v>
          </cell>
          <cell r="W101">
            <v>0</v>
          </cell>
          <cell r="X101">
            <v>0</v>
          </cell>
          <cell r="Y101">
            <v>875</v>
          </cell>
          <cell r="Z101">
            <v>54.78</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row>
        <row r="102">
          <cell r="A102" t="str">
            <v>19/06/2005</v>
          </cell>
          <cell r="B102" t="str">
            <v>705932</v>
          </cell>
          <cell r="C102" t="str">
            <v>0</v>
          </cell>
          <cell r="D102">
            <v>711510</v>
          </cell>
          <cell r="E102">
            <v>705932</v>
          </cell>
          <cell r="F102" t="str">
            <v>GLORIA RESOURCES LTD,HONGKONG</v>
          </cell>
          <cell r="G102" t="str">
            <v>HONG KONG</v>
          </cell>
          <cell r="H102" t="str">
            <v>USAHA ERA PRATAMA NUSANTARA PT</v>
          </cell>
          <cell r="I102" t="str">
            <v>30</v>
          </cell>
          <cell r="J102" t="str">
            <v>03/10/2000</v>
          </cell>
          <cell r="K102" t="str">
            <v>03/10/2005</v>
          </cell>
          <cell r="L102" t="str">
            <v>JPY</v>
          </cell>
          <cell r="M102" t="str">
            <v>UDSO6</v>
          </cell>
          <cell r="N102" t="str">
            <v>0.000000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196.02</v>
          </cell>
          <cell r="BA102">
            <v>14.41</v>
          </cell>
          <cell r="BB102">
            <v>0</v>
          </cell>
          <cell r="BC102">
            <v>0</v>
          </cell>
          <cell r="BD102">
            <v>0</v>
          </cell>
          <cell r="BE102">
            <v>0</v>
          </cell>
          <cell r="BF102">
            <v>0</v>
          </cell>
          <cell r="BG102">
            <v>0</v>
          </cell>
          <cell r="BH102">
            <v>0</v>
          </cell>
        </row>
        <row r="103">
          <cell r="A103" t="str">
            <v>15/06/2005</v>
          </cell>
          <cell r="B103" t="str">
            <v>705933</v>
          </cell>
          <cell r="C103" t="str">
            <v>0</v>
          </cell>
          <cell r="D103">
            <v>711511</v>
          </cell>
          <cell r="E103">
            <v>705933</v>
          </cell>
          <cell r="F103" t="str">
            <v>TOMEN CORP, HONGKONG</v>
          </cell>
          <cell r="G103" t="str">
            <v>HONG KONG</v>
          </cell>
          <cell r="H103" t="str">
            <v>PANASIA FILAMENT PT</v>
          </cell>
          <cell r="I103" t="str">
            <v>30</v>
          </cell>
          <cell r="J103" t="str">
            <v>14/12/1999</v>
          </cell>
          <cell r="K103" t="str">
            <v>31/12/2005</v>
          </cell>
          <cell r="L103" t="str">
            <v>DEM</v>
          </cell>
          <cell r="M103" t="str">
            <v>F</v>
          </cell>
          <cell r="N103" t="str">
            <v>0.000000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1.36</v>
          </cell>
          <cell r="BG103">
            <v>0</v>
          </cell>
          <cell r="BH103">
            <v>0</v>
          </cell>
        </row>
        <row r="104">
          <cell r="A104" t="str">
            <v>14/03/2005</v>
          </cell>
          <cell r="B104" t="str">
            <v>705944</v>
          </cell>
          <cell r="C104" t="str">
            <v>0</v>
          </cell>
          <cell r="D104">
            <v>711674</v>
          </cell>
          <cell r="E104">
            <v>705944</v>
          </cell>
          <cell r="F104" t="str">
            <v>TOMEN CORP, HONGKONG</v>
          </cell>
          <cell r="G104" t="str">
            <v>HONG KONG</v>
          </cell>
          <cell r="H104" t="str">
            <v>PANASIA FILAMENT PT</v>
          </cell>
          <cell r="I104" t="str">
            <v>30</v>
          </cell>
          <cell r="J104" t="str">
            <v>14/12/1999</v>
          </cell>
          <cell r="K104" t="str">
            <v>31/12/2005</v>
          </cell>
          <cell r="L104" t="str">
            <v>USD</v>
          </cell>
          <cell r="M104" t="str">
            <v>F</v>
          </cell>
          <cell r="N104" t="str">
            <v>0.000000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1.81</v>
          </cell>
          <cell r="BG104">
            <v>0</v>
          </cell>
          <cell r="BH104">
            <v>0</v>
          </cell>
        </row>
        <row r="105">
          <cell r="A105" t="str">
            <v>10/06/2005</v>
          </cell>
          <cell r="B105" t="str">
            <v>705950</v>
          </cell>
          <cell r="C105" t="str">
            <v>0</v>
          </cell>
          <cell r="D105">
            <v>712007</v>
          </cell>
          <cell r="E105">
            <v>705950</v>
          </cell>
          <cell r="F105" t="str">
            <v>MARUBENI CORP, TOKYO</v>
          </cell>
          <cell r="G105" t="str">
            <v>JAPAN</v>
          </cell>
          <cell r="H105" t="str">
            <v>CHANDRA ASRI PT</v>
          </cell>
          <cell r="I105" t="str">
            <v>30</v>
          </cell>
          <cell r="J105" t="str">
            <v>10/03/1993</v>
          </cell>
          <cell r="K105" t="str">
            <v>27/01/2005</v>
          </cell>
          <cell r="L105" t="str">
            <v>USD</v>
          </cell>
          <cell r="M105" t="str">
            <v>UDLO6</v>
          </cell>
          <cell r="N105" t="str">
            <v>0.000000</v>
          </cell>
          <cell r="O105">
            <v>0</v>
          </cell>
          <cell r="P105">
            <v>118.08</v>
          </cell>
          <cell r="Q105">
            <v>9.9</v>
          </cell>
          <cell r="R105">
            <v>0</v>
          </cell>
          <cell r="S105">
            <v>0</v>
          </cell>
          <cell r="T105">
            <v>0</v>
          </cell>
          <cell r="U105">
            <v>0</v>
          </cell>
          <cell r="V105">
            <v>0</v>
          </cell>
          <cell r="W105">
            <v>0</v>
          </cell>
          <cell r="X105">
            <v>0</v>
          </cell>
          <cell r="Y105">
            <v>118.08</v>
          </cell>
          <cell r="Z105">
            <v>9.9</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row>
        <row r="106">
          <cell r="A106" t="str">
            <v>30/04/2005</v>
          </cell>
          <cell r="B106" t="str">
            <v>705961</v>
          </cell>
          <cell r="C106" t="str">
            <v>0</v>
          </cell>
          <cell r="D106">
            <v>712049</v>
          </cell>
          <cell r="E106">
            <v>705961</v>
          </cell>
          <cell r="F106" t="str">
            <v>MITSUI NORIN CO, LTD, JAPAN</v>
          </cell>
          <cell r="G106" t="str">
            <v>JAPAN</v>
          </cell>
          <cell r="H106" t="str">
            <v>NITTOH MALINO TEH PT</v>
          </cell>
          <cell r="I106" t="str">
            <v>30</v>
          </cell>
          <cell r="J106" t="str">
            <v>23/02/1993</v>
          </cell>
          <cell r="K106" t="str">
            <v>23/02/2009</v>
          </cell>
          <cell r="L106" t="str">
            <v>USD</v>
          </cell>
          <cell r="M106" t="str">
            <v>F</v>
          </cell>
          <cell r="N106" t="str">
            <v>0.000000</v>
          </cell>
          <cell r="O106">
            <v>0</v>
          </cell>
          <cell r="P106">
            <v>0</v>
          </cell>
          <cell r="Q106">
            <v>0</v>
          </cell>
          <cell r="R106">
            <v>0</v>
          </cell>
          <cell r="S106">
            <v>6.67</v>
          </cell>
          <cell r="T106">
            <v>1.19</v>
          </cell>
          <cell r="U106">
            <v>0</v>
          </cell>
          <cell r="V106">
            <v>0</v>
          </cell>
          <cell r="W106">
            <v>0</v>
          </cell>
          <cell r="X106">
            <v>0</v>
          </cell>
          <cell r="Y106">
            <v>6.67</v>
          </cell>
          <cell r="Z106">
            <v>1.19</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6.67</v>
          </cell>
          <cell r="AR106">
            <v>1.01</v>
          </cell>
          <cell r="AS106">
            <v>0</v>
          </cell>
          <cell r="AT106">
            <v>0</v>
          </cell>
          <cell r="AU106">
            <v>0</v>
          </cell>
          <cell r="AV106">
            <v>0</v>
          </cell>
          <cell r="AW106">
            <v>6.67</v>
          </cell>
          <cell r="AX106">
            <v>1.01</v>
          </cell>
          <cell r="AY106">
            <v>0</v>
          </cell>
          <cell r="AZ106">
            <v>0</v>
          </cell>
          <cell r="BA106">
            <v>0</v>
          </cell>
          <cell r="BB106">
            <v>0</v>
          </cell>
          <cell r="BC106">
            <v>0</v>
          </cell>
          <cell r="BD106">
            <v>0</v>
          </cell>
          <cell r="BE106">
            <v>0</v>
          </cell>
          <cell r="BF106">
            <v>0</v>
          </cell>
          <cell r="BG106">
            <v>0</v>
          </cell>
          <cell r="BH106">
            <v>0</v>
          </cell>
        </row>
        <row r="107">
          <cell r="A107" t="str">
            <v>30/06/2005</v>
          </cell>
          <cell r="B107" t="str">
            <v>706012</v>
          </cell>
          <cell r="C107" t="str">
            <v>0</v>
          </cell>
          <cell r="D107">
            <v>712200</v>
          </cell>
          <cell r="E107">
            <v>706012</v>
          </cell>
          <cell r="F107" t="str">
            <v>EXIM BANK OF JAPAN, TOKYO</v>
          </cell>
          <cell r="G107" t="str">
            <v>JAPAN</v>
          </cell>
          <cell r="H107" t="str">
            <v>PAITON ENERGY PT</v>
          </cell>
          <cell r="I107" t="str">
            <v>30</v>
          </cell>
          <cell r="J107" t="str">
            <v>31/03/1995</v>
          </cell>
          <cell r="K107" t="str">
            <v>30/06/2011</v>
          </cell>
          <cell r="L107" t="str">
            <v>USD</v>
          </cell>
          <cell r="M107" t="str">
            <v>F</v>
          </cell>
          <cell r="N107" t="str">
            <v>0.000000</v>
          </cell>
          <cell r="O107">
            <v>0</v>
          </cell>
          <cell r="P107">
            <v>0</v>
          </cell>
          <cell r="Q107">
            <v>0</v>
          </cell>
          <cell r="R107">
            <v>0</v>
          </cell>
          <cell r="S107">
            <v>0</v>
          </cell>
          <cell r="T107">
            <v>0</v>
          </cell>
          <cell r="U107">
            <v>0</v>
          </cell>
          <cell r="V107">
            <v>0</v>
          </cell>
          <cell r="W107">
            <v>13.81</v>
          </cell>
          <cell r="X107">
            <v>0</v>
          </cell>
          <cell r="Y107">
            <v>0</v>
          </cell>
          <cell r="Z107">
            <v>13.81</v>
          </cell>
          <cell r="AA107">
            <v>0</v>
          </cell>
          <cell r="AB107">
            <v>0</v>
          </cell>
          <cell r="AC107">
            <v>0</v>
          </cell>
          <cell r="AD107">
            <v>0</v>
          </cell>
          <cell r="AE107">
            <v>0</v>
          </cell>
          <cell r="AF107">
            <v>0</v>
          </cell>
          <cell r="AG107">
            <v>0</v>
          </cell>
          <cell r="AH107">
            <v>45</v>
          </cell>
          <cell r="AI107">
            <v>13.96</v>
          </cell>
          <cell r="AJ107">
            <v>0</v>
          </cell>
          <cell r="AK107">
            <v>45</v>
          </cell>
          <cell r="AL107">
            <v>13.96</v>
          </cell>
          <cell r="AM107">
            <v>0</v>
          </cell>
          <cell r="AN107">
            <v>0</v>
          </cell>
          <cell r="AO107">
            <v>0</v>
          </cell>
          <cell r="AP107">
            <v>0</v>
          </cell>
          <cell r="AQ107">
            <v>0</v>
          </cell>
          <cell r="AR107">
            <v>0</v>
          </cell>
          <cell r="AS107">
            <v>0</v>
          </cell>
          <cell r="AT107">
            <v>0</v>
          </cell>
          <cell r="AU107">
            <v>13.03</v>
          </cell>
          <cell r="AV107">
            <v>0</v>
          </cell>
          <cell r="AW107">
            <v>0</v>
          </cell>
          <cell r="AX107">
            <v>13.03</v>
          </cell>
          <cell r="AY107">
            <v>0</v>
          </cell>
          <cell r="AZ107">
            <v>0</v>
          </cell>
          <cell r="BA107">
            <v>0</v>
          </cell>
          <cell r="BB107">
            <v>0</v>
          </cell>
          <cell r="BC107">
            <v>0</v>
          </cell>
          <cell r="BD107">
            <v>0</v>
          </cell>
          <cell r="BE107">
            <v>0</v>
          </cell>
          <cell r="BF107">
            <v>45</v>
          </cell>
          <cell r="BG107">
            <v>13.03</v>
          </cell>
          <cell r="BH107">
            <v>0</v>
          </cell>
        </row>
        <row r="108">
          <cell r="A108" t="str">
            <v>30/06/2005</v>
          </cell>
          <cell r="B108" t="str">
            <v>706013</v>
          </cell>
          <cell r="C108" t="str">
            <v>0</v>
          </cell>
          <cell r="D108">
            <v>712218</v>
          </cell>
          <cell r="E108">
            <v>706013</v>
          </cell>
          <cell r="F108" t="str">
            <v>DIPSOL CHEMICALS CO., LTD.</v>
          </cell>
          <cell r="G108" t="str">
            <v>JAPAN</v>
          </cell>
          <cell r="H108" t="str">
            <v>DIPSOL INDONESIA PT</v>
          </cell>
          <cell r="I108" t="str">
            <v>30</v>
          </cell>
          <cell r="J108" t="str">
            <v>23/04/1995</v>
          </cell>
          <cell r="K108" t="str">
            <v>05/05/2005</v>
          </cell>
          <cell r="L108" t="str">
            <v>JPY</v>
          </cell>
          <cell r="M108" t="str">
            <v>F</v>
          </cell>
          <cell r="N108" t="str">
            <v>0.000000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182.67</v>
          </cell>
          <cell r="AF108">
            <v>5.56</v>
          </cell>
          <cell r="AG108">
            <v>0</v>
          </cell>
          <cell r="AH108">
            <v>0</v>
          </cell>
          <cell r="AI108">
            <v>0</v>
          </cell>
          <cell r="AJ108">
            <v>0</v>
          </cell>
          <cell r="AK108">
            <v>182.67</v>
          </cell>
          <cell r="AL108">
            <v>5.56</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row>
        <row r="109">
          <cell r="A109" t="str">
            <v>29/05/2005</v>
          </cell>
          <cell r="B109" t="str">
            <v>706015</v>
          </cell>
          <cell r="C109" t="str">
            <v>0</v>
          </cell>
          <cell r="D109">
            <v>704085</v>
          </cell>
          <cell r="E109">
            <v>706015</v>
          </cell>
          <cell r="F109" t="str">
            <v>SANMEI KASEI CO. LTD., JEPANG</v>
          </cell>
          <cell r="G109" t="str">
            <v>JAPAN</v>
          </cell>
          <cell r="H109" t="str">
            <v>DIPSOL INDONESIA PT</v>
          </cell>
          <cell r="I109" t="str">
            <v>30</v>
          </cell>
          <cell r="J109" t="str">
            <v>23/04/1995</v>
          </cell>
          <cell r="K109" t="str">
            <v>05/03/2005</v>
          </cell>
          <cell r="L109" t="str">
            <v>JPY</v>
          </cell>
          <cell r="M109" t="str">
            <v>F</v>
          </cell>
          <cell r="N109" t="str">
            <v>0.000000</v>
          </cell>
          <cell r="O109">
            <v>0</v>
          </cell>
          <cell r="P109">
            <v>0</v>
          </cell>
          <cell r="Q109">
            <v>0</v>
          </cell>
          <cell r="R109">
            <v>0</v>
          </cell>
          <cell r="S109">
            <v>0</v>
          </cell>
          <cell r="T109">
            <v>0</v>
          </cell>
          <cell r="U109">
            <v>0</v>
          </cell>
          <cell r="V109">
            <v>30.44</v>
          </cell>
          <cell r="W109">
            <v>92604</v>
          </cell>
          <cell r="X109">
            <v>0</v>
          </cell>
          <cell r="Y109">
            <v>30.44</v>
          </cell>
          <cell r="Z109">
            <v>92604</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row>
        <row r="110">
          <cell r="A110" t="str">
            <v>30/03/2005</v>
          </cell>
          <cell r="B110" t="str">
            <v>706038</v>
          </cell>
          <cell r="C110" t="str">
            <v>0</v>
          </cell>
          <cell r="D110">
            <v>704133</v>
          </cell>
          <cell r="E110">
            <v>706038</v>
          </cell>
          <cell r="F110" t="str">
            <v>SURTECKARYA CO. LTD., JEPANG</v>
          </cell>
          <cell r="G110" t="str">
            <v>JAPAN</v>
          </cell>
          <cell r="H110" t="str">
            <v>DIPSOL INDONESIA PT</v>
          </cell>
          <cell r="I110" t="str">
            <v>30</v>
          </cell>
          <cell r="J110" t="str">
            <v>23/04/1995</v>
          </cell>
          <cell r="K110" t="str">
            <v>01/03/2005</v>
          </cell>
          <cell r="L110" t="str">
            <v>JPY</v>
          </cell>
          <cell r="M110" t="str">
            <v>F</v>
          </cell>
          <cell r="N110" t="str">
            <v>0.000000</v>
          </cell>
          <cell r="O110">
            <v>0</v>
          </cell>
          <cell r="P110">
            <v>0</v>
          </cell>
          <cell r="Q110">
            <v>0</v>
          </cell>
          <cell r="R110">
            <v>0</v>
          </cell>
          <cell r="S110">
            <v>0</v>
          </cell>
          <cell r="T110">
            <v>0</v>
          </cell>
          <cell r="U110">
            <v>0</v>
          </cell>
          <cell r="V110">
            <v>91.33</v>
          </cell>
          <cell r="W110">
            <v>2.78</v>
          </cell>
          <cell r="X110">
            <v>0</v>
          </cell>
          <cell r="Y110">
            <v>91.33</v>
          </cell>
          <cell r="Z110">
            <v>2.78</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row>
        <row r="111">
          <cell r="A111" t="str">
            <v>30/03/2005</v>
          </cell>
          <cell r="B111" t="str">
            <v>706039</v>
          </cell>
          <cell r="C111" t="str">
            <v>0</v>
          </cell>
          <cell r="D111">
            <v>704762</v>
          </cell>
          <cell r="E111">
            <v>706039</v>
          </cell>
          <cell r="F111" t="str">
            <v>MITSUBISHI BANK, TOKYO</v>
          </cell>
          <cell r="G111" t="str">
            <v>JAPAN</v>
          </cell>
          <cell r="H111" t="str">
            <v>INDOCEMENT TUNGGAL P</v>
          </cell>
          <cell r="I111" t="str">
            <v>30</v>
          </cell>
          <cell r="J111" t="str">
            <v>16/08/1995</v>
          </cell>
          <cell r="K111" t="str">
            <v>16/08/2006</v>
          </cell>
          <cell r="L111" t="str">
            <v>USD</v>
          </cell>
          <cell r="M111" t="str">
            <v>UDLO6</v>
          </cell>
          <cell r="N111" t="str">
            <v>0.000000</v>
          </cell>
          <cell r="O111">
            <v>0</v>
          </cell>
          <cell r="P111">
            <v>0</v>
          </cell>
          <cell r="Q111">
            <v>0</v>
          </cell>
          <cell r="R111">
            <v>0</v>
          </cell>
          <cell r="S111">
            <v>9.2799999999999994</v>
          </cell>
          <cell r="T111">
            <v>711.46</v>
          </cell>
          <cell r="U111">
            <v>0</v>
          </cell>
          <cell r="V111">
            <v>0</v>
          </cell>
          <cell r="W111">
            <v>0</v>
          </cell>
          <cell r="X111">
            <v>0</v>
          </cell>
          <cell r="Y111">
            <v>9.2799999999999994</v>
          </cell>
          <cell r="Z111">
            <v>711.46</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9.2799999999999994</v>
          </cell>
          <cell r="AR111">
            <v>349.93</v>
          </cell>
          <cell r="AS111">
            <v>0</v>
          </cell>
          <cell r="AT111">
            <v>0</v>
          </cell>
          <cell r="AU111">
            <v>0</v>
          </cell>
          <cell r="AV111">
            <v>0</v>
          </cell>
          <cell r="AW111">
            <v>9.2799999999999994</v>
          </cell>
          <cell r="AX111">
            <v>349.93</v>
          </cell>
          <cell r="AY111">
            <v>0</v>
          </cell>
          <cell r="AZ111">
            <v>0</v>
          </cell>
          <cell r="BA111">
            <v>0</v>
          </cell>
          <cell r="BB111">
            <v>0</v>
          </cell>
          <cell r="BC111">
            <v>0</v>
          </cell>
          <cell r="BD111">
            <v>0</v>
          </cell>
          <cell r="BE111">
            <v>0</v>
          </cell>
          <cell r="BF111">
            <v>0</v>
          </cell>
          <cell r="BG111">
            <v>0</v>
          </cell>
          <cell r="BH111">
            <v>0</v>
          </cell>
        </row>
        <row r="112">
          <cell r="A112" t="str">
            <v>31/03/2005</v>
          </cell>
          <cell r="B112" t="str">
            <v>706114</v>
          </cell>
          <cell r="C112" t="str">
            <v>0</v>
          </cell>
          <cell r="D112">
            <v>704816</v>
          </cell>
          <cell r="E112">
            <v>706114</v>
          </cell>
          <cell r="F112" t="str">
            <v>MITSUBISHI BANK, TOKYO</v>
          </cell>
          <cell r="G112" t="str">
            <v>JAPAN</v>
          </cell>
          <cell r="H112" t="str">
            <v>INDOCEMENT TUNGGAL P</v>
          </cell>
          <cell r="I112" t="str">
            <v>30</v>
          </cell>
          <cell r="J112" t="str">
            <v>16/08/1995</v>
          </cell>
          <cell r="K112" t="str">
            <v>16/08/2006</v>
          </cell>
          <cell r="L112" t="str">
            <v>USD</v>
          </cell>
          <cell r="M112" t="str">
            <v>UDLO6</v>
          </cell>
          <cell r="N112" t="str">
            <v>0.000000</v>
          </cell>
          <cell r="O112">
            <v>0</v>
          </cell>
          <cell r="P112">
            <v>0</v>
          </cell>
          <cell r="Q112">
            <v>0</v>
          </cell>
          <cell r="R112">
            <v>0</v>
          </cell>
          <cell r="S112">
            <v>2.04</v>
          </cell>
          <cell r="T112">
            <v>220.85</v>
          </cell>
          <cell r="U112">
            <v>0</v>
          </cell>
          <cell r="V112">
            <v>0</v>
          </cell>
          <cell r="W112">
            <v>0</v>
          </cell>
          <cell r="X112">
            <v>0</v>
          </cell>
          <cell r="Y112">
            <v>2.04</v>
          </cell>
          <cell r="Z112">
            <v>220.85</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2.04</v>
          </cell>
          <cell r="AR112">
            <v>144.83000000000001</v>
          </cell>
          <cell r="AS112">
            <v>0</v>
          </cell>
          <cell r="AT112">
            <v>0</v>
          </cell>
          <cell r="AU112">
            <v>0</v>
          </cell>
          <cell r="AV112">
            <v>0</v>
          </cell>
          <cell r="AW112">
            <v>2.04</v>
          </cell>
          <cell r="AX112">
            <v>144.83000000000001</v>
          </cell>
          <cell r="AY112">
            <v>0</v>
          </cell>
          <cell r="AZ112">
            <v>0</v>
          </cell>
          <cell r="BA112">
            <v>0</v>
          </cell>
          <cell r="BB112">
            <v>0</v>
          </cell>
          <cell r="BC112">
            <v>0</v>
          </cell>
          <cell r="BD112">
            <v>0</v>
          </cell>
          <cell r="BE112">
            <v>0</v>
          </cell>
          <cell r="BF112">
            <v>0</v>
          </cell>
          <cell r="BG112">
            <v>0</v>
          </cell>
          <cell r="BH112">
            <v>0</v>
          </cell>
        </row>
        <row r="113">
          <cell r="A113" t="str">
            <v>31/03/2005</v>
          </cell>
          <cell r="B113" t="str">
            <v>706115</v>
          </cell>
          <cell r="C113" t="str">
            <v>0</v>
          </cell>
          <cell r="D113">
            <v>704817</v>
          </cell>
          <cell r="E113">
            <v>706115</v>
          </cell>
          <cell r="F113" t="str">
            <v>PARAMOUNT BED CO LTD. JEPANG</v>
          </cell>
          <cell r="G113" t="str">
            <v>JAPAN</v>
          </cell>
          <cell r="H113" t="str">
            <v>PARAMOUNT BED IND.</v>
          </cell>
          <cell r="I113" t="str">
            <v>31</v>
          </cell>
          <cell r="J113" t="str">
            <v>08/12/1995</v>
          </cell>
          <cell r="K113" t="str">
            <v>30/06/2008</v>
          </cell>
          <cell r="L113" t="str">
            <v>USD</v>
          </cell>
          <cell r="M113" t="str">
            <v>UDLO6</v>
          </cell>
          <cell r="N113" t="str">
            <v>0.000000</v>
          </cell>
          <cell r="O113">
            <v>0</v>
          </cell>
          <cell r="P113">
            <v>0</v>
          </cell>
          <cell r="Q113">
            <v>0</v>
          </cell>
          <cell r="R113">
            <v>0</v>
          </cell>
          <cell r="S113">
            <v>0</v>
          </cell>
          <cell r="T113">
            <v>0</v>
          </cell>
          <cell r="U113">
            <v>0</v>
          </cell>
          <cell r="V113">
            <v>0</v>
          </cell>
          <cell r="W113">
            <v>46.35</v>
          </cell>
          <cell r="X113">
            <v>0</v>
          </cell>
          <cell r="Y113">
            <v>0</v>
          </cell>
          <cell r="Z113">
            <v>46.35</v>
          </cell>
          <cell r="AA113">
            <v>0</v>
          </cell>
          <cell r="AB113">
            <v>0</v>
          </cell>
          <cell r="AC113">
            <v>0</v>
          </cell>
          <cell r="AD113">
            <v>0</v>
          </cell>
          <cell r="AE113">
            <v>0</v>
          </cell>
          <cell r="AF113">
            <v>0</v>
          </cell>
          <cell r="AG113">
            <v>0</v>
          </cell>
          <cell r="AH113">
            <v>428.57</v>
          </cell>
          <cell r="AI113">
            <v>47.92</v>
          </cell>
          <cell r="AJ113">
            <v>0</v>
          </cell>
          <cell r="AK113">
            <v>428.57</v>
          </cell>
          <cell r="AL113">
            <v>47.92</v>
          </cell>
          <cell r="AM113">
            <v>0</v>
          </cell>
          <cell r="AN113">
            <v>0</v>
          </cell>
          <cell r="AO113">
            <v>0</v>
          </cell>
          <cell r="AP113">
            <v>0</v>
          </cell>
          <cell r="AQ113">
            <v>0</v>
          </cell>
          <cell r="AR113">
            <v>0</v>
          </cell>
          <cell r="AS113">
            <v>0</v>
          </cell>
          <cell r="AT113">
            <v>0</v>
          </cell>
          <cell r="AU113">
            <v>41.07</v>
          </cell>
          <cell r="AV113">
            <v>0</v>
          </cell>
          <cell r="AW113">
            <v>0</v>
          </cell>
          <cell r="AX113">
            <v>41.07</v>
          </cell>
          <cell r="AY113">
            <v>0</v>
          </cell>
          <cell r="AZ113">
            <v>0</v>
          </cell>
          <cell r="BA113">
            <v>0</v>
          </cell>
          <cell r="BB113">
            <v>0</v>
          </cell>
          <cell r="BC113">
            <v>0</v>
          </cell>
          <cell r="BD113">
            <v>0</v>
          </cell>
          <cell r="BE113">
            <v>0</v>
          </cell>
          <cell r="BF113">
            <v>428.57</v>
          </cell>
          <cell r="BG113">
            <v>41.07</v>
          </cell>
          <cell r="BH113">
            <v>0</v>
          </cell>
        </row>
        <row r="114">
          <cell r="A114" t="str">
            <v>31/03/2005</v>
          </cell>
          <cell r="B114" t="str">
            <v>706116</v>
          </cell>
          <cell r="C114" t="str">
            <v>0</v>
          </cell>
          <cell r="D114">
            <v>704818</v>
          </cell>
          <cell r="E114">
            <v>706116</v>
          </cell>
          <cell r="F114" t="str">
            <v>KANEKO SANGYO CO.LTD. KOBE</v>
          </cell>
          <cell r="G114" t="str">
            <v>JAPAN</v>
          </cell>
          <cell r="H114" t="str">
            <v>MALUKU PEARL DEV. PT</v>
          </cell>
          <cell r="I114" t="str">
            <v>30</v>
          </cell>
          <cell r="J114" t="str">
            <v>06/10/1995</v>
          </cell>
          <cell r="K114" t="str">
            <v>30/09/2007</v>
          </cell>
          <cell r="L114" t="str">
            <v>USD</v>
          </cell>
          <cell r="M114" t="str">
            <v>F</v>
          </cell>
          <cell r="N114" t="str">
            <v>0.000000</v>
          </cell>
          <cell r="O114">
            <v>0</v>
          </cell>
          <cell r="P114">
            <v>0</v>
          </cell>
          <cell r="Q114">
            <v>0</v>
          </cell>
          <cell r="R114">
            <v>0</v>
          </cell>
          <cell r="S114">
            <v>0</v>
          </cell>
          <cell r="T114">
            <v>0</v>
          </cell>
          <cell r="U114">
            <v>0</v>
          </cell>
          <cell r="V114">
            <v>110.42</v>
          </cell>
          <cell r="W114">
            <v>10.89</v>
          </cell>
          <cell r="X114">
            <v>0</v>
          </cell>
          <cell r="Y114">
            <v>110.42</v>
          </cell>
          <cell r="Z114">
            <v>10.89</v>
          </cell>
          <cell r="AA114">
            <v>0</v>
          </cell>
          <cell r="AB114">
            <v>0</v>
          </cell>
          <cell r="AC114">
            <v>0</v>
          </cell>
          <cell r="AD114">
            <v>0</v>
          </cell>
          <cell r="AE114">
            <v>0</v>
          </cell>
          <cell r="AF114">
            <v>0</v>
          </cell>
          <cell r="AG114">
            <v>0</v>
          </cell>
          <cell r="AH114">
            <v>0</v>
          </cell>
          <cell r="AI114">
            <v>8.81</v>
          </cell>
          <cell r="AJ114">
            <v>0</v>
          </cell>
          <cell r="AK114">
            <v>0</v>
          </cell>
          <cell r="AL114">
            <v>8.81</v>
          </cell>
          <cell r="AM114">
            <v>0</v>
          </cell>
          <cell r="AN114">
            <v>0</v>
          </cell>
          <cell r="AO114">
            <v>0</v>
          </cell>
          <cell r="AP114">
            <v>0</v>
          </cell>
          <cell r="AQ114">
            <v>0</v>
          </cell>
          <cell r="AR114">
            <v>0</v>
          </cell>
          <cell r="AS114">
            <v>0</v>
          </cell>
          <cell r="AT114">
            <v>110.42</v>
          </cell>
          <cell r="AU114">
            <v>8.91</v>
          </cell>
          <cell r="AV114">
            <v>0</v>
          </cell>
          <cell r="AW114">
            <v>110.42</v>
          </cell>
          <cell r="AX114">
            <v>8.91</v>
          </cell>
          <cell r="AY114">
            <v>0</v>
          </cell>
          <cell r="AZ114">
            <v>0</v>
          </cell>
          <cell r="BA114">
            <v>0</v>
          </cell>
          <cell r="BB114">
            <v>0</v>
          </cell>
          <cell r="BC114">
            <v>0</v>
          </cell>
          <cell r="BD114">
            <v>0</v>
          </cell>
          <cell r="BE114">
            <v>0</v>
          </cell>
          <cell r="BF114">
            <v>0</v>
          </cell>
          <cell r="BG114">
            <v>6.68</v>
          </cell>
          <cell r="BH114">
            <v>0</v>
          </cell>
        </row>
        <row r="115">
          <cell r="A115" t="str">
            <v>23/05/2005</v>
          </cell>
          <cell r="B115" t="str">
            <v>706146</v>
          </cell>
          <cell r="C115" t="str">
            <v>0</v>
          </cell>
          <cell r="D115">
            <v>704952</v>
          </cell>
          <cell r="E115">
            <v>706146</v>
          </cell>
          <cell r="F115" t="str">
            <v>SHOWAKIKI INDUSTRY CO.LTD.,JPY</v>
          </cell>
          <cell r="G115" t="str">
            <v>JAPAN</v>
          </cell>
          <cell r="H115" t="str">
            <v>SAITAMA STAMPING IND</v>
          </cell>
          <cell r="I115" t="str">
            <v>30</v>
          </cell>
          <cell r="J115" t="str">
            <v>24/10/1995</v>
          </cell>
          <cell r="K115" t="str">
            <v>31/12/2007</v>
          </cell>
          <cell r="L115" t="str">
            <v>USD</v>
          </cell>
          <cell r="M115" t="str">
            <v>UDSO6</v>
          </cell>
          <cell r="N115" t="str">
            <v>0.000000</v>
          </cell>
          <cell r="O115">
            <v>0</v>
          </cell>
          <cell r="P115">
            <v>0</v>
          </cell>
          <cell r="Q115">
            <v>0</v>
          </cell>
          <cell r="R115">
            <v>0</v>
          </cell>
          <cell r="S115">
            <v>0</v>
          </cell>
          <cell r="T115">
            <v>0</v>
          </cell>
          <cell r="U115">
            <v>0</v>
          </cell>
          <cell r="V115">
            <v>71.47</v>
          </cell>
          <cell r="W115">
            <v>20.37</v>
          </cell>
          <cell r="X115">
            <v>0</v>
          </cell>
          <cell r="Y115">
            <v>71.47</v>
          </cell>
          <cell r="Z115">
            <v>20.37</v>
          </cell>
          <cell r="AA115">
            <v>0</v>
          </cell>
          <cell r="AB115">
            <v>0</v>
          </cell>
          <cell r="AC115">
            <v>0</v>
          </cell>
          <cell r="AD115">
            <v>0</v>
          </cell>
          <cell r="AE115">
            <v>0</v>
          </cell>
          <cell r="AF115">
            <v>0</v>
          </cell>
          <cell r="AG115">
            <v>0</v>
          </cell>
          <cell r="AH115">
            <v>71.47</v>
          </cell>
          <cell r="AI115">
            <v>18.88</v>
          </cell>
          <cell r="AJ115">
            <v>0</v>
          </cell>
          <cell r="AK115">
            <v>71.47</v>
          </cell>
          <cell r="AL115">
            <v>18.88</v>
          </cell>
          <cell r="AM115">
            <v>0</v>
          </cell>
          <cell r="AN115">
            <v>0</v>
          </cell>
          <cell r="AO115">
            <v>0</v>
          </cell>
          <cell r="AP115">
            <v>0</v>
          </cell>
          <cell r="AQ115">
            <v>0</v>
          </cell>
          <cell r="AR115">
            <v>0</v>
          </cell>
          <cell r="AS115">
            <v>0</v>
          </cell>
          <cell r="AT115">
            <v>71.47</v>
          </cell>
          <cell r="AU115">
            <v>17.350000000000001</v>
          </cell>
          <cell r="AV115">
            <v>0</v>
          </cell>
          <cell r="AW115">
            <v>71.47</v>
          </cell>
          <cell r="AX115">
            <v>17.350000000000001</v>
          </cell>
          <cell r="AY115">
            <v>0</v>
          </cell>
          <cell r="AZ115">
            <v>0</v>
          </cell>
          <cell r="BA115">
            <v>0</v>
          </cell>
          <cell r="BB115">
            <v>0</v>
          </cell>
          <cell r="BC115">
            <v>0</v>
          </cell>
          <cell r="BD115">
            <v>0</v>
          </cell>
          <cell r="BE115">
            <v>0</v>
          </cell>
          <cell r="BF115">
            <v>71.47</v>
          </cell>
          <cell r="BG115">
            <v>15.62</v>
          </cell>
          <cell r="BH115">
            <v>0</v>
          </cell>
        </row>
        <row r="116">
          <cell r="A116" t="str">
            <v>15/10/2005</v>
          </cell>
          <cell r="B116" t="str">
            <v>706223</v>
          </cell>
          <cell r="C116" t="str">
            <v>0</v>
          </cell>
          <cell r="D116">
            <v>704953</v>
          </cell>
          <cell r="E116">
            <v>706223</v>
          </cell>
          <cell r="F116" t="str">
            <v>EXIM BANK OF JAPAN, TOKYO</v>
          </cell>
          <cell r="G116" t="str">
            <v>JAPAN</v>
          </cell>
          <cell r="H116" t="str">
            <v>HAGIHARA WIHARTA IND</v>
          </cell>
          <cell r="I116" t="str">
            <v>30</v>
          </cell>
          <cell r="J116" t="str">
            <v>27/06/1995</v>
          </cell>
          <cell r="K116" t="str">
            <v>27/07/2005</v>
          </cell>
          <cell r="L116" t="str">
            <v>USD</v>
          </cell>
          <cell r="M116" t="str">
            <v>UDLO6</v>
          </cell>
          <cell r="N116" t="str">
            <v>0.000000</v>
          </cell>
          <cell r="O116">
            <v>0</v>
          </cell>
          <cell r="P116">
            <v>0</v>
          </cell>
          <cell r="Q116">
            <v>41.4</v>
          </cell>
          <cell r="R116">
            <v>0</v>
          </cell>
          <cell r="S116">
            <v>0</v>
          </cell>
          <cell r="T116">
            <v>0</v>
          </cell>
          <cell r="U116">
            <v>0</v>
          </cell>
          <cell r="V116">
            <v>0</v>
          </cell>
          <cell r="W116">
            <v>0</v>
          </cell>
          <cell r="X116">
            <v>0</v>
          </cell>
          <cell r="Y116">
            <v>0</v>
          </cell>
          <cell r="Z116">
            <v>41.4</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1.35</v>
          </cell>
          <cell r="AO116">
            <v>40.729999999999997</v>
          </cell>
          <cell r="AP116">
            <v>0</v>
          </cell>
          <cell r="AQ116">
            <v>0</v>
          </cell>
          <cell r="AR116">
            <v>0</v>
          </cell>
          <cell r="AS116">
            <v>0</v>
          </cell>
          <cell r="AT116">
            <v>0</v>
          </cell>
          <cell r="AU116">
            <v>0</v>
          </cell>
          <cell r="AV116">
            <v>0</v>
          </cell>
          <cell r="AW116">
            <v>1.35</v>
          </cell>
          <cell r="AX116">
            <v>40.729999999999997</v>
          </cell>
          <cell r="AY116">
            <v>0</v>
          </cell>
          <cell r="AZ116">
            <v>0</v>
          </cell>
          <cell r="BA116">
            <v>0</v>
          </cell>
          <cell r="BB116">
            <v>0</v>
          </cell>
          <cell r="BC116">
            <v>0</v>
          </cell>
          <cell r="BD116">
            <v>0</v>
          </cell>
          <cell r="BE116">
            <v>0</v>
          </cell>
          <cell r="BF116">
            <v>0</v>
          </cell>
          <cell r="BG116">
            <v>0</v>
          </cell>
          <cell r="BH116">
            <v>0</v>
          </cell>
        </row>
        <row r="117">
          <cell r="A117" t="str">
            <v>07/03/2005</v>
          </cell>
          <cell r="B117" t="str">
            <v>706268</v>
          </cell>
          <cell r="C117" t="str">
            <v>0</v>
          </cell>
          <cell r="D117">
            <v>705088</v>
          </cell>
          <cell r="E117">
            <v>706268</v>
          </cell>
          <cell r="F117" t="str">
            <v>KANEKO PEARL CO. LTD.,JAPAN</v>
          </cell>
          <cell r="G117" t="str">
            <v>JAPAN</v>
          </cell>
          <cell r="H117" t="str">
            <v>MANEI SOUTHERN P.PT</v>
          </cell>
          <cell r="I117" t="str">
            <v>30</v>
          </cell>
          <cell r="J117" t="str">
            <v>06/02/1996</v>
          </cell>
          <cell r="K117" t="str">
            <v>31/10/2006</v>
          </cell>
          <cell r="L117" t="str">
            <v>USD</v>
          </cell>
          <cell r="M117" t="str">
            <v>F</v>
          </cell>
          <cell r="N117" t="str">
            <v>0.000000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108.33</v>
          </cell>
          <cell r="AC117">
            <v>19.5</v>
          </cell>
          <cell r="AD117">
            <v>0</v>
          </cell>
          <cell r="AE117">
            <v>0</v>
          </cell>
          <cell r="AF117">
            <v>0</v>
          </cell>
          <cell r="AG117">
            <v>0</v>
          </cell>
          <cell r="AH117">
            <v>0</v>
          </cell>
          <cell r="AI117">
            <v>0</v>
          </cell>
          <cell r="AJ117">
            <v>0</v>
          </cell>
          <cell r="AK117">
            <v>108.33</v>
          </cell>
          <cell r="AL117">
            <v>19.5</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108.33</v>
          </cell>
          <cell r="BA117">
            <v>14.63</v>
          </cell>
          <cell r="BB117">
            <v>0</v>
          </cell>
          <cell r="BC117">
            <v>0</v>
          </cell>
          <cell r="BD117">
            <v>0</v>
          </cell>
          <cell r="BE117">
            <v>0</v>
          </cell>
          <cell r="BF117">
            <v>0</v>
          </cell>
          <cell r="BG117">
            <v>0</v>
          </cell>
          <cell r="BH117">
            <v>0</v>
          </cell>
        </row>
        <row r="118">
          <cell r="A118" t="str">
            <v>14/01/2005</v>
          </cell>
          <cell r="B118" t="str">
            <v>706272</v>
          </cell>
          <cell r="C118" t="str">
            <v>0</v>
          </cell>
          <cell r="D118">
            <v>705089</v>
          </cell>
          <cell r="E118">
            <v>706272</v>
          </cell>
          <cell r="F118" t="str">
            <v>DAIWA BANK, SINGAPORE</v>
          </cell>
          <cell r="G118" t="str">
            <v>JAPAN</v>
          </cell>
          <cell r="H118" t="str">
            <v>BUANA SOLVINDO PT</v>
          </cell>
          <cell r="I118" t="str">
            <v>30</v>
          </cell>
          <cell r="J118" t="str">
            <v>15/05/1996</v>
          </cell>
          <cell r="K118" t="str">
            <v>30/05/2005</v>
          </cell>
          <cell r="L118" t="str">
            <v>USD</v>
          </cell>
          <cell r="M118" t="str">
            <v>UDLO6</v>
          </cell>
          <cell r="N118" t="str">
            <v>0.000000</v>
          </cell>
          <cell r="O118">
            <v>0</v>
          </cell>
          <cell r="P118">
            <v>0</v>
          </cell>
          <cell r="Q118">
            <v>0</v>
          </cell>
          <cell r="R118">
            <v>0</v>
          </cell>
          <cell r="S118">
            <v>0</v>
          </cell>
          <cell r="T118">
            <v>37.340000000000003</v>
          </cell>
          <cell r="U118">
            <v>0</v>
          </cell>
          <cell r="V118">
            <v>0</v>
          </cell>
          <cell r="W118">
            <v>0</v>
          </cell>
          <cell r="X118">
            <v>0</v>
          </cell>
          <cell r="Y118">
            <v>0</v>
          </cell>
          <cell r="Z118">
            <v>37.340000000000003</v>
          </cell>
          <cell r="AA118">
            <v>0</v>
          </cell>
          <cell r="AB118">
            <v>0</v>
          </cell>
          <cell r="AC118">
            <v>0</v>
          </cell>
          <cell r="AD118">
            <v>0</v>
          </cell>
          <cell r="AE118">
            <v>2.0299999999999998</v>
          </cell>
          <cell r="AF118">
            <v>37.75</v>
          </cell>
          <cell r="AG118">
            <v>0</v>
          </cell>
          <cell r="AH118">
            <v>0</v>
          </cell>
          <cell r="AI118">
            <v>0</v>
          </cell>
          <cell r="AJ118">
            <v>0</v>
          </cell>
          <cell r="AK118">
            <v>2.0299999999999998</v>
          </cell>
          <cell r="AL118">
            <v>37.75</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0</v>
          </cell>
          <cell r="BH118">
            <v>0</v>
          </cell>
        </row>
        <row r="119">
          <cell r="A119" t="str">
            <v>14/01/2005</v>
          </cell>
          <cell r="B119" t="str">
            <v>706273</v>
          </cell>
          <cell r="C119" t="str">
            <v>0</v>
          </cell>
          <cell r="D119">
            <v>705157</v>
          </cell>
          <cell r="E119">
            <v>706273</v>
          </cell>
          <cell r="F119" t="str">
            <v>B.O.T. MITSUBISHI LTD, TOKYO</v>
          </cell>
          <cell r="G119" t="str">
            <v>JAPAN</v>
          </cell>
          <cell r="H119" t="str">
            <v>ASAHIMAS CHEMICAL PT</v>
          </cell>
          <cell r="I119" t="str">
            <v>30</v>
          </cell>
          <cell r="J119" t="str">
            <v>29/02/1996</v>
          </cell>
          <cell r="K119" t="str">
            <v>01/07/2005</v>
          </cell>
          <cell r="L119" t="str">
            <v>USD</v>
          </cell>
          <cell r="M119" t="str">
            <v>UDLO6</v>
          </cell>
          <cell r="N119" t="str">
            <v>0.000000</v>
          </cell>
          <cell r="O119">
            <v>0</v>
          </cell>
          <cell r="P119">
            <v>1.92</v>
          </cell>
          <cell r="Q119">
            <v>119.91</v>
          </cell>
          <cell r="R119">
            <v>0</v>
          </cell>
          <cell r="S119">
            <v>0</v>
          </cell>
          <cell r="T119">
            <v>0</v>
          </cell>
          <cell r="U119">
            <v>0</v>
          </cell>
          <cell r="V119">
            <v>0</v>
          </cell>
          <cell r="W119">
            <v>0</v>
          </cell>
          <cell r="X119">
            <v>0</v>
          </cell>
          <cell r="Y119">
            <v>1.92</v>
          </cell>
          <cell r="Z119">
            <v>119.91</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1.92</v>
          </cell>
          <cell r="AO119">
            <v>58.98</v>
          </cell>
          <cell r="AP119">
            <v>0</v>
          </cell>
          <cell r="AQ119">
            <v>0</v>
          </cell>
          <cell r="AR119">
            <v>0</v>
          </cell>
          <cell r="AS119">
            <v>0</v>
          </cell>
          <cell r="AT119">
            <v>0</v>
          </cell>
          <cell r="AU119">
            <v>0</v>
          </cell>
          <cell r="AV119">
            <v>0</v>
          </cell>
          <cell r="AW119">
            <v>1.92</v>
          </cell>
          <cell r="AX119">
            <v>58.98</v>
          </cell>
          <cell r="AY119">
            <v>0</v>
          </cell>
          <cell r="AZ119">
            <v>0</v>
          </cell>
          <cell r="BA119">
            <v>0</v>
          </cell>
          <cell r="BB119">
            <v>0</v>
          </cell>
          <cell r="BC119">
            <v>0</v>
          </cell>
          <cell r="BD119">
            <v>0</v>
          </cell>
          <cell r="BE119">
            <v>0</v>
          </cell>
          <cell r="BF119">
            <v>0</v>
          </cell>
          <cell r="BG119">
            <v>0</v>
          </cell>
          <cell r="BH119">
            <v>0</v>
          </cell>
        </row>
        <row r="120">
          <cell r="A120" t="str">
            <v>14/01/2005</v>
          </cell>
          <cell r="B120" t="str">
            <v>706274</v>
          </cell>
          <cell r="C120" t="str">
            <v>0</v>
          </cell>
          <cell r="D120">
            <v>705203</v>
          </cell>
          <cell r="E120">
            <v>706274</v>
          </cell>
          <cell r="F120" t="str">
            <v>B.O.T. MITSUBISHI LTD, TOKYO</v>
          </cell>
          <cell r="G120" t="str">
            <v>JAPAN</v>
          </cell>
          <cell r="H120" t="str">
            <v>ASAHIMAS CHEMICAL PT</v>
          </cell>
          <cell r="I120" t="str">
            <v>30</v>
          </cell>
          <cell r="J120" t="str">
            <v>31/01/1996</v>
          </cell>
          <cell r="K120" t="str">
            <v>01/07/2005</v>
          </cell>
          <cell r="L120" t="str">
            <v>USD</v>
          </cell>
          <cell r="M120" t="str">
            <v>UDSO6</v>
          </cell>
          <cell r="N120" t="str">
            <v>0.000000</v>
          </cell>
          <cell r="O120">
            <v>0</v>
          </cell>
          <cell r="P120">
            <v>1.88</v>
          </cell>
          <cell r="Q120">
            <v>124.58</v>
          </cell>
          <cell r="R120">
            <v>0</v>
          </cell>
          <cell r="S120">
            <v>0</v>
          </cell>
          <cell r="T120">
            <v>0</v>
          </cell>
          <cell r="U120">
            <v>0</v>
          </cell>
          <cell r="V120">
            <v>0</v>
          </cell>
          <cell r="W120">
            <v>0</v>
          </cell>
          <cell r="X120">
            <v>0</v>
          </cell>
          <cell r="Y120">
            <v>1.88</v>
          </cell>
          <cell r="Z120">
            <v>124.58</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1.88</v>
          </cell>
          <cell r="AO120">
            <v>61.28</v>
          </cell>
          <cell r="AP120">
            <v>0</v>
          </cell>
          <cell r="AQ120">
            <v>0</v>
          </cell>
          <cell r="AR120">
            <v>0</v>
          </cell>
          <cell r="AS120">
            <v>0</v>
          </cell>
          <cell r="AT120">
            <v>0</v>
          </cell>
          <cell r="AU120">
            <v>0</v>
          </cell>
          <cell r="AV120">
            <v>0</v>
          </cell>
          <cell r="AW120">
            <v>1.88</v>
          </cell>
          <cell r="AX120">
            <v>61.28</v>
          </cell>
          <cell r="AY120">
            <v>0</v>
          </cell>
          <cell r="AZ120">
            <v>0</v>
          </cell>
          <cell r="BA120">
            <v>0</v>
          </cell>
          <cell r="BB120">
            <v>0</v>
          </cell>
          <cell r="BC120">
            <v>0</v>
          </cell>
          <cell r="BD120">
            <v>0</v>
          </cell>
          <cell r="BE120">
            <v>0</v>
          </cell>
          <cell r="BF120">
            <v>0</v>
          </cell>
          <cell r="BG120">
            <v>0</v>
          </cell>
          <cell r="BH120">
            <v>0</v>
          </cell>
        </row>
        <row r="121">
          <cell r="A121" t="str">
            <v>14/01/2005</v>
          </cell>
          <cell r="B121" t="str">
            <v>706275</v>
          </cell>
          <cell r="C121" t="str">
            <v>0</v>
          </cell>
          <cell r="D121">
            <v>705231</v>
          </cell>
          <cell r="E121">
            <v>706275</v>
          </cell>
          <cell r="F121" t="str">
            <v>DAI-ICHI KANGYO BANK, TOKYO</v>
          </cell>
          <cell r="G121" t="str">
            <v>JAPAN</v>
          </cell>
          <cell r="H121" t="str">
            <v>ASAHIMAS CHEMICAL PT</v>
          </cell>
          <cell r="I121" t="str">
            <v>30</v>
          </cell>
          <cell r="J121" t="str">
            <v>31/01/1996</v>
          </cell>
          <cell r="K121" t="str">
            <v>01/07/2005</v>
          </cell>
          <cell r="L121" t="str">
            <v>USD</v>
          </cell>
          <cell r="M121" t="str">
            <v>UDSO6</v>
          </cell>
          <cell r="N121" t="str">
            <v>0.000000</v>
          </cell>
          <cell r="O121">
            <v>0</v>
          </cell>
          <cell r="P121">
            <v>1.54</v>
          </cell>
          <cell r="Q121">
            <v>102.22</v>
          </cell>
          <cell r="R121">
            <v>0</v>
          </cell>
          <cell r="S121">
            <v>0</v>
          </cell>
          <cell r="T121">
            <v>0</v>
          </cell>
          <cell r="U121">
            <v>0</v>
          </cell>
          <cell r="V121">
            <v>0</v>
          </cell>
          <cell r="W121">
            <v>0</v>
          </cell>
          <cell r="X121">
            <v>0</v>
          </cell>
          <cell r="Y121">
            <v>1.54</v>
          </cell>
          <cell r="Z121">
            <v>102.22</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1.54</v>
          </cell>
          <cell r="AO121">
            <v>50.28</v>
          </cell>
          <cell r="AP121">
            <v>0</v>
          </cell>
          <cell r="AQ121">
            <v>0</v>
          </cell>
          <cell r="AR121">
            <v>0</v>
          </cell>
          <cell r="AS121">
            <v>0</v>
          </cell>
          <cell r="AT121">
            <v>0</v>
          </cell>
          <cell r="AU121">
            <v>0</v>
          </cell>
          <cell r="AV121">
            <v>0</v>
          </cell>
          <cell r="AW121">
            <v>1.54</v>
          </cell>
          <cell r="AX121">
            <v>50.28</v>
          </cell>
          <cell r="AY121">
            <v>0</v>
          </cell>
          <cell r="AZ121">
            <v>0</v>
          </cell>
          <cell r="BA121">
            <v>0</v>
          </cell>
          <cell r="BB121">
            <v>0</v>
          </cell>
          <cell r="BC121">
            <v>0</v>
          </cell>
          <cell r="BD121">
            <v>0</v>
          </cell>
          <cell r="BE121">
            <v>0</v>
          </cell>
          <cell r="BF121">
            <v>0</v>
          </cell>
          <cell r="BG121">
            <v>0</v>
          </cell>
          <cell r="BH121">
            <v>0</v>
          </cell>
        </row>
        <row r="122">
          <cell r="A122" t="str">
            <v>14/01/2005</v>
          </cell>
          <cell r="B122" t="str">
            <v>706276</v>
          </cell>
          <cell r="C122" t="str">
            <v>0</v>
          </cell>
          <cell r="D122">
            <v>705284</v>
          </cell>
          <cell r="E122">
            <v>706276</v>
          </cell>
          <cell r="F122" t="str">
            <v>MITSUBISHI TRUST&amp;BANKING,TOKYO</v>
          </cell>
          <cell r="G122" t="str">
            <v>JAPAN</v>
          </cell>
          <cell r="H122" t="str">
            <v>ASAHIMAS CHEMICAL PT</v>
          </cell>
          <cell r="I122" t="str">
            <v>30</v>
          </cell>
          <cell r="J122" t="str">
            <v>28/02/1996</v>
          </cell>
          <cell r="K122" t="str">
            <v>01/07/2005</v>
          </cell>
          <cell r="L122" t="str">
            <v>USD</v>
          </cell>
          <cell r="M122" t="str">
            <v>UDSO6</v>
          </cell>
          <cell r="N122" t="str">
            <v>0.000000</v>
          </cell>
          <cell r="O122">
            <v>0</v>
          </cell>
          <cell r="P122">
            <v>923.08</v>
          </cell>
          <cell r="Q122">
            <v>61.33</v>
          </cell>
          <cell r="R122">
            <v>0</v>
          </cell>
          <cell r="S122">
            <v>0</v>
          </cell>
          <cell r="T122">
            <v>0</v>
          </cell>
          <cell r="U122">
            <v>0</v>
          </cell>
          <cell r="V122">
            <v>0</v>
          </cell>
          <cell r="W122">
            <v>0</v>
          </cell>
          <cell r="X122">
            <v>0</v>
          </cell>
          <cell r="Y122">
            <v>923.08</v>
          </cell>
          <cell r="Z122">
            <v>61.33</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923.08</v>
          </cell>
          <cell r="AO122">
            <v>30.17</v>
          </cell>
          <cell r="AP122">
            <v>0</v>
          </cell>
          <cell r="AQ122">
            <v>0</v>
          </cell>
          <cell r="AR122">
            <v>0</v>
          </cell>
          <cell r="AS122">
            <v>0</v>
          </cell>
          <cell r="AT122">
            <v>0</v>
          </cell>
          <cell r="AU122">
            <v>0</v>
          </cell>
          <cell r="AV122">
            <v>0</v>
          </cell>
          <cell r="AW122">
            <v>923.08</v>
          </cell>
          <cell r="AX122">
            <v>30.17</v>
          </cell>
          <cell r="AY122">
            <v>0</v>
          </cell>
          <cell r="AZ122">
            <v>0</v>
          </cell>
          <cell r="BA122">
            <v>0</v>
          </cell>
          <cell r="BB122">
            <v>0</v>
          </cell>
          <cell r="BC122">
            <v>0</v>
          </cell>
          <cell r="BD122">
            <v>0</v>
          </cell>
          <cell r="BE122">
            <v>0</v>
          </cell>
          <cell r="BF122">
            <v>0</v>
          </cell>
          <cell r="BG122">
            <v>0</v>
          </cell>
          <cell r="BH122">
            <v>0</v>
          </cell>
        </row>
        <row r="123">
          <cell r="A123" t="str">
            <v>14/01/2005</v>
          </cell>
          <cell r="B123" t="str">
            <v>706277</v>
          </cell>
          <cell r="C123" t="str">
            <v>0</v>
          </cell>
          <cell r="D123">
            <v>705333</v>
          </cell>
          <cell r="E123">
            <v>706277</v>
          </cell>
          <cell r="F123" t="str">
            <v>FUJI BANK LTD, SINGAPORE</v>
          </cell>
          <cell r="G123" t="str">
            <v>JAPAN</v>
          </cell>
          <cell r="H123" t="str">
            <v>ASAHIMAS CHEMICAL PT</v>
          </cell>
          <cell r="I123" t="str">
            <v>30</v>
          </cell>
          <cell r="J123" t="str">
            <v>15/03/1996</v>
          </cell>
          <cell r="K123" t="str">
            <v>01/07/2005</v>
          </cell>
          <cell r="L123" t="str">
            <v>USD</v>
          </cell>
          <cell r="M123" t="str">
            <v>UDSO6</v>
          </cell>
          <cell r="N123" t="str">
            <v>0.000000</v>
          </cell>
          <cell r="O123">
            <v>0</v>
          </cell>
          <cell r="P123">
            <v>846.4</v>
          </cell>
          <cell r="Q123">
            <v>56.24</v>
          </cell>
          <cell r="R123">
            <v>0</v>
          </cell>
          <cell r="S123">
            <v>0</v>
          </cell>
          <cell r="T123">
            <v>0</v>
          </cell>
          <cell r="U123">
            <v>0</v>
          </cell>
          <cell r="V123">
            <v>0</v>
          </cell>
          <cell r="W123">
            <v>0</v>
          </cell>
          <cell r="X123">
            <v>0</v>
          </cell>
          <cell r="Y123">
            <v>846.4</v>
          </cell>
          <cell r="Z123">
            <v>56.24</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846.4</v>
          </cell>
          <cell r="AO123">
            <v>27.66</v>
          </cell>
          <cell r="AP123">
            <v>0</v>
          </cell>
          <cell r="AQ123">
            <v>0</v>
          </cell>
          <cell r="AR123">
            <v>0</v>
          </cell>
          <cell r="AS123">
            <v>0</v>
          </cell>
          <cell r="AT123">
            <v>0</v>
          </cell>
          <cell r="AU123">
            <v>0</v>
          </cell>
          <cell r="AV123">
            <v>0</v>
          </cell>
          <cell r="AW123">
            <v>846.4</v>
          </cell>
          <cell r="AX123">
            <v>27.66</v>
          </cell>
          <cell r="AY123">
            <v>0</v>
          </cell>
          <cell r="AZ123">
            <v>0</v>
          </cell>
          <cell r="BA123">
            <v>0</v>
          </cell>
          <cell r="BB123">
            <v>0</v>
          </cell>
          <cell r="BC123">
            <v>0</v>
          </cell>
          <cell r="BD123">
            <v>0</v>
          </cell>
          <cell r="BE123">
            <v>0</v>
          </cell>
          <cell r="BF123">
            <v>0</v>
          </cell>
          <cell r="BG123">
            <v>0</v>
          </cell>
          <cell r="BH123">
            <v>0</v>
          </cell>
        </row>
        <row r="124">
          <cell r="A124" t="str">
            <v>20/01/2005</v>
          </cell>
          <cell r="B124" t="str">
            <v>706288</v>
          </cell>
          <cell r="C124" t="str">
            <v>0</v>
          </cell>
          <cell r="D124">
            <v>705334</v>
          </cell>
          <cell r="E124">
            <v>706288</v>
          </cell>
          <cell r="F124" t="str">
            <v>TOKAI BANK, SINGAPORE</v>
          </cell>
          <cell r="G124" t="str">
            <v>JAPAN</v>
          </cell>
          <cell r="H124" t="str">
            <v>ASAHIMAS CHEMICAL PT</v>
          </cell>
          <cell r="I124" t="str">
            <v>30</v>
          </cell>
          <cell r="J124" t="str">
            <v>15/03/1996</v>
          </cell>
          <cell r="K124" t="str">
            <v>01/07/2005</v>
          </cell>
          <cell r="L124" t="str">
            <v>USD</v>
          </cell>
          <cell r="M124" t="str">
            <v>UDSO6</v>
          </cell>
          <cell r="N124" t="str">
            <v>0.000000</v>
          </cell>
          <cell r="O124">
            <v>0</v>
          </cell>
          <cell r="P124">
            <v>692.31</v>
          </cell>
          <cell r="Q124">
            <v>46</v>
          </cell>
          <cell r="R124">
            <v>0</v>
          </cell>
          <cell r="S124">
            <v>0</v>
          </cell>
          <cell r="T124">
            <v>0</v>
          </cell>
          <cell r="U124">
            <v>0</v>
          </cell>
          <cell r="V124">
            <v>0</v>
          </cell>
          <cell r="W124">
            <v>0</v>
          </cell>
          <cell r="X124">
            <v>0</v>
          </cell>
          <cell r="Y124">
            <v>692.31</v>
          </cell>
          <cell r="Z124">
            <v>46</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692.31</v>
          </cell>
          <cell r="AO124">
            <v>22.62</v>
          </cell>
          <cell r="AP124">
            <v>0</v>
          </cell>
          <cell r="AQ124">
            <v>0</v>
          </cell>
          <cell r="AR124">
            <v>0</v>
          </cell>
          <cell r="AS124">
            <v>0</v>
          </cell>
          <cell r="AT124">
            <v>0</v>
          </cell>
          <cell r="AU124">
            <v>0</v>
          </cell>
          <cell r="AV124">
            <v>0</v>
          </cell>
          <cell r="AW124">
            <v>692.31</v>
          </cell>
          <cell r="AX124">
            <v>22.62</v>
          </cell>
          <cell r="AY124">
            <v>0</v>
          </cell>
          <cell r="AZ124">
            <v>0</v>
          </cell>
          <cell r="BA124">
            <v>0</v>
          </cell>
          <cell r="BB124">
            <v>0</v>
          </cell>
          <cell r="BC124">
            <v>0</v>
          </cell>
          <cell r="BD124">
            <v>0</v>
          </cell>
          <cell r="BE124">
            <v>0</v>
          </cell>
          <cell r="BF124">
            <v>0</v>
          </cell>
          <cell r="BG124">
            <v>0</v>
          </cell>
          <cell r="BH124">
            <v>0</v>
          </cell>
        </row>
        <row r="125">
          <cell r="A125" t="str">
            <v>28/01/2005</v>
          </cell>
          <cell r="B125" t="str">
            <v>706296</v>
          </cell>
          <cell r="C125" t="str">
            <v>0</v>
          </cell>
          <cell r="D125">
            <v>705335</v>
          </cell>
          <cell r="E125">
            <v>706296</v>
          </cell>
          <cell r="F125" t="str">
            <v>INDUSTRIAL BK OF JAPAN, S'PORE</v>
          </cell>
          <cell r="G125" t="str">
            <v>JAPAN</v>
          </cell>
          <cell r="H125" t="str">
            <v>ASAHIMAS CHEMICAL PT</v>
          </cell>
          <cell r="I125" t="str">
            <v>30</v>
          </cell>
          <cell r="J125" t="str">
            <v>19/01/1996</v>
          </cell>
          <cell r="K125" t="str">
            <v>01/07/2005</v>
          </cell>
          <cell r="L125" t="str">
            <v>USD</v>
          </cell>
          <cell r="M125" t="str">
            <v>UDSO6</v>
          </cell>
          <cell r="N125" t="str">
            <v>0.000000</v>
          </cell>
          <cell r="O125">
            <v>0</v>
          </cell>
          <cell r="P125">
            <v>692</v>
          </cell>
          <cell r="Q125">
            <v>45.98</v>
          </cell>
          <cell r="R125">
            <v>0</v>
          </cell>
          <cell r="S125">
            <v>0</v>
          </cell>
          <cell r="T125">
            <v>0</v>
          </cell>
          <cell r="U125">
            <v>0</v>
          </cell>
          <cell r="V125">
            <v>0</v>
          </cell>
          <cell r="W125">
            <v>0</v>
          </cell>
          <cell r="X125">
            <v>0</v>
          </cell>
          <cell r="Y125">
            <v>692</v>
          </cell>
          <cell r="Z125">
            <v>45.98</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692</v>
          </cell>
          <cell r="AO125">
            <v>22.61</v>
          </cell>
          <cell r="AP125">
            <v>0</v>
          </cell>
          <cell r="AQ125">
            <v>0</v>
          </cell>
          <cell r="AR125">
            <v>0</v>
          </cell>
          <cell r="AS125">
            <v>0</v>
          </cell>
          <cell r="AT125">
            <v>0</v>
          </cell>
          <cell r="AU125">
            <v>0</v>
          </cell>
          <cell r="AV125">
            <v>0</v>
          </cell>
          <cell r="AW125">
            <v>692</v>
          </cell>
          <cell r="AX125">
            <v>22.61</v>
          </cell>
          <cell r="AY125">
            <v>0</v>
          </cell>
          <cell r="AZ125">
            <v>0</v>
          </cell>
          <cell r="BA125">
            <v>0</v>
          </cell>
          <cell r="BB125">
            <v>0</v>
          </cell>
          <cell r="BC125">
            <v>0</v>
          </cell>
          <cell r="BD125">
            <v>0</v>
          </cell>
          <cell r="BE125">
            <v>0</v>
          </cell>
          <cell r="BF125">
            <v>0</v>
          </cell>
          <cell r="BG125">
            <v>0</v>
          </cell>
          <cell r="BH125">
            <v>0</v>
          </cell>
        </row>
        <row r="126">
          <cell r="A126" t="str">
            <v>17/07/2005</v>
          </cell>
          <cell r="B126" t="str">
            <v>706342</v>
          </cell>
          <cell r="C126" t="str">
            <v>0</v>
          </cell>
          <cell r="D126">
            <v>705336</v>
          </cell>
          <cell r="E126">
            <v>706342</v>
          </cell>
          <cell r="F126" t="str">
            <v>LONG-TERM CRBK OF JAPAN,S'PORE</v>
          </cell>
          <cell r="G126" t="str">
            <v>JAPAN</v>
          </cell>
          <cell r="H126" t="str">
            <v>ASAHIMAS CHEMICAL PT</v>
          </cell>
          <cell r="I126" t="str">
            <v>30</v>
          </cell>
          <cell r="J126" t="str">
            <v>31/01/1996</v>
          </cell>
          <cell r="K126" t="str">
            <v>01/07/2005</v>
          </cell>
          <cell r="L126" t="str">
            <v>USD</v>
          </cell>
          <cell r="M126" t="str">
            <v>UDSO6</v>
          </cell>
          <cell r="N126" t="str">
            <v>0.000000</v>
          </cell>
          <cell r="O126">
            <v>0</v>
          </cell>
          <cell r="P126">
            <v>693.75</v>
          </cell>
          <cell r="Q126">
            <v>46.1</v>
          </cell>
          <cell r="R126">
            <v>0</v>
          </cell>
          <cell r="S126">
            <v>0</v>
          </cell>
          <cell r="T126">
            <v>0</v>
          </cell>
          <cell r="U126">
            <v>0</v>
          </cell>
          <cell r="V126">
            <v>0</v>
          </cell>
          <cell r="W126">
            <v>0</v>
          </cell>
          <cell r="X126">
            <v>0</v>
          </cell>
          <cell r="Y126">
            <v>693.75</v>
          </cell>
          <cell r="Z126">
            <v>46.1</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693.75</v>
          </cell>
          <cell r="AO126">
            <v>22.67</v>
          </cell>
          <cell r="AP126">
            <v>0</v>
          </cell>
          <cell r="AQ126">
            <v>0</v>
          </cell>
          <cell r="AR126">
            <v>0</v>
          </cell>
          <cell r="AS126">
            <v>0</v>
          </cell>
          <cell r="AT126">
            <v>0</v>
          </cell>
          <cell r="AU126">
            <v>0</v>
          </cell>
          <cell r="AV126">
            <v>0</v>
          </cell>
          <cell r="AW126">
            <v>693.75</v>
          </cell>
          <cell r="AX126">
            <v>22.67</v>
          </cell>
          <cell r="AY126">
            <v>0</v>
          </cell>
          <cell r="AZ126">
            <v>0</v>
          </cell>
          <cell r="BA126">
            <v>0</v>
          </cell>
          <cell r="BB126">
            <v>0</v>
          </cell>
          <cell r="BC126">
            <v>0</v>
          </cell>
          <cell r="BD126">
            <v>0</v>
          </cell>
          <cell r="BE126">
            <v>0</v>
          </cell>
          <cell r="BF126">
            <v>0</v>
          </cell>
          <cell r="BG126">
            <v>0</v>
          </cell>
          <cell r="BH126">
            <v>0</v>
          </cell>
        </row>
        <row r="127">
          <cell r="A127" t="str">
            <v>09/01/2005</v>
          </cell>
          <cell r="B127" t="str">
            <v>706351</v>
          </cell>
          <cell r="C127" t="str">
            <v>0</v>
          </cell>
          <cell r="D127">
            <v>705337</v>
          </cell>
          <cell r="E127">
            <v>706351</v>
          </cell>
          <cell r="F127" t="str">
            <v>DRESDNER BANK AG, TOKYO</v>
          </cell>
          <cell r="G127" t="str">
            <v>JAPAN</v>
          </cell>
          <cell r="H127" t="str">
            <v>JAWA POWER PT</v>
          </cell>
          <cell r="I127" t="str">
            <v>31</v>
          </cell>
          <cell r="J127" t="str">
            <v>22/03/1996</v>
          </cell>
          <cell r="K127" t="str">
            <v>22/09/2011</v>
          </cell>
          <cell r="L127" t="str">
            <v>USD</v>
          </cell>
          <cell r="M127" t="str">
            <v>F</v>
          </cell>
          <cell r="N127" t="str">
            <v>0.000000</v>
          </cell>
          <cell r="O127">
            <v>0</v>
          </cell>
          <cell r="P127">
            <v>0</v>
          </cell>
          <cell r="Q127">
            <v>0</v>
          </cell>
          <cell r="R127">
            <v>0</v>
          </cell>
          <cell r="S127">
            <v>0</v>
          </cell>
          <cell r="T127">
            <v>0</v>
          </cell>
          <cell r="U127">
            <v>0</v>
          </cell>
          <cell r="V127">
            <v>20.83</v>
          </cell>
          <cell r="W127">
            <v>9.0399999999999991</v>
          </cell>
          <cell r="X127">
            <v>0</v>
          </cell>
          <cell r="Y127">
            <v>20.83</v>
          </cell>
          <cell r="Z127">
            <v>9.0399999999999991</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20.83</v>
          </cell>
          <cell r="AU127">
            <v>8.48</v>
          </cell>
          <cell r="AV127">
            <v>0</v>
          </cell>
          <cell r="AW127">
            <v>20.83</v>
          </cell>
          <cell r="AX127">
            <v>8.48</v>
          </cell>
          <cell r="AY127">
            <v>0</v>
          </cell>
          <cell r="AZ127">
            <v>0</v>
          </cell>
          <cell r="BA127">
            <v>0</v>
          </cell>
          <cell r="BB127">
            <v>0</v>
          </cell>
          <cell r="BC127">
            <v>0</v>
          </cell>
          <cell r="BD127">
            <v>0</v>
          </cell>
          <cell r="BE127">
            <v>0</v>
          </cell>
          <cell r="BF127">
            <v>0</v>
          </cell>
          <cell r="BG127">
            <v>0</v>
          </cell>
          <cell r="BH127">
            <v>0</v>
          </cell>
        </row>
        <row r="128">
          <cell r="A128" t="str">
            <v>15/03/2005</v>
          </cell>
          <cell r="B128" t="str">
            <v>706360</v>
          </cell>
          <cell r="C128" t="str">
            <v>0</v>
          </cell>
          <cell r="D128">
            <v>705338</v>
          </cell>
          <cell r="E128">
            <v>706360</v>
          </cell>
          <cell r="F128" t="str">
            <v>KOHNO JUSHI KOGYO CO LTD,OSAKA</v>
          </cell>
          <cell r="G128" t="str">
            <v>JAPAN</v>
          </cell>
          <cell r="H128" t="str">
            <v>KOHNO INDONESIA PT.</v>
          </cell>
          <cell r="I128" t="str">
            <v>30</v>
          </cell>
          <cell r="J128" t="str">
            <v>09/07/1996</v>
          </cell>
          <cell r="K128" t="str">
            <v>31/05/2011</v>
          </cell>
          <cell r="L128" t="str">
            <v>USD</v>
          </cell>
          <cell r="M128" t="str">
            <v>F</v>
          </cell>
          <cell r="N128" t="str">
            <v>0.000000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230</v>
          </cell>
          <cell r="AF128">
            <v>40.700000000000003</v>
          </cell>
          <cell r="AG128">
            <v>0</v>
          </cell>
          <cell r="AH128">
            <v>0</v>
          </cell>
          <cell r="AI128">
            <v>0</v>
          </cell>
          <cell r="AJ128">
            <v>0</v>
          </cell>
          <cell r="AK128">
            <v>230</v>
          </cell>
          <cell r="AL128">
            <v>40.700000000000003</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35.08</v>
          </cell>
          <cell r="BE128">
            <v>0</v>
          </cell>
          <cell r="BF128">
            <v>0</v>
          </cell>
          <cell r="BG128">
            <v>0</v>
          </cell>
          <cell r="BH128">
            <v>0</v>
          </cell>
        </row>
        <row r="129">
          <cell r="A129" t="str">
            <v>05/03/2005</v>
          </cell>
          <cell r="B129" t="str">
            <v>706364</v>
          </cell>
          <cell r="C129" t="str">
            <v>0</v>
          </cell>
          <cell r="D129">
            <v>705339</v>
          </cell>
          <cell r="E129">
            <v>706364</v>
          </cell>
          <cell r="F129" t="str">
            <v>NISSHO IWAI CORP, TOKYO</v>
          </cell>
          <cell r="G129" t="str">
            <v>JAPAN</v>
          </cell>
          <cell r="H129" t="str">
            <v>PETRO OXO NUSANTARA PT</v>
          </cell>
          <cell r="I129" t="str">
            <v>31</v>
          </cell>
          <cell r="J129" t="str">
            <v>19/09/1996</v>
          </cell>
          <cell r="K129" t="str">
            <v>01/09/2008</v>
          </cell>
          <cell r="L129" t="str">
            <v>USD</v>
          </cell>
          <cell r="M129" t="str">
            <v>UDLO6</v>
          </cell>
          <cell r="N129" t="str">
            <v>0.000000</v>
          </cell>
          <cell r="O129">
            <v>0</v>
          </cell>
          <cell r="P129">
            <v>0</v>
          </cell>
          <cell r="Q129">
            <v>0</v>
          </cell>
          <cell r="R129">
            <v>0</v>
          </cell>
          <cell r="S129">
            <v>0</v>
          </cell>
          <cell r="T129">
            <v>0</v>
          </cell>
          <cell r="U129">
            <v>0</v>
          </cell>
          <cell r="V129">
            <v>11.67</v>
          </cell>
          <cell r="W129">
            <v>2.64</v>
          </cell>
          <cell r="X129">
            <v>0</v>
          </cell>
          <cell r="Y129">
            <v>11.67</v>
          </cell>
          <cell r="Z129">
            <v>2.64</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11.67</v>
          </cell>
          <cell r="AU129">
            <v>2.2400000000000002</v>
          </cell>
          <cell r="AV129">
            <v>0</v>
          </cell>
          <cell r="AW129">
            <v>11.67</v>
          </cell>
          <cell r="AX129">
            <v>2.2400000000000002</v>
          </cell>
          <cell r="AY129">
            <v>0</v>
          </cell>
          <cell r="AZ129">
            <v>0</v>
          </cell>
          <cell r="BA129">
            <v>0</v>
          </cell>
          <cell r="BB129">
            <v>0</v>
          </cell>
          <cell r="BC129">
            <v>0</v>
          </cell>
          <cell r="BD129">
            <v>0</v>
          </cell>
          <cell r="BE129">
            <v>0</v>
          </cell>
          <cell r="BF129">
            <v>0</v>
          </cell>
          <cell r="BG129">
            <v>0</v>
          </cell>
          <cell r="BH129">
            <v>0</v>
          </cell>
        </row>
        <row r="130">
          <cell r="A130" t="str">
            <v>26/03/2005</v>
          </cell>
          <cell r="B130" t="str">
            <v>706389</v>
          </cell>
          <cell r="C130" t="str">
            <v>0</v>
          </cell>
          <cell r="D130">
            <v>705340</v>
          </cell>
          <cell r="E130">
            <v>706389</v>
          </cell>
          <cell r="F130" t="str">
            <v>KANEKO SANGYO CO.LTD. KOBE</v>
          </cell>
          <cell r="G130" t="str">
            <v>JAPAN</v>
          </cell>
          <cell r="H130" t="str">
            <v>MALUKU PEARL DEV. PT</v>
          </cell>
          <cell r="I130" t="str">
            <v>30</v>
          </cell>
          <cell r="J130" t="str">
            <v>20/05/1996</v>
          </cell>
          <cell r="K130" t="str">
            <v>31/12/2008</v>
          </cell>
          <cell r="L130" t="str">
            <v>USD</v>
          </cell>
          <cell r="M130" t="str">
            <v>F</v>
          </cell>
          <cell r="N130" t="str">
            <v>0.000000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89.29</v>
          </cell>
          <cell r="AI130">
            <v>25.14</v>
          </cell>
          <cell r="AJ130">
            <v>0</v>
          </cell>
          <cell r="AK130">
            <v>89.29</v>
          </cell>
          <cell r="AL130">
            <v>25.14</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89.29</v>
          </cell>
          <cell r="BG130">
            <v>21.9</v>
          </cell>
          <cell r="BH130">
            <v>0</v>
          </cell>
        </row>
        <row r="131">
          <cell r="A131" t="str">
            <v>15/06/2005</v>
          </cell>
          <cell r="B131" t="str">
            <v>706437</v>
          </cell>
          <cell r="C131" t="str">
            <v>0</v>
          </cell>
          <cell r="D131">
            <v>705361</v>
          </cell>
          <cell r="E131">
            <v>706437</v>
          </cell>
          <cell r="F131" t="str">
            <v>SAKURA BANK LTD, SINGAPORE</v>
          </cell>
          <cell r="G131" t="str">
            <v>JAPAN</v>
          </cell>
          <cell r="H131" t="str">
            <v>INDO LAMPUNG PERKASA</v>
          </cell>
          <cell r="I131" t="str">
            <v>31</v>
          </cell>
          <cell r="J131" t="str">
            <v>03/10/1996</v>
          </cell>
          <cell r="K131" t="str">
            <v>03/10/2006</v>
          </cell>
          <cell r="L131" t="str">
            <v>USD</v>
          </cell>
          <cell r="M131" t="str">
            <v>UDLO6</v>
          </cell>
          <cell r="N131" t="str">
            <v>0.000000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5.9</v>
          </cell>
          <cell r="AC131">
            <v>881.83</v>
          </cell>
          <cell r="AD131">
            <v>0</v>
          </cell>
          <cell r="AE131">
            <v>0</v>
          </cell>
          <cell r="AF131">
            <v>0</v>
          </cell>
          <cell r="AG131">
            <v>0</v>
          </cell>
          <cell r="AH131">
            <v>0</v>
          </cell>
          <cell r="AI131">
            <v>0</v>
          </cell>
          <cell r="AJ131">
            <v>0</v>
          </cell>
          <cell r="AK131">
            <v>5.9</v>
          </cell>
          <cell r="AL131">
            <v>881.83</v>
          </cell>
          <cell r="AM131">
            <v>0</v>
          </cell>
          <cell r="AN131">
            <v>0</v>
          </cell>
          <cell r="AO131">
            <v>0</v>
          </cell>
          <cell r="AP131">
            <v>0</v>
          </cell>
          <cell r="AQ131">
            <v>0</v>
          </cell>
          <cell r="AR131">
            <v>0</v>
          </cell>
          <cell r="AS131">
            <v>0</v>
          </cell>
          <cell r="AT131">
            <v>0</v>
          </cell>
          <cell r="AU131">
            <v>0</v>
          </cell>
          <cell r="AV131">
            <v>0</v>
          </cell>
          <cell r="AW131">
            <v>0</v>
          </cell>
          <cell r="AX131">
            <v>0</v>
          </cell>
          <cell r="AY131">
            <v>0</v>
          </cell>
          <cell r="AZ131">
            <v>5.9</v>
          </cell>
          <cell r="BA131">
            <v>665</v>
          </cell>
          <cell r="BB131">
            <v>0</v>
          </cell>
          <cell r="BC131">
            <v>0</v>
          </cell>
          <cell r="BD131">
            <v>0</v>
          </cell>
          <cell r="BE131">
            <v>0</v>
          </cell>
          <cell r="BF131">
            <v>0</v>
          </cell>
          <cell r="BG131">
            <v>0</v>
          </cell>
          <cell r="BH131">
            <v>0</v>
          </cell>
        </row>
        <row r="132">
          <cell r="A132" t="str">
            <v>15/06/2005</v>
          </cell>
          <cell r="B132" t="str">
            <v>706481</v>
          </cell>
          <cell r="C132" t="str">
            <v>0</v>
          </cell>
          <cell r="D132">
            <v>705446</v>
          </cell>
          <cell r="E132">
            <v>706481</v>
          </cell>
          <cell r="F132" t="str">
            <v>MITSUI &amp; CO. LTD, TOKYO</v>
          </cell>
          <cell r="G132" t="str">
            <v>JAPAN</v>
          </cell>
          <cell r="H132" t="str">
            <v>PAITON ENERGY PT</v>
          </cell>
          <cell r="I132" t="str">
            <v>30</v>
          </cell>
          <cell r="J132" t="str">
            <v>31/03/1996</v>
          </cell>
          <cell r="K132" t="str">
            <v>31/12/2029</v>
          </cell>
          <cell r="L132" t="str">
            <v>USD</v>
          </cell>
          <cell r="M132" t="str">
            <v>F</v>
          </cell>
          <cell r="N132" t="str">
            <v>0.000000</v>
          </cell>
          <cell r="O132">
            <v>0</v>
          </cell>
          <cell r="P132">
            <v>0</v>
          </cell>
          <cell r="Q132">
            <v>0</v>
          </cell>
          <cell r="R132">
            <v>0</v>
          </cell>
          <cell r="S132">
            <v>0</v>
          </cell>
          <cell r="T132">
            <v>0</v>
          </cell>
          <cell r="U132">
            <v>0</v>
          </cell>
          <cell r="V132">
            <v>0</v>
          </cell>
          <cell r="W132">
            <v>5.46</v>
          </cell>
          <cell r="X132">
            <v>0</v>
          </cell>
          <cell r="Y132">
            <v>0</v>
          </cell>
          <cell r="Z132">
            <v>5.46</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C132">
            <v>0</v>
          </cell>
          <cell r="BD132">
            <v>0</v>
          </cell>
          <cell r="BE132">
            <v>0</v>
          </cell>
          <cell r="BF132">
            <v>0</v>
          </cell>
          <cell r="BG132">
            <v>16.670000000000002</v>
          </cell>
          <cell r="BH132">
            <v>0</v>
          </cell>
        </row>
        <row r="133">
          <cell r="A133" t="str">
            <v>15/06/2005</v>
          </cell>
          <cell r="B133" t="str">
            <v>706482</v>
          </cell>
          <cell r="C133" t="str">
            <v>0</v>
          </cell>
          <cell r="D133">
            <v>705539</v>
          </cell>
          <cell r="E133">
            <v>706482</v>
          </cell>
          <cell r="F133" t="str">
            <v>FUJI BANK LTD, SINGAPORE</v>
          </cell>
          <cell r="G133" t="str">
            <v>JAPAN</v>
          </cell>
          <cell r="H133" t="str">
            <v>INDOCEMENT TUNGGAL P</v>
          </cell>
          <cell r="I133" t="str">
            <v>31</v>
          </cell>
          <cell r="J133" t="str">
            <v>16/12/1996</v>
          </cell>
          <cell r="K133" t="str">
            <v>15/09/2006</v>
          </cell>
          <cell r="L133" t="str">
            <v>USD</v>
          </cell>
          <cell r="M133" t="str">
            <v>UDLO6</v>
          </cell>
          <cell r="N133" t="str">
            <v>0.000000</v>
          </cell>
          <cell r="O133">
            <v>0</v>
          </cell>
          <cell r="P133">
            <v>0</v>
          </cell>
          <cell r="Q133">
            <v>0</v>
          </cell>
          <cell r="R133">
            <v>0</v>
          </cell>
          <cell r="S133">
            <v>0</v>
          </cell>
          <cell r="T133">
            <v>0</v>
          </cell>
          <cell r="U133">
            <v>0</v>
          </cell>
          <cell r="V133">
            <v>30.64</v>
          </cell>
          <cell r="W133">
            <v>3.87</v>
          </cell>
          <cell r="X133">
            <v>0</v>
          </cell>
          <cell r="Y133">
            <v>30.64</v>
          </cell>
          <cell r="Z133">
            <v>3.87</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30.64</v>
          </cell>
          <cell r="AU133">
            <v>2.62</v>
          </cell>
          <cell r="AV133">
            <v>0</v>
          </cell>
          <cell r="AW133">
            <v>30.64</v>
          </cell>
          <cell r="AX133">
            <v>2.62</v>
          </cell>
          <cell r="AY133">
            <v>0</v>
          </cell>
          <cell r="AZ133">
            <v>0</v>
          </cell>
          <cell r="BA133">
            <v>0</v>
          </cell>
          <cell r="BB133">
            <v>0</v>
          </cell>
          <cell r="BC133">
            <v>0</v>
          </cell>
          <cell r="BD133">
            <v>0</v>
          </cell>
          <cell r="BE133">
            <v>0</v>
          </cell>
          <cell r="BF133">
            <v>0</v>
          </cell>
          <cell r="BG133">
            <v>0</v>
          </cell>
          <cell r="BH133">
            <v>0</v>
          </cell>
        </row>
        <row r="134">
          <cell r="A134" t="str">
            <v>15/06/2005</v>
          </cell>
          <cell r="B134" t="str">
            <v>706487</v>
          </cell>
          <cell r="C134" t="str">
            <v>0</v>
          </cell>
          <cell r="D134">
            <v>705572</v>
          </cell>
          <cell r="E134">
            <v>706487</v>
          </cell>
          <cell r="F134" t="str">
            <v>EXIM BANK OF JAPAN, TOKYO</v>
          </cell>
          <cell r="G134" t="str">
            <v>JAPAN</v>
          </cell>
          <cell r="H134" t="str">
            <v>SHIKINO INDONESIA PT</v>
          </cell>
          <cell r="I134" t="str">
            <v>30</v>
          </cell>
          <cell r="J134" t="str">
            <v>16/12/1996</v>
          </cell>
          <cell r="K134" t="str">
            <v>10/12/2006</v>
          </cell>
          <cell r="L134" t="str">
            <v>USD</v>
          </cell>
          <cell r="M134" t="str">
            <v>UDLO6</v>
          </cell>
          <cell r="N134" t="str">
            <v>0.000000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166.67</v>
          </cell>
          <cell r="AI134">
            <v>9.9</v>
          </cell>
          <cell r="AJ134">
            <v>0</v>
          </cell>
          <cell r="AK134">
            <v>166.67</v>
          </cell>
          <cell r="AL134">
            <v>9.9</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166.67</v>
          </cell>
          <cell r="BG134">
            <v>4.9800000000000004</v>
          </cell>
          <cell r="BH134">
            <v>0</v>
          </cell>
        </row>
        <row r="135">
          <cell r="A135" t="str">
            <v>22/08/2005</v>
          </cell>
          <cell r="B135" t="str">
            <v>706506</v>
          </cell>
          <cell r="C135" t="str">
            <v>0</v>
          </cell>
          <cell r="D135">
            <v>705573</v>
          </cell>
          <cell r="E135">
            <v>706506</v>
          </cell>
          <cell r="F135" t="str">
            <v>EXIM BANK OF JAPAN, TOKYO</v>
          </cell>
          <cell r="G135" t="str">
            <v>JAPAN</v>
          </cell>
          <cell r="H135" t="str">
            <v>NGK CERAMICS IND.</v>
          </cell>
          <cell r="I135" t="str">
            <v>30</v>
          </cell>
          <cell r="J135" t="str">
            <v>14/10/1996</v>
          </cell>
          <cell r="K135" t="str">
            <v>31/12/2006</v>
          </cell>
          <cell r="L135" t="str">
            <v>USD</v>
          </cell>
          <cell r="M135" t="str">
            <v>F</v>
          </cell>
          <cell r="N135" t="str">
            <v>0.000000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1</v>
          </cell>
          <cell r="AI135">
            <v>0</v>
          </cell>
          <cell r="AJ135">
            <v>0</v>
          </cell>
          <cell r="AK135">
            <v>1</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1</v>
          </cell>
          <cell r="BG135">
            <v>0</v>
          </cell>
          <cell r="BH135">
            <v>0</v>
          </cell>
        </row>
        <row r="136">
          <cell r="A136" t="str">
            <v>19/02/2005</v>
          </cell>
          <cell r="B136" t="str">
            <v>706513</v>
          </cell>
          <cell r="C136" t="str">
            <v>0</v>
          </cell>
          <cell r="D136">
            <v>705633</v>
          </cell>
          <cell r="E136">
            <v>706513</v>
          </cell>
          <cell r="F136" t="str">
            <v>KANEKO PEARL CO. LTD.,JAPAN</v>
          </cell>
          <cell r="G136" t="str">
            <v>JAPAN</v>
          </cell>
          <cell r="H136" t="str">
            <v>MANEI SOUTHERN P.PT</v>
          </cell>
          <cell r="I136" t="str">
            <v>30</v>
          </cell>
          <cell r="J136" t="str">
            <v>26/02/1997</v>
          </cell>
          <cell r="K136" t="str">
            <v>15/03/2006</v>
          </cell>
          <cell r="L136" t="str">
            <v>USD</v>
          </cell>
          <cell r="M136" t="str">
            <v>F</v>
          </cell>
          <cell r="N136" t="str">
            <v>0.000000</v>
          </cell>
          <cell r="O136">
            <v>0</v>
          </cell>
          <cell r="P136">
            <v>0</v>
          </cell>
          <cell r="Q136">
            <v>0</v>
          </cell>
          <cell r="R136">
            <v>0</v>
          </cell>
          <cell r="S136">
            <v>0</v>
          </cell>
          <cell r="T136">
            <v>0</v>
          </cell>
          <cell r="U136">
            <v>0</v>
          </cell>
          <cell r="V136">
            <v>90.91</v>
          </cell>
          <cell r="W136">
            <v>10.97</v>
          </cell>
          <cell r="X136">
            <v>0</v>
          </cell>
          <cell r="Y136">
            <v>90.91</v>
          </cell>
          <cell r="Z136">
            <v>10.97</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90.91</v>
          </cell>
          <cell r="AU136">
            <v>7.43</v>
          </cell>
          <cell r="AV136">
            <v>0</v>
          </cell>
          <cell r="AW136">
            <v>90.91</v>
          </cell>
          <cell r="AX136">
            <v>7.43</v>
          </cell>
          <cell r="AY136">
            <v>0</v>
          </cell>
          <cell r="AZ136">
            <v>0</v>
          </cell>
          <cell r="BA136">
            <v>0</v>
          </cell>
          <cell r="BB136">
            <v>0</v>
          </cell>
          <cell r="BC136">
            <v>0</v>
          </cell>
          <cell r="BD136">
            <v>0</v>
          </cell>
          <cell r="BE136">
            <v>0</v>
          </cell>
          <cell r="BF136">
            <v>0</v>
          </cell>
          <cell r="BG136">
            <v>0</v>
          </cell>
          <cell r="BH136">
            <v>0</v>
          </cell>
        </row>
        <row r="137">
          <cell r="A137" t="str">
            <v>15/06/2005</v>
          </cell>
          <cell r="B137" t="str">
            <v>706519</v>
          </cell>
          <cell r="C137" t="str">
            <v>0</v>
          </cell>
          <cell r="D137">
            <v>705749</v>
          </cell>
          <cell r="E137">
            <v>706519</v>
          </cell>
          <cell r="F137" t="str">
            <v>FUJI BANK LTD, SINGAPORE</v>
          </cell>
          <cell r="G137" t="str">
            <v>JAPAN</v>
          </cell>
          <cell r="H137" t="str">
            <v>INDAH KIAT PULP PT</v>
          </cell>
          <cell r="I137" t="str">
            <v>31</v>
          </cell>
          <cell r="J137" t="str">
            <v>10/04/1997</v>
          </cell>
          <cell r="K137" t="str">
            <v>30/04/2006</v>
          </cell>
          <cell r="L137" t="str">
            <v>USD</v>
          </cell>
          <cell r="M137" t="str">
            <v>UDSO3</v>
          </cell>
          <cell r="N137" t="str">
            <v>0.000000</v>
          </cell>
          <cell r="O137">
            <v>35</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35</v>
          </cell>
          <cell r="AH137">
            <v>0</v>
          </cell>
          <cell r="AI137">
            <v>0</v>
          </cell>
          <cell r="AJ137">
            <v>0</v>
          </cell>
          <cell r="AK137">
            <v>0</v>
          </cell>
          <cell r="AL137">
            <v>0</v>
          </cell>
          <cell r="AM137">
            <v>35</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0</v>
          </cell>
          <cell r="BF137">
            <v>0</v>
          </cell>
          <cell r="BG137">
            <v>0</v>
          </cell>
          <cell r="BH137">
            <v>0</v>
          </cell>
        </row>
        <row r="138">
          <cell r="A138" t="str">
            <v>19/02/2005</v>
          </cell>
          <cell r="B138" t="str">
            <v>706530</v>
          </cell>
          <cell r="C138" t="str">
            <v>0</v>
          </cell>
          <cell r="D138">
            <v>705774</v>
          </cell>
          <cell r="E138">
            <v>706530</v>
          </cell>
          <cell r="F138" t="str">
            <v>EXIM BANK OF JAPAN, TOKYO</v>
          </cell>
          <cell r="G138" t="str">
            <v>JAPAN</v>
          </cell>
          <cell r="H138" t="str">
            <v>VIDEO DISPLAY GLASS PT</v>
          </cell>
          <cell r="I138" t="str">
            <v>30</v>
          </cell>
          <cell r="J138" t="str">
            <v>07/03/1997</v>
          </cell>
          <cell r="K138" t="str">
            <v>20/06/2006</v>
          </cell>
          <cell r="L138" t="str">
            <v>USD</v>
          </cell>
          <cell r="M138" t="str">
            <v>UDLO6</v>
          </cell>
          <cell r="N138" t="str">
            <v>0.000000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3.83</v>
          </cell>
          <cell r="AI138">
            <v>333.57</v>
          </cell>
          <cell r="AJ138">
            <v>0</v>
          </cell>
          <cell r="AK138">
            <v>3.83</v>
          </cell>
          <cell r="AL138">
            <v>333.57</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3.83</v>
          </cell>
          <cell r="BG138">
            <v>223.6</v>
          </cell>
          <cell r="BH138">
            <v>0</v>
          </cell>
        </row>
        <row r="139">
          <cell r="A139" t="str">
            <v>05/02/2005</v>
          </cell>
          <cell r="B139" t="str">
            <v>706540</v>
          </cell>
          <cell r="C139" t="str">
            <v>0</v>
          </cell>
          <cell r="D139">
            <v>705791</v>
          </cell>
          <cell r="E139">
            <v>706540</v>
          </cell>
          <cell r="F139" t="str">
            <v>KANEKO SANGYO CO.LTD. KOBE</v>
          </cell>
          <cell r="G139" t="str">
            <v>JAPAN</v>
          </cell>
          <cell r="H139" t="str">
            <v>MALUKU PEARL DEV. PT</v>
          </cell>
          <cell r="I139" t="str">
            <v>30</v>
          </cell>
          <cell r="J139" t="str">
            <v>28/01/1997</v>
          </cell>
          <cell r="K139" t="str">
            <v>28/07/2008</v>
          </cell>
          <cell r="L139" t="str">
            <v>USD</v>
          </cell>
          <cell r="M139" t="str">
            <v>F</v>
          </cell>
          <cell r="N139" t="str">
            <v>0.000000</v>
          </cell>
          <cell r="O139">
            <v>0</v>
          </cell>
          <cell r="P139">
            <v>125</v>
          </cell>
          <cell r="Q139">
            <v>25.56</v>
          </cell>
          <cell r="R139">
            <v>0</v>
          </cell>
          <cell r="S139">
            <v>0</v>
          </cell>
          <cell r="T139">
            <v>0</v>
          </cell>
          <cell r="U139">
            <v>0</v>
          </cell>
          <cell r="V139">
            <v>0</v>
          </cell>
          <cell r="W139">
            <v>0</v>
          </cell>
          <cell r="X139">
            <v>0</v>
          </cell>
          <cell r="Y139">
            <v>125</v>
          </cell>
          <cell r="Z139">
            <v>25.56</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125</v>
          </cell>
          <cell r="AO139">
            <v>20.11</v>
          </cell>
          <cell r="AP139">
            <v>0</v>
          </cell>
          <cell r="AQ139">
            <v>0</v>
          </cell>
          <cell r="AR139">
            <v>0</v>
          </cell>
          <cell r="AS139">
            <v>0</v>
          </cell>
          <cell r="AT139">
            <v>0</v>
          </cell>
          <cell r="AU139">
            <v>0</v>
          </cell>
          <cell r="AV139">
            <v>0</v>
          </cell>
          <cell r="AW139">
            <v>125</v>
          </cell>
          <cell r="AX139">
            <v>20.11</v>
          </cell>
          <cell r="AY139">
            <v>0</v>
          </cell>
          <cell r="AZ139">
            <v>0</v>
          </cell>
          <cell r="BA139">
            <v>0</v>
          </cell>
          <cell r="BB139">
            <v>0</v>
          </cell>
          <cell r="BC139">
            <v>0</v>
          </cell>
          <cell r="BD139">
            <v>0</v>
          </cell>
          <cell r="BE139">
            <v>0</v>
          </cell>
          <cell r="BF139">
            <v>0</v>
          </cell>
          <cell r="BG139">
            <v>0</v>
          </cell>
          <cell r="BH139">
            <v>0</v>
          </cell>
        </row>
        <row r="140">
          <cell r="A140" t="str">
            <v>10/03/2005</v>
          </cell>
          <cell r="B140" t="str">
            <v>706541</v>
          </cell>
          <cell r="C140" t="str">
            <v>0</v>
          </cell>
          <cell r="D140">
            <v>705843</v>
          </cell>
          <cell r="E140">
            <v>706541</v>
          </cell>
          <cell r="F140" t="str">
            <v>EXIM BANK OF JAPAN, TOKYO</v>
          </cell>
          <cell r="G140" t="str">
            <v>JAPAN</v>
          </cell>
          <cell r="H140" t="str">
            <v>PETNESIA RESINDO</v>
          </cell>
          <cell r="I140" t="str">
            <v>30</v>
          </cell>
          <cell r="J140" t="str">
            <v>19/03/1997</v>
          </cell>
          <cell r="K140" t="str">
            <v>19/12/2009</v>
          </cell>
          <cell r="L140" t="str">
            <v>USD</v>
          </cell>
          <cell r="M140" t="str">
            <v>UDLO6</v>
          </cell>
          <cell r="N140" t="str">
            <v>0.000000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1.1599999999999999</v>
          </cell>
          <cell r="AI140">
            <v>337.93</v>
          </cell>
          <cell r="AJ140">
            <v>0</v>
          </cell>
          <cell r="AK140">
            <v>1.1599999999999999</v>
          </cell>
          <cell r="AL140">
            <v>337.93</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1.1599999999999999</v>
          </cell>
          <cell r="BG140">
            <v>305.81</v>
          </cell>
          <cell r="BH140">
            <v>0</v>
          </cell>
        </row>
        <row r="141">
          <cell r="A141" t="str">
            <v>30/01/2005</v>
          </cell>
          <cell r="B141" t="str">
            <v>706551</v>
          </cell>
          <cell r="C141" t="str">
            <v>0</v>
          </cell>
          <cell r="D141">
            <v>705899</v>
          </cell>
          <cell r="E141">
            <v>706551</v>
          </cell>
          <cell r="F141" t="str">
            <v>EXIM BANK OF JAPAN, TOKYO</v>
          </cell>
          <cell r="G141" t="str">
            <v>JAPAN</v>
          </cell>
          <cell r="H141" t="str">
            <v>PETNESIA RESINDO</v>
          </cell>
          <cell r="I141" t="str">
            <v>30</v>
          </cell>
          <cell r="J141" t="str">
            <v>18/07/1995</v>
          </cell>
          <cell r="K141" t="str">
            <v>15/06/2005</v>
          </cell>
          <cell r="L141" t="str">
            <v>USD</v>
          </cell>
          <cell r="M141" t="str">
            <v>F</v>
          </cell>
          <cell r="N141" t="str">
            <v>0.000000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1.77</v>
          </cell>
          <cell r="AI141">
            <v>0</v>
          </cell>
          <cell r="AJ141">
            <v>0</v>
          </cell>
          <cell r="AK141">
            <v>1.77</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cell r="BF141">
            <v>0</v>
          </cell>
          <cell r="BG141">
            <v>0</v>
          </cell>
          <cell r="BH141">
            <v>0</v>
          </cell>
        </row>
        <row r="142">
          <cell r="A142" t="str">
            <v>30/07/2005</v>
          </cell>
          <cell r="B142" t="str">
            <v>706557</v>
          </cell>
          <cell r="C142" t="str">
            <v>0</v>
          </cell>
          <cell r="D142">
            <v>705907</v>
          </cell>
          <cell r="E142">
            <v>706557</v>
          </cell>
          <cell r="F142" t="str">
            <v>SUMITOMO T &amp; B, SINGAPORE</v>
          </cell>
          <cell r="G142" t="str">
            <v>JAPAN</v>
          </cell>
          <cell r="H142" t="str">
            <v>INDOMINCO MANDIRI PT</v>
          </cell>
          <cell r="I142" t="str">
            <v>31</v>
          </cell>
          <cell r="J142" t="str">
            <v>21/03/1997</v>
          </cell>
          <cell r="K142" t="str">
            <v>01/04/2007</v>
          </cell>
          <cell r="L142" t="str">
            <v>USD</v>
          </cell>
          <cell r="M142" t="str">
            <v>UDLO6</v>
          </cell>
          <cell r="N142" t="str">
            <v>0.000000</v>
          </cell>
          <cell r="O142">
            <v>0</v>
          </cell>
          <cell r="P142">
            <v>0</v>
          </cell>
          <cell r="Q142">
            <v>0</v>
          </cell>
          <cell r="R142">
            <v>0</v>
          </cell>
          <cell r="S142">
            <v>0</v>
          </cell>
          <cell r="T142">
            <v>0</v>
          </cell>
          <cell r="U142">
            <v>0</v>
          </cell>
          <cell r="V142">
            <v>8.5</v>
          </cell>
          <cell r="W142">
            <v>1.31</v>
          </cell>
          <cell r="X142">
            <v>0</v>
          </cell>
          <cell r="Y142">
            <v>8.5</v>
          </cell>
          <cell r="Z142">
            <v>1.31</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8.5</v>
          </cell>
          <cell r="AU142">
            <v>997.05</v>
          </cell>
          <cell r="AV142">
            <v>0</v>
          </cell>
          <cell r="AW142">
            <v>8.5</v>
          </cell>
          <cell r="AX142">
            <v>997.05</v>
          </cell>
          <cell r="AY142">
            <v>0</v>
          </cell>
          <cell r="AZ142">
            <v>0</v>
          </cell>
          <cell r="BA142">
            <v>0</v>
          </cell>
          <cell r="BB142">
            <v>0</v>
          </cell>
          <cell r="BC142">
            <v>0</v>
          </cell>
          <cell r="BD142">
            <v>0</v>
          </cell>
          <cell r="BE142">
            <v>0</v>
          </cell>
          <cell r="BF142">
            <v>0</v>
          </cell>
          <cell r="BG142">
            <v>0</v>
          </cell>
          <cell r="BH142">
            <v>0</v>
          </cell>
        </row>
        <row r="143">
          <cell r="A143" t="str">
            <v>15/06/2005</v>
          </cell>
          <cell r="B143" t="str">
            <v>706558</v>
          </cell>
          <cell r="C143" t="str">
            <v>0</v>
          </cell>
          <cell r="D143">
            <v>705917</v>
          </cell>
          <cell r="E143">
            <v>706558</v>
          </cell>
          <cell r="F143" t="str">
            <v>EXIM BANK OF JAPAN, TOKYO</v>
          </cell>
          <cell r="G143" t="str">
            <v>JAPAN</v>
          </cell>
          <cell r="H143" t="str">
            <v>STYRINDO MONO IND.</v>
          </cell>
          <cell r="I143" t="str">
            <v>30</v>
          </cell>
          <cell r="J143" t="str">
            <v>13/03/1997</v>
          </cell>
          <cell r="K143" t="str">
            <v>30/10/2009</v>
          </cell>
          <cell r="L143" t="str">
            <v>USD</v>
          </cell>
          <cell r="M143" t="str">
            <v>UDLO6</v>
          </cell>
          <cell r="N143" t="str">
            <v>0.000000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6.77</v>
          </cell>
          <cell r="AC143">
            <v>692.74</v>
          </cell>
          <cell r="AD143">
            <v>0</v>
          </cell>
          <cell r="AE143">
            <v>0</v>
          </cell>
          <cell r="AF143">
            <v>0</v>
          </cell>
          <cell r="AG143">
            <v>0</v>
          </cell>
          <cell r="AH143">
            <v>0</v>
          </cell>
          <cell r="AI143">
            <v>0</v>
          </cell>
          <cell r="AJ143">
            <v>0</v>
          </cell>
          <cell r="AK143">
            <v>6.77</v>
          </cell>
          <cell r="AL143">
            <v>692.74</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6.77</v>
          </cell>
          <cell r="BA143">
            <v>464.36</v>
          </cell>
          <cell r="BB143">
            <v>0</v>
          </cell>
          <cell r="BC143">
            <v>0</v>
          </cell>
          <cell r="BD143">
            <v>0</v>
          </cell>
          <cell r="BE143">
            <v>0</v>
          </cell>
          <cell r="BF143">
            <v>0</v>
          </cell>
          <cell r="BG143">
            <v>0</v>
          </cell>
          <cell r="BH143">
            <v>0</v>
          </cell>
        </row>
        <row r="144">
          <cell r="A144" t="str">
            <v>15/06/2005</v>
          </cell>
          <cell r="B144" t="str">
            <v>706559</v>
          </cell>
          <cell r="C144" t="str">
            <v>0</v>
          </cell>
          <cell r="D144">
            <v>705932</v>
          </cell>
          <cell r="E144">
            <v>706559</v>
          </cell>
          <cell r="F144" t="str">
            <v>SUMITOMO T &amp; B, SINGAPORE</v>
          </cell>
          <cell r="G144" t="str">
            <v>JAPAN</v>
          </cell>
          <cell r="H144" t="str">
            <v>KITADIN PT.</v>
          </cell>
          <cell r="I144" t="str">
            <v>30</v>
          </cell>
          <cell r="J144" t="str">
            <v>24/04/1997</v>
          </cell>
          <cell r="K144" t="str">
            <v>29/11/2005</v>
          </cell>
          <cell r="L144" t="str">
            <v>USD</v>
          </cell>
          <cell r="M144" t="str">
            <v>UDLO6</v>
          </cell>
          <cell r="N144" t="str">
            <v>0.000000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762.5</v>
          </cell>
          <cell r="AF144">
            <v>27.79</v>
          </cell>
          <cell r="AG144">
            <v>0</v>
          </cell>
          <cell r="AH144">
            <v>0</v>
          </cell>
          <cell r="AI144">
            <v>0</v>
          </cell>
          <cell r="AJ144">
            <v>0</v>
          </cell>
          <cell r="AK144">
            <v>762.5</v>
          </cell>
          <cell r="AL144">
            <v>27.79</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row>
        <row r="145">
          <cell r="A145" t="str">
            <v>15/06/2005</v>
          </cell>
          <cell r="B145" t="str">
            <v>706560</v>
          </cell>
          <cell r="C145" t="str">
            <v>0</v>
          </cell>
          <cell r="D145">
            <v>705933</v>
          </cell>
          <cell r="E145">
            <v>706560</v>
          </cell>
          <cell r="F145" t="str">
            <v>MARUMITSU CO. LTD., JAPAN</v>
          </cell>
          <cell r="G145" t="str">
            <v>JAPAN</v>
          </cell>
          <cell r="H145" t="str">
            <v>MARUMITSU INDONESIA</v>
          </cell>
          <cell r="I145" t="str">
            <v>30</v>
          </cell>
          <cell r="J145" t="str">
            <v>15/09/1995</v>
          </cell>
          <cell r="K145" t="str">
            <v>30/09/2005</v>
          </cell>
          <cell r="L145" t="str">
            <v>JPY</v>
          </cell>
          <cell r="M145" t="str">
            <v>UDSO3</v>
          </cell>
          <cell r="N145" t="str">
            <v>0.000000</v>
          </cell>
          <cell r="O145">
            <v>0</v>
          </cell>
          <cell r="P145">
            <v>0</v>
          </cell>
          <cell r="Q145">
            <v>0</v>
          </cell>
          <cell r="R145">
            <v>0</v>
          </cell>
          <cell r="S145">
            <v>0</v>
          </cell>
          <cell r="T145">
            <v>0</v>
          </cell>
          <cell r="U145">
            <v>0</v>
          </cell>
          <cell r="V145">
            <v>35.090000000000003</v>
          </cell>
          <cell r="W145">
            <v>1.79</v>
          </cell>
          <cell r="X145">
            <v>0</v>
          </cell>
          <cell r="Y145">
            <v>35.090000000000003</v>
          </cell>
          <cell r="Z145">
            <v>1.79</v>
          </cell>
          <cell r="AA145">
            <v>0</v>
          </cell>
          <cell r="AB145">
            <v>0</v>
          </cell>
          <cell r="AC145">
            <v>0</v>
          </cell>
          <cell r="AD145">
            <v>0</v>
          </cell>
          <cell r="AE145">
            <v>0</v>
          </cell>
          <cell r="AF145">
            <v>0</v>
          </cell>
          <cell r="AG145">
            <v>0</v>
          </cell>
          <cell r="AH145">
            <v>35.090000000000003</v>
          </cell>
          <cell r="AI145">
            <v>1.21</v>
          </cell>
          <cell r="AJ145">
            <v>0</v>
          </cell>
          <cell r="AK145">
            <v>35.090000000000003</v>
          </cell>
          <cell r="AL145">
            <v>1.21</v>
          </cell>
          <cell r="AM145">
            <v>0</v>
          </cell>
          <cell r="AN145">
            <v>0</v>
          </cell>
          <cell r="AO145">
            <v>0</v>
          </cell>
          <cell r="AP145">
            <v>0</v>
          </cell>
          <cell r="AQ145">
            <v>0</v>
          </cell>
          <cell r="AR145">
            <v>0</v>
          </cell>
          <cell r="AS145">
            <v>0</v>
          </cell>
          <cell r="AT145">
            <v>35.119999999999997</v>
          </cell>
          <cell r="AU145">
            <v>61114</v>
          </cell>
          <cell r="AV145">
            <v>0</v>
          </cell>
          <cell r="AW145">
            <v>35.119999999999997</v>
          </cell>
          <cell r="AX145">
            <v>61114</v>
          </cell>
          <cell r="AY145">
            <v>0</v>
          </cell>
          <cell r="AZ145">
            <v>0</v>
          </cell>
          <cell r="BA145">
            <v>0</v>
          </cell>
          <cell r="BB145">
            <v>0</v>
          </cell>
          <cell r="BC145">
            <v>0</v>
          </cell>
          <cell r="BD145">
            <v>0</v>
          </cell>
          <cell r="BE145">
            <v>0</v>
          </cell>
          <cell r="BF145">
            <v>0</v>
          </cell>
          <cell r="BG145">
            <v>0</v>
          </cell>
          <cell r="BH145">
            <v>0</v>
          </cell>
        </row>
        <row r="146">
          <cell r="A146" t="str">
            <v>15/05/2005</v>
          </cell>
          <cell r="B146" t="str">
            <v>706567</v>
          </cell>
          <cell r="C146" t="str">
            <v>0</v>
          </cell>
          <cell r="D146">
            <v>705944</v>
          </cell>
          <cell r="E146">
            <v>706567</v>
          </cell>
          <cell r="F146" t="str">
            <v>MARUMITSU CO. LTD., JAPAN</v>
          </cell>
          <cell r="G146" t="str">
            <v>JAPAN</v>
          </cell>
          <cell r="H146" t="str">
            <v>MARUMITSU INDONESIA</v>
          </cell>
          <cell r="I146" t="str">
            <v>30</v>
          </cell>
          <cell r="J146" t="str">
            <v>20/10/1995</v>
          </cell>
          <cell r="K146" t="str">
            <v>31/03/2006</v>
          </cell>
          <cell r="L146" t="str">
            <v>JPY</v>
          </cell>
          <cell r="M146" t="str">
            <v>UDSO3</v>
          </cell>
          <cell r="N146" t="str">
            <v>0.000000</v>
          </cell>
          <cell r="O146">
            <v>0</v>
          </cell>
          <cell r="P146">
            <v>0</v>
          </cell>
          <cell r="Q146">
            <v>0</v>
          </cell>
          <cell r="R146">
            <v>0</v>
          </cell>
          <cell r="S146">
            <v>0</v>
          </cell>
          <cell r="T146">
            <v>0</v>
          </cell>
          <cell r="U146">
            <v>0</v>
          </cell>
          <cell r="V146">
            <v>52.34</v>
          </cell>
          <cell r="W146">
            <v>3.55</v>
          </cell>
          <cell r="X146">
            <v>0</v>
          </cell>
          <cell r="Y146">
            <v>52.34</v>
          </cell>
          <cell r="Z146">
            <v>3.55</v>
          </cell>
          <cell r="AA146">
            <v>0</v>
          </cell>
          <cell r="AB146">
            <v>0</v>
          </cell>
          <cell r="AC146">
            <v>0</v>
          </cell>
          <cell r="AD146">
            <v>0</v>
          </cell>
          <cell r="AE146">
            <v>0</v>
          </cell>
          <cell r="AF146">
            <v>0</v>
          </cell>
          <cell r="AG146">
            <v>0</v>
          </cell>
          <cell r="AH146">
            <v>52.34</v>
          </cell>
          <cell r="AI146">
            <v>2.69</v>
          </cell>
          <cell r="AJ146">
            <v>0</v>
          </cell>
          <cell r="AK146">
            <v>52.34</v>
          </cell>
          <cell r="AL146">
            <v>2.69</v>
          </cell>
          <cell r="AM146">
            <v>0</v>
          </cell>
          <cell r="AN146">
            <v>0</v>
          </cell>
          <cell r="AO146">
            <v>0</v>
          </cell>
          <cell r="AP146">
            <v>0</v>
          </cell>
          <cell r="AQ146">
            <v>0</v>
          </cell>
          <cell r="AR146">
            <v>0</v>
          </cell>
          <cell r="AS146">
            <v>0</v>
          </cell>
          <cell r="AT146">
            <v>52.34</v>
          </cell>
          <cell r="AU146">
            <v>1.8</v>
          </cell>
          <cell r="AV146">
            <v>0</v>
          </cell>
          <cell r="AW146">
            <v>52.34</v>
          </cell>
          <cell r="AX146">
            <v>1.8</v>
          </cell>
          <cell r="AY146">
            <v>0</v>
          </cell>
          <cell r="AZ146">
            <v>0</v>
          </cell>
          <cell r="BA146">
            <v>0</v>
          </cell>
          <cell r="BB146">
            <v>0</v>
          </cell>
          <cell r="BC146">
            <v>0</v>
          </cell>
          <cell r="BD146">
            <v>0</v>
          </cell>
          <cell r="BE146">
            <v>0</v>
          </cell>
          <cell r="BF146">
            <v>51.31</v>
          </cell>
          <cell r="BG146">
            <v>89298</v>
          </cell>
          <cell r="BH146">
            <v>0</v>
          </cell>
        </row>
        <row r="147">
          <cell r="A147" t="str">
            <v>23/01/2005</v>
          </cell>
          <cell r="B147" t="str">
            <v>706601</v>
          </cell>
          <cell r="C147" t="str">
            <v>0</v>
          </cell>
          <cell r="D147">
            <v>705961</v>
          </cell>
          <cell r="E147">
            <v>706601</v>
          </cell>
          <cell r="F147" t="str">
            <v>MARUMITSU CO. LTD., JAPAN</v>
          </cell>
          <cell r="G147" t="str">
            <v>JAPAN</v>
          </cell>
          <cell r="H147" t="str">
            <v>MARUMITSU INDONESIA</v>
          </cell>
          <cell r="I147" t="str">
            <v>30</v>
          </cell>
          <cell r="J147" t="str">
            <v>21/01/1996</v>
          </cell>
          <cell r="K147" t="str">
            <v>30/09/2005</v>
          </cell>
          <cell r="L147" t="str">
            <v>JPY</v>
          </cell>
          <cell r="M147" t="str">
            <v>UDSO3</v>
          </cell>
          <cell r="N147" t="str">
            <v>0.000000</v>
          </cell>
          <cell r="O147">
            <v>0</v>
          </cell>
          <cell r="P147">
            <v>0</v>
          </cell>
          <cell r="Q147">
            <v>0</v>
          </cell>
          <cell r="R147">
            <v>0</v>
          </cell>
          <cell r="S147">
            <v>0</v>
          </cell>
          <cell r="T147">
            <v>0</v>
          </cell>
          <cell r="U147">
            <v>0</v>
          </cell>
          <cell r="V147">
            <v>34.75</v>
          </cell>
          <cell r="W147">
            <v>1.18</v>
          </cell>
          <cell r="X147">
            <v>0</v>
          </cell>
          <cell r="Y147">
            <v>34.75</v>
          </cell>
          <cell r="Z147">
            <v>1.18</v>
          </cell>
          <cell r="AA147">
            <v>0</v>
          </cell>
          <cell r="AB147">
            <v>0</v>
          </cell>
          <cell r="AC147">
            <v>0</v>
          </cell>
          <cell r="AD147">
            <v>0</v>
          </cell>
          <cell r="AE147">
            <v>0</v>
          </cell>
          <cell r="AF147">
            <v>0</v>
          </cell>
          <cell r="AG147">
            <v>0</v>
          </cell>
          <cell r="AH147">
            <v>34.75</v>
          </cell>
          <cell r="AI147">
            <v>59814</v>
          </cell>
          <cell r="AJ147">
            <v>0</v>
          </cell>
          <cell r="AK147">
            <v>34.75</v>
          </cell>
          <cell r="AL147">
            <v>59814</v>
          </cell>
          <cell r="AM147">
            <v>0</v>
          </cell>
          <cell r="AN147">
            <v>0</v>
          </cell>
          <cell r="AO147">
            <v>0</v>
          </cell>
          <cell r="AP147">
            <v>0</v>
          </cell>
          <cell r="AQ147">
            <v>0</v>
          </cell>
          <cell r="AR147">
            <v>0</v>
          </cell>
          <cell r="AS147">
            <v>0</v>
          </cell>
          <cell r="AT147">
            <v>9</v>
          </cell>
          <cell r="AU147">
            <v>0</v>
          </cell>
          <cell r="AV147">
            <v>0</v>
          </cell>
          <cell r="AW147">
            <v>9</v>
          </cell>
          <cell r="AX147">
            <v>0</v>
          </cell>
          <cell r="AY147">
            <v>0</v>
          </cell>
          <cell r="AZ147">
            <v>0</v>
          </cell>
          <cell r="BA147">
            <v>0</v>
          </cell>
          <cell r="BB147">
            <v>0</v>
          </cell>
          <cell r="BC147">
            <v>0</v>
          </cell>
          <cell r="BD147">
            <v>0</v>
          </cell>
          <cell r="BE147">
            <v>0</v>
          </cell>
          <cell r="BF147">
            <v>0</v>
          </cell>
          <cell r="BG147">
            <v>0</v>
          </cell>
          <cell r="BH147">
            <v>0</v>
          </cell>
        </row>
        <row r="148">
          <cell r="A148" t="str">
            <v>15/03/2005</v>
          </cell>
          <cell r="B148" t="str">
            <v>706606</v>
          </cell>
          <cell r="C148" t="str">
            <v>0</v>
          </cell>
          <cell r="D148">
            <v>706015</v>
          </cell>
          <cell r="E148">
            <v>706606</v>
          </cell>
          <cell r="F148" t="str">
            <v>MITSUI &amp; CO. LTD, TOKYO</v>
          </cell>
          <cell r="G148" t="str">
            <v>JAPAN</v>
          </cell>
          <cell r="H148" t="str">
            <v>SAMUDERA INDONESIA</v>
          </cell>
          <cell r="I148" t="str">
            <v>30</v>
          </cell>
          <cell r="J148" t="str">
            <v>07/05/1997</v>
          </cell>
          <cell r="K148" t="str">
            <v>07/06/2007</v>
          </cell>
          <cell r="L148" t="str">
            <v>USD</v>
          </cell>
          <cell r="M148" t="str">
            <v>UDSO3</v>
          </cell>
          <cell r="N148" t="str">
            <v>0.000000</v>
          </cell>
          <cell r="O148">
            <v>0</v>
          </cell>
          <cell r="P148">
            <v>0</v>
          </cell>
          <cell r="Q148">
            <v>0</v>
          </cell>
          <cell r="R148">
            <v>0</v>
          </cell>
          <cell r="S148">
            <v>0</v>
          </cell>
          <cell r="T148">
            <v>0</v>
          </cell>
          <cell r="U148">
            <v>0</v>
          </cell>
          <cell r="V148">
            <v>331.52</v>
          </cell>
          <cell r="W148">
            <v>37.590000000000003</v>
          </cell>
          <cell r="X148">
            <v>0</v>
          </cell>
          <cell r="Y148">
            <v>331.52</v>
          </cell>
          <cell r="Z148">
            <v>37.590000000000003</v>
          </cell>
          <cell r="AA148">
            <v>0</v>
          </cell>
          <cell r="AB148">
            <v>0</v>
          </cell>
          <cell r="AC148">
            <v>0</v>
          </cell>
          <cell r="AD148">
            <v>0</v>
          </cell>
          <cell r="AE148">
            <v>0</v>
          </cell>
          <cell r="AF148">
            <v>0</v>
          </cell>
          <cell r="AG148">
            <v>0</v>
          </cell>
          <cell r="AH148">
            <v>331.52</v>
          </cell>
          <cell r="AI148">
            <v>32.020000000000003</v>
          </cell>
          <cell r="AJ148">
            <v>0</v>
          </cell>
          <cell r="AK148">
            <v>331.52</v>
          </cell>
          <cell r="AL148">
            <v>32.020000000000003</v>
          </cell>
          <cell r="AM148">
            <v>0</v>
          </cell>
          <cell r="AN148">
            <v>0</v>
          </cell>
          <cell r="AO148">
            <v>0</v>
          </cell>
          <cell r="AP148">
            <v>0</v>
          </cell>
          <cell r="AQ148">
            <v>0</v>
          </cell>
          <cell r="AR148">
            <v>0</v>
          </cell>
          <cell r="AS148">
            <v>0</v>
          </cell>
          <cell r="AT148">
            <v>331.52</v>
          </cell>
          <cell r="AU148">
            <v>25.62</v>
          </cell>
          <cell r="AV148">
            <v>0</v>
          </cell>
          <cell r="AW148">
            <v>331.52</v>
          </cell>
          <cell r="AX148">
            <v>25.62</v>
          </cell>
          <cell r="AY148">
            <v>0</v>
          </cell>
          <cell r="AZ148">
            <v>0</v>
          </cell>
          <cell r="BA148">
            <v>0</v>
          </cell>
          <cell r="BB148">
            <v>0</v>
          </cell>
          <cell r="BC148">
            <v>0</v>
          </cell>
          <cell r="BD148">
            <v>0</v>
          </cell>
          <cell r="BE148">
            <v>0</v>
          </cell>
          <cell r="BF148">
            <v>331.52</v>
          </cell>
          <cell r="BG148">
            <v>19.010000000000002</v>
          </cell>
          <cell r="BH148">
            <v>0</v>
          </cell>
        </row>
        <row r="149">
          <cell r="A149" t="str">
            <v>01/04/2005</v>
          </cell>
          <cell r="B149" t="str">
            <v>706646</v>
          </cell>
          <cell r="C149" t="str">
            <v>0</v>
          </cell>
          <cell r="D149">
            <v>706114</v>
          </cell>
          <cell r="E149">
            <v>706646</v>
          </cell>
          <cell r="F149" t="str">
            <v>YAMAICHI SECURITIES CO, TOKYO</v>
          </cell>
          <cell r="G149" t="str">
            <v>JAPAN</v>
          </cell>
          <cell r="H149" t="str">
            <v>DHARMALA INTIUTAMA</v>
          </cell>
          <cell r="I149" t="str">
            <v>9</v>
          </cell>
          <cell r="J149" t="str">
            <v>20/06/1997</v>
          </cell>
          <cell r="K149" t="str">
            <v>09/01/2007</v>
          </cell>
          <cell r="L149" t="str">
            <v>JPY</v>
          </cell>
          <cell r="M149" t="str">
            <v>F</v>
          </cell>
          <cell r="N149" t="str">
            <v>0.000000</v>
          </cell>
          <cell r="O149">
            <v>0</v>
          </cell>
          <cell r="P149">
            <v>9.51</v>
          </cell>
          <cell r="Q149">
            <v>1.33</v>
          </cell>
          <cell r="R149">
            <v>0</v>
          </cell>
          <cell r="S149">
            <v>0</v>
          </cell>
          <cell r="T149">
            <v>0</v>
          </cell>
          <cell r="U149">
            <v>0</v>
          </cell>
          <cell r="V149">
            <v>0</v>
          </cell>
          <cell r="W149">
            <v>0</v>
          </cell>
          <cell r="X149">
            <v>0</v>
          </cell>
          <cell r="Y149">
            <v>9.51</v>
          </cell>
          <cell r="Z149">
            <v>1.33</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9.51</v>
          </cell>
          <cell r="AO149">
            <v>1.04</v>
          </cell>
          <cell r="AP149">
            <v>0</v>
          </cell>
          <cell r="AQ149">
            <v>0</v>
          </cell>
          <cell r="AR149">
            <v>0</v>
          </cell>
          <cell r="AS149">
            <v>0</v>
          </cell>
          <cell r="AT149">
            <v>0</v>
          </cell>
          <cell r="AU149">
            <v>0</v>
          </cell>
          <cell r="AV149">
            <v>0</v>
          </cell>
          <cell r="AW149">
            <v>9.51</v>
          </cell>
          <cell r="AX149">
            <v>1.04</v>
          </cell>
          <cell r="AY149">
            <v>0</v>
          </cell>
          <cell r="AZ149">
            <v>0</v>
          </cell>
          <cell r="BA149">
            <v>0</v>
          </cell>
          <cell r="BB149">
            <v>0</v>
          </cell>
          <cell r="BC149">
            <v>0</v>
          </cell>
          <cell r="BD149">
            <v>0</v>
          </cell>
          <cell r="BE149">
            <v>0</v>
          </cell>
          <cell r="BF149">
            <v>0</v>
          </cell>
          <cell r="BG149">
            <v>0</v>
          </cell>
          <cell r="BH149">
            <v>0</v>
          </cell>
        </row>
        <row r="150">
          <cell r="A150" t="str">
            <v>14/03/2005</v>
          </cell>
          <cell r="B150" t="str">
            <v>706665</v>
          </cell>
          <cell r="C150" t="str">
            <v>0</v>
          </cell>
          <cell r="D150">
            <v>706115</v>
          </cell>
          <cell r="E150">
            <v>706665</v>
          </cell>
          <cell r="F150" t="str">
            <v>SUMITOMO T &amp; B, SINGAPORE</v>
          </cell>
          <cell r="G150" t="str">
            <v>JAPAN</v>
          </cell>
          <cell r="H150" t="str">
            <v>USAHA GEDUNG BIMANTARA</v>
          </cell>
          <cell r="I150" t="str">
            <v>31</v>
          </cell>
          <cell r="J150" t="str">
            <v>22/07/1997</v>
          </cell>
          <cell r="K150" t="str">
            <v>14/12/2012</v>
          </cell>
          <cell r="L150" t="str">
            <v>USD</v>
          </cell>
          <cell r="M150" t="str">
            <v>UDLO6</v>
          </cell>
          <cell r="N150" t="str">
            <v>0.000000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3</v>
          </cell>
          <cell r="AT150">
            <v>0</v>
          </cell>
          <cell r="AU150">
            <v>0</v>
          </cell>
          <cell r="AV150">
            <v>0</v>
          </cell>
          <cell r="AW150">
            <v>0</v>
          </cell>
          <cell r="AX150">
            <v>0</v>
          </cell>
          <cell r="AY150">
            <v>3</v>
          </cell>
          <cell r="AZ150">
            <v>0</v>
          </cell>
          <cell r="BA150">
            <v>0</v>
          </cell>
          <cell r="BB150">
            <v>0</v>
          </cell>
          <cell r="BC150">
            <v>0</v>
          </cell>
          <cell r="BD150">
            <v>0</v>
          </cell>
          <cell r="BE150">
            <v>0</v>
          </cell>
          <cell r="BF150">
            <v>5.67</v>
          </cell>
          <cell r="BG150">
            <v>0</v>
          </cell>
          <cell r="BH150">
            <v>0</v>
          </cell>
        </row>
        <row r="151">
          <cell r="A151" t="str">
            <v>28/02/2005</v>
          </cell>
          <cell r="B151" t="str">
            <v>706666</v>
          </cell>
          <cell r="C151" t="str">
            <v>0</v>
          </cell>
          <cell r="D151">
            <v>706116</v>
          </cell>
          <cell r="E151">
            <v>706666</v>
          </cell>
          <cell r="F151" t="str">
            <v>EXIM BANK OF JAPAN, TOKYO</v>
          </cell>
          <cell r="G151" t="str">
            <v>JAPAN</v>
          </cell>
          <cell r="H151" t="str">
            <v>NEWMONT NUSATENGGARA PT</v>
          </cell>
          <cell r="I151" t="str">
            <v>30</v>
          </cell>
          <cell r="J151" t="str">
            <v>30/07/1997</v>
          </cell>
          <cell r="K151" t="str">
            <v>15/12/2013</v>
          </cell>
          <cell r="L151" t="str">
            <v>USD</v>
          </cell>
          <cell r="M151" t="str">
            <v>UDLO6</v>
          </cell>
          <cell r="N151" t="str">
            <v>0.000000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21.74</v>
          </cell>
          <cell r="AI151">
            <v>11.58</v>
          </cell>
          <cell r="AJ151">
            <v>0</v>
          </cell>
          <cell r="AK151">
            <v>21.74</v>
          </cell>
          <cell r="AL151">
            <v>11.58</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21.74</v>
          </cell>
          <cell r="BG151">
            <v>10.96</v>
          </cell>
          <cell r="BH151">
            <v>0</v>
          </cell>
        </row>
        <row r="152">
          <cell r="A152" t="str">
            <v>15/01/2005</v>
          </cell>
          <cell r="B152" t="str">
            <v>706701</v>
          </cell>
          <cell r="C152" t="str">
            <v>0</v>
          </cell>
          <cell r="D152">
            <v>706268</v>
          </cell>
          <cell r="E152">
            <v>706701</v>
          </cell>
          <cell r="F152" t="str">
            <v>MUTSUKI ELECTRIC, OSAKA, JAPAN</v>
          </cell>
          <cell r="G152" t="str">
            <v>JAPAN</v>
          </cell>
          <cell r="H152" t="str">
            <v>MUTSUKI ELECTRIC PT</v>
          </cell>
          <cell r="I152" t="str">
            <v>30</v>
          </cell>
          <cell r="J152" t="str">
            <v>07/11/1995</v>
          </cell>
          <cell r="K152" t="str">
            <v>23/07/2005</v>
          </cell>
          <cell r="L152" t="str">
            <v>USD</v>
          </cell>
          <cell r="M152" t="str">
            <v>F</v>
          </cell>
          <cell r="N152" t="str">
            <v>0.000000</v>
          </cell>
          <cell r="O152">
            <v>0</v>
          </cell>
          <cell r="P152">
            <v>220.5</v>
          </cell>
          <cell r="Q152">
            <v>13.52</v>
          </cell>
          <cell r="R152">
            <v>0</v>
          </cell>
          <cell r="S152">
            <v>0</v>
          </cell>
          <cell r="T152">
            <v>0</v>
          </cell>
          <cell r="U152">
            <v>0</v>
          </cell>
          <cell r="V152">
            <v>0</v>
          </cell>
          <cell r="W152">
            <v>0</v>
          </cell>
          <cell r="X152">
            <v>0</v>
          </cell>
          <cell r="Y152">
            <v>220.5</v>
          </cell>
          <cell r="Z152">
            <v>13.52</v>
          </cell>
          <cell r="AA152">
            <v>0</v>
          </cell>
          <cell r="AB152">
            <v>0</v>
          </cell>
          <cell r="AC152">
            <v>3.31</v>
          </cell>
          <cell r="AD152">
            <v>0</v>
          </cell>
          <cell r="AE152">
            <v>0</v>
          </cell>
          <cell r="AF152">
            <v>0</v>
          </cell>
          <cell r="AG152">
            <v>0</v>
          </cell>
          <cell r="AH152">
            <v>0</v>
          </cell>
          <cell r="AI152">
            <v>0</v>
          </cell>
          <cell r="AJ152">
            <v>0</v>
          </cell>
          <cell r="AK152">
            <v>0</v>
          </cell>
          <cell r="AL152">
            <v>3.31</v>
          </cell>
          <cell r="AM152">
            <v>0</v>
          </cell>
          <cell r="AN152">
            <v>220.5</v>
          </cell>
          <cell r="AO152">
            <v>3.34</v>
          </cell>
          <cell r="AP152">
            <v>0</v>
          </cell>
          <cell r="AQ152">
            <v>0</v>
          </cell>
          <cell r="AR152">
            <v>0</v>
          </cell>
          <cell r="AS152">
            <v>0</v>
          </cell>
          <cell r="AT152">
            <v>0</v>
          </cell>
          <cell r="AU152">
            <v>0</v>
          </cell>
          <cell r="AV152">
            <v>0</v>
          </cell>
          <cell r="AW152">
            <v>220.5</v>
          </cell>
          <cell r="AX152">
            <v>3.34</v>
          </cell>
          <cell r="AY152">
            <v>0</v>
          </cell>
          <cell r="AZ152">
            <v>0</v>
          </cell>
          <cell r="BA152">
            <v>0</v>
          </cell>
          <cell r="BB152">
            <v>0</v>
          </cell>
          <cell r="BC152">
            <v>0</v>
          </cell>
          <cell r="BD152">
            <v>0</v>
          </cell>
          <cell r="BE152">
            <v>0</v>
          </cell>
          <cell r="BF152">
            <v>0</v>
          </cell>
          <cell r="BG152">
            <v>0</v>
          </cell>
          <cell r="BH152">
            <v>0</v>
          </cell>
        </row>
        <row r="153">
          <cell r="A153" t="str">
            <v>16/11/2005</v>
          </cell>
          <cell r="B153" t="str">
            <v>706710</v>
          </cell>
          <cell r="C153" t="str">
            <v>0</v>
          </cell>
          <cell r="D153">
            <v>706351</v>
          </cell>
          <cell r="E153">
            <v>706710</v>
          </cell>
          <cell r="F153" t="str">
            <v>EXIM BANK OF JAPAN, TOKYO</v>
          </cell>
          <cell r="G153" t="str">
            <v>JAPAN</v>
          </cell>
          <cell r="H153" t="str">
            <v>KAWASHIMA ENGINEERING PLASTIC</v>
          </cell>
          <cell r="I153" t="str">
            <v>31</v>
          </cell>
          <cell r="J153" t="str">
            <v>01/10/1997</v>
          </cell>
          <cell r="K153" t="str">
            <v>14/03/2005</v>
          </cell>
          <cell r="L153" t="str">
            <v>USD</v>
          </cell>
          <cell r="M153" t="str">
            <v>UDLO6</v>
          </cell>
          <cell r="N153" t="str">
            <v>0.000000</v>
          </cell>
          <cell r="O153">
            <v>0</v>
          </cell>
          <cell r="P153">
            <v>0</v>
          </cell>
          <cell r="Q153">
            <v>0</v>
          </cell>
          <cell r="R153">
            <v>0</v>
          </cell>
          <cell r="S153">
            <v>0</v>
          </cell>
          <cell r="T153">
            <v>0</v>
          </cell>
          <cell r="U153">
            <v>0</v>
          </cell>
          <cell r="V153">
            <v>300</v>
          </cell>
          <cell r="W153">
            <v>8.86</v>
          </cell>
          <cell r="X153">
            <v>0</v>
          </cell>
          <cell r="Y153">
            <v>300</v>
          </cell>
          <cell r="Z153">
            <v>8.86</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row>
        <row r="154">
          <cell r="A154" t="str">
            <v>16/11/2005</v>
          </cell>
          <cell r="B154" t="str">
            <v>706715</v>
          </cell>
          <cell r="C154" t="str">
            <v>0</v>
          </cell>
          <cell r="D154">
            <v>706506</v>
          </cell>
          <cell r="E154">
            <v>706715</v>
          </cell>
          <cell r="F154" t="str">
            <v>KABUSHIKI KAISHA KAWASHIMA</v>
          </cell>
          <cell r="G154" t="str">
            <v>JAPAN</v>
          </cell>
          <cell r="H154" t="str">
            <v>KAWASHIMA ENGINEERING PLASTIC</v>
          </cell>
          <cell r="I154" t="str">
            <v>30</v>
          </cell>
          <cell r="J154" t="str">
            <v>01/10/1997</v>
          </cell>
          <cell r="K154" t="str">
            <v>31/08/2007</v>
          </cell>
          <cell r="L154" t="str">
            <v>USD</v>
          </cell>
          <cell r="M154" t="str">
            <v>UDLO6</v>
          </cell>
          <cell r="N154" t="str">
            <v>0.000000</v>
          </cell>
          <cell r="O154">
            <v>0</v>
          </cell>
          <cell r="P154">
            <v>0</v>
          </cell>
          <cell r="Q154">
            <v>0</v>
          </cell>
          <cell r="R154">
            <v>0</v>
          </cell>
          <cell r="S154">
            <v>232.31</v>
          </cell>
          <cell r="T154">
            <v>42.4</v>
          </cell>
          <cell r="U154">
            <v>0</v>
          </cell>
          <cell r="V154">
            <v>0</v>
          </cell>
          <cell r="W154">
            <v>0</v>
          </cell>
          <cell r="X154">
            <v>0</v>
          </cell>
          <cell r="Y154">
            <v>232.31</v>
          </cell>
          <cell r="Z154">
            <v>42.4</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232.31</v>
          </cell>
          <cell r="AR154">
            <v>35.92</v>
          </cell>
          <cell r="AS154">
            <v>0</v>
          </cell>
          <cell r="AT154">
            <v>0</v>
          </cell>
          <cell r="AU154">
            <v>0</v>
          </cell>
          <cell r="AV154">
            <v>0</v>
          </cell>
          <cell r="AW154">
            <v>232.31</v>
          </cell>
          <cell r="AX154">
            <v>35.92</v>
          </cell>
          <cell r="AY154">
            <v>0</v>
          </cell>
          <cell r="AZ154">
            <v>0</v>
          </cell>
          <cell r="BA154">
            <v>0</v>
          </cell>
          <cell r="BB154">
            <v>0</v>
          </cell>
          <cell r="BC154">
            <v>0</v>
          </cell>
          <cell r="BD154">
            <v>0</v>
          </cell>
          <cell r="BE154">
            <v>0</v>
          </cell>
          <cell r="BF154">
            <v>0</v>
          </cell>
          <cell r="BG154">
            <v>0</v>
          </cell>
          <cell r="BH154">
            <v>0</v>
          </cell>
        </row>
        <row r="155">
          <cell r="A155" t="str">
            <v>11/03/2005</v>
          </cell>
          <cell r="B155" t="str">
            <v>706719</v>
          </cell>
          <cell r="C155" t="str">
            <v>0</v>
          </cell>
          <cell r="D155">
            <v>706559</v>
          </cell>
          <cell r="E155">
            <v>706719</v>
          </cell>
          <cell r="F155" t="str">
            <v>ITOCHU CORPORATION, TOKYO</v>
          </cell>
          <cell r="G155" t="str">
            <v>JAPAN</v>
          </cell>
          <cell r="H155" t="str">
            <v>BUDI GRAHA INDAH PT</v>
          </cell>
          <cell r="I155" t="str">
            <v>30</v>
          </cell>
          <cell r="J155" t="str">
            <v>11/09/1997</v>
          </cell>
          <cell r="K155" t="str">
            <v>11/09/2007</v>
          </cell>
          <cell r="L155" t="str">
            <v>USD</v>
          </cell>
          <cell r="M155" t="str">
            <v>UDSO6</v>
          </cell>
          <cell r="N155" t="str">
            <v>0.000000</v>
          </cell>
          <cell r="O155">
            <v>0</v>
          </cell>
          <cell r="P155">
            <v>0</v>
          </cell>
          <cell r="Q155">
            <v>0</v>
          </cell>
          <cell r="R155">
            <v>0</v>
          </cell>
          <cell r="S155">
            <v>0</v>
          </cell>
          <cell r="T155">
            <v>0</v>
          </cell>
          <cell r="U155">
            <v>0</v>
          </cell>
          <cell r="V155">
            <v>16.670000000000002</v>
          </cell>
          <cell r="W155">
            <v>3.39</v>
          </cell>
          <cell r="X155">
            <v>0</v>
          </cell>
          <cell r="Y155">
            <v>16.670000000000002</v>
          </cell>
          <cell r="Z155">
            <v>3.39</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16.670000000000002</v>
          </cell>
          <cell r="AU155">
            <v>2.88</v>
          </cell>
          <cell r="AV155">
            <v>0</v>
          </cell>
          <cell r="AW155">
            <v>16.670000000000002</v>
          </cell>
          <cell r="AX155">
            <v>2.88</v>
          </cell>
          <cell r="AY155">
            <v>0</v>
          </cell>
          <cell r="AZ155">
            <v>0</v>
          </cell>
          <cell r="BA155">
            <v>0</v>
          </cell>
          <cell r="BB155">
            <v>0</v>
          </cell>
          <cell r="BC155">
            <v>0</v>
          </cell>
          <cell r="BD155">
            <v>0</v>
          </cell>
          <cell r="BE155">
            <v>0</v>
          </cell>
          <cell r="BF155">
            <v>0</v>
          </cell>
          <cell r="BG155">
            <v>0</v>
          </cell>
          <cell r="BH155">
            <v>0</v>
          </cell>
        </row>
        <row r="156">
          <cell r="A156" t="str">
            <v>20/02/2005</v>
          </cell>
          <cell r="B156" t="str">
            <v>706761</v>
          </cell>
          <cell r="C156" t="str">
            <v>0</v>
          </cell>
          <cell r="D156">
            <v>706601</v>
          </cell>
          <cell r="E156">
            <v>706761</v>
          </cell>
          <cell r="F156" t="str">
            <v>TOKAI BANK, SINGAPORE</v>
          </cell>
          <cell r="G156" t="str">
            <v>JAPAN</v>
          </cell>
          <cell r="H156" t="str">
            <v>CUE ENERGY INDONESIA PTY.LTD.</v>
          </cell>
          <cell r="I156" t="str">
            <v>31</v>
          </cell>
          <cell r="J156" t="str">
            <v>31/10/1997</v>
          </cell>
          <cell r="K156" t="str">
            <v>15/03/2006</v>
          </cell>
          <cell r="L156" t="str">
            <v>USD</v>
          </cell>
          <cell r="M156" t="str">
            <v>UDLO3</v>
          </cell>
          <cell r="N156" t="str">
            <v>0.000000</v>
          </cell>
          <cell r="O156">
            <v>0</v>
          </cell>
          <cell r="P156">
            <v>0</v>
          </cell>
          <cell r="Q156">
            <v>0</v>
          </cell>
          <cell r="R156">
            <v>0</v>
          </cell>
          <cell r="S156">
            <v>0</v>
          </cell>
          <cell r="T156">
            <v>0</v>
          </cell>
          <cell r="U156">
            <v>0</v>
          </cell>
          <cell r="V156">
            <v>1.21</v>
          </cell>
          <cell r="W156">
            <v>138.22</v>
          </cell>
          <cell r="X156">
            <v>0</v>
          </cell>
          <cell r="Y156">
            <v>1.21</v>
          </cell>
          <cell r="Z156">
            <v>138.22</v>
          </cell>
          <cell r="AA156">
            <v>0</v>
          </cell>
          <cell r="AB156">
            <v>0</v>
          </cell>
          <cell r="AC156">
            <v>0</v>
          </cell>
          <cell r="AD156">
            <v>0</v>
          </cell>
          <cell r="AE156">
            <v>0</v>
          </cell>
          <cell r="AF156">
            <v>0</v>
          </cell>
          <cell r="AG156">
            <v>0</v>
          </cell>
          <cell r="AH156">
            <v>1.21</v>
          </cell>
          <cell r="AI156">
            <v>113.03</v>
          </cell>
          <cell r="AJ156">
            <v>0</v>
          </cell>
          <cell r="AK156">
            <v>1.21</v>
          </cell>
          <cell r="AL156">
            <v>113.03</v>
          </cell>
          <cell r="AM156">
            <v>0</v>
          </cell>
          <cell r="AN156">
            <v>0</v>
          </cell>
          <cell r="AO156">
            <v>0</v>
          </cell>
          <cell r="AP156">
            <v>0</v>
          </cell>
          <cell r="AQ156">
            <v>0</v>
          </cell>
          <cell r="AR156">
            <v>0</v>
          </cell>
          <cell r="AS156">
            <v>0</v>
          </cell>
          <cell r="AT156">
            <v>1.21</v>
          </cell>
          <cell r="AU156">
            <v>84.77</v>
          </cell>
          <cell r="AV156">
            <v>0</v>
          </cell>
          <cell r="AW156">
            <v>1.21</v>
          </cell>
          <cell r="AX156">
            <v>84.77</v>
          </cell>
          <cell r="AY156">
            <v>0</v>
          </cell>
          <cell r="AZ156">
            <v>0</v>
          </cell>
          <cell r="BA156">
            <v>0</v>
          </cell>
          <cell r="BB156">
            <v>0</v>
          </cell>
          <cell r="BC156">
            <v>0</v>
          </cell>
          <cell r="BD156">
            <v>0</v>
          </cell>
          <cell r="BE156">
            <v>61.8</v>
          </cell>
          <cell r="BF156">
            <v>1.21</v>
          </cell>
          <cell r="BG156">
            <v>55.9</v>
          </cell>
          <cell r="BH156">
            <v>0</v>
          </cell>
        </row>
        <row r="157">
          <cell r="A157" t="str">
            <v>15/03/2005</v>
          </cell>
          <cell r="B157" t="str">
            <v>706799</v>
          </cell>
          <cell r="C157" t="str">
            <v>0</v>
          </cell>
          <cell r="D157">
            <v>706665</v>
          </cell>
          <cell r="E157">
            <v>706799</v>
          </cell>
          <cell r="F157" t="str">
            <v>EXIM BANK OF JAPAN, TOKYO</v>
          </cell>
          <cell r="G157" t="str">
            <v>JAPAN</v>
          </cell>
          <cell r="H157" t="str">
            <v>INDOCEMENT TUNGGAL P</v>
          </cell>
          <cell r="I157" t="str">
            <v>30</v>
          </cell>
          <cell r="J157" t="str">
            <v>21/11/1997</v>
          </cell>
          <cell r="K157" t="str">
            <v>26/06/2007</v>
          </cell>
          <cell r="L157" t="str">
            <v>JPY</v>
          </cell>
          <cell r="M157" t="str">
            <v>UDSO6</v>
          </cell>
          <cell r="N157" t="str">
            <v>0.000000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13.93</v>
          </cell>
          <cell r="AI157">
            <v>1.2</v>
          </cell>
          <cell r="AJ157">
            <v>0</v>
          </cell>
          <cell r="AK157">
            <v>13.93</v>
          </cell>
          <cell r="AL157">
            <v>1.2</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605.30999999999995</v>
          </cell>
          <cell r="BH157">
            <v>0</v>
          </cell>
        </row>
        <row r="158">
          <cell r="A158" t="str">
            <v>26/06/2005</v>
          </cell>
          <cell r="B158" t="str">
            <v>706800</v>
          </cell>
          <cell r="C158" t="str">
            <v>0</v>
          </cell>
          <cell r="D158">
            <v>706666</v>
          </cell>
          <cell r="E158">
            <v>706800</v>
          </cell>
          <cell r="F158" t="str">
            <v>EXIM OF JAPAN, JAPAN</v>
          </cell>
          <cell r="G158" t="str">
            <v>JAPAN</v>
          </cell>
          <cell r="H158" t="str">
            <v>TEIJIN IND. FIBER CO</v>
          </cell>
          <cell r="I158" t="str">
            <v>30</v>
          </cell>
          <cell r="J158" t="str">
            <v>25/03/1998</v>
          </cell>
          <cell r="K158" t="str">
            <v>25/03/2006</v>
          </cell>
          <cell r="L158" t="str">
            <v>USD</v>
          </cell>
          <cell r="M158" t="str">
            <v>F</v>
          </cell>
          <cell r="N158" t="str">
            <v>0.000000</v>
          </cell>
          <cell r="O158">
            <v>0</v>
          </cell>
          <cell r="P158">
            <v>0</v>
          </cell>
          <cell r="Q158">
            <v>0</v>
          </cell>
          <cell r="R158">
            <v>0</v>
          </cell>
          <cell r="S158">
            <v>0</v>
          </cell>
          <cell r="T158">
            <v>0</v>
          </cell>
          <cell r="U158">
            <v>0</v>
          </cell>
          <cell r="V158">
            <v>2.14</v>
          </cell>
          <cell r="W158">
            <v>0</v>
          </cell>
          <cell r="X158">
            <v>0</v>
          </cell>
          <cell r="Y158">
            <v>2.14</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2.14</v>
          </cell>
          <cell r="AU158">
            <v>0</v>
          </cell>
          <cell r="AV158">
            <v>0</v>
          </cell>
          <cell r="AW158">
            <v>2.14</v>
          </cell>
          <cell r="AX158">
            <v>0</v>
          </cell>
          <cell r="AY158">
            <v>0</v>
          </cell>
          <cell r="AZ158">
            <v>0</v>
          </cell>
          <cell r="BA158">
            <v>0</v>
          </cell>
          <cell r="BB158">
            <v>0</v>
          </cell>
          <cell r="BC158">
            <v>0</v>
          </cell>
          <cell r="BD158">
            <v>0</v>
          </cell>
          <cell r="BE158">
            <v>0</v>
          </cell>
          <cell r="BF158">
            <v>0</v>
          </cell>
          <cell r="BG158">
            <v>0</v>
          </cell>
          <cell r="BH158">
            <v>0</v>
          </cell>
        </row>
        <row r="159">
          <cell r="A159" t="str">
            <v>30/03/2005</v>
          </cell>
          <cell r="B159" t="str">
            <v>706812</v>
          </cell>
          <cell r="C159" t="str">
            <v>0</v>
          </cell>
          <cell r="D159">
            <v>706719</v>
          </cell>
          <cell r="E159">
            <v>706812</v>
          </cell>
          <cell r="F159" t="str">
            <v>EXIM BANK OF JAPAN, TOKYO</v>
          </cell>
          <cell r="G159" t="str">
            <v>JAPAN</v>
          </cell>
          <cell r="H159" t="str">
            <v>IND. TEIJIN FILMS PT</v>
          </cell>
          <cell r="I159" t="str">
            <v>30</v>
          </cell>
          <cell r="J159" t="str">
            <v>25/03/1998</v>
          </cell>
          <cell r="K159" t="str">
            <v>25/03/2005</v>
          </cell>
          <cell r="L159" t="str">
            <v>USD</v>
          </cell>
          <cell r="M159" t="str">
            <v>UDLO6</v>
          </cell>
          <cell r="N159" t="str">
            <v>0.000000</v>
          </cell>
          <cell r="O159">
            <v>0</v>
          </cell>
          <cell r="P159">
            <v>0</v>
          </cell>
          <cell r="Q159">
            <v>0</v>
          </cell>
          <cell r="R159">
            <v>0</v>
          </cell>
          <cell r="S159">
            <v>0</v>
          </cell>
          <cell r="T159">
            <v>0</v>
          </cell>
          <cell r="U159">
            <v>0</v>
          </cell>
          <cell r="V159">
            <v>714.29</v>
          </cell>
          <cell r="W159">
            <v>20.65</v>
          </cell>
          <cell r="X159">
            <v>0</v>
          </cell>
          <cell r="Y159">
            <v>714.29</v>
          </cell>
          <cell r="Z159">
            <v>20.65</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row>
        <row r="160">
          <cell r="A160" t="str">
            <v>01/12/2005</v>
          </cell>
          <cell r="B160" t="str">
            <v>706866</v>
          </cell>
          <cell r="C160" t="str">
            <v>0</v>
          </cell>
          <cell r="D160">
            <v>706799</v>
          </cell>
          <cell r="E160">
            <v>706866</v>
          </cell>
          <cell r="F160" t="str">
            <v>EXIM BANK OF JAPAN, TOKYO</v>
          </cell>
          <cell r="G160" t="str">
            <v>JAPAN</v>
          </cell>
          <cell r="H160" t="str">
            <v>FUMIRA PT</v>
          </cell>
          <cell r="I160" t="str">
            <v>30</v>
          </cell>
          <cell r="J160" t="str">
            <v>25/03/1998</v>
          </cell>
          <cell r="K160" t="str">
            <v>20/03/2005</v>
          </cell>
          <cell r="L160" t="str">
            <v>USD</v>
          </cell>
          <cell r="M160" t="str">
            <v>UDLO6</v>
          </cell>
          <cell r="N160" t="str">
            <v>0.000000</v>
          </cell>
          <cell r="O160">
            <v>0</v>
          </cell>
          <cell r="P160">
            <v>0</v>
          </cell>
          <cell r="Q160">
            <v>0</v>
          </cell>
          <cell r="R160">
            <v>0</v>
          </cell>
          <cell r="S160">
            <v>0</v>
          </cell>
          <cell r="T160">
            <v>0</v>
          </cell>
          <cell r="U160">
            <v>0</v>
          </cell>
          <cell r="V160">
            <v>2.14</v>
          </cell>
          <cell r="W160">
            <v>61.95</v>
          </cell>
          <cell r="X160">
            <v>0</v>
          </cell>
          <cell r="Y160">
            <v>2.14</v>
          </cell>
          <cell r="Z160">
            <v>61.95</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row>
        <row r="161">
          <cell r="A161" t="str">
            <v>19/01/2005</v>
          </cell>
          <cell r="B161" t="str">
            <v>706867</v>
          </cell>
          <cell r="C161" t="str">
            <v>0</v>
          </cell>
          <cell r="D161">
            <v>706800</v>
          </cell>
          <cell r="E161">
            <v>706867</v>
          </cell>
          <cell r="F161" t="str">
            <v>JAKARTA DEV. CORP. JEPANG</v>
          </cell>
          <cell r="G161" t="str">
            <v>JAPAN</v>
          </cell>
          <cell r="H161" t="str">
            <v>JAKARTA INT. TRADEFAIR CORP.</v>
          </cell>
          <cell r="I161" t="str">
            <v>30</v>
          </cell>
          <cell r="J161" t="str">
            <v>08/10/1990</v>
          </cell>
          <cell r="K161" t="str">
            <v>10/08/2005</v>
          </cell>
          <cell r="L161" t="str">
            <v>USD</v>
          </cell>
          <cell r="M161" t="str">
            <v>UDLO6</v>
          </cell>
          <cell r="N161" t="str">
            <v>0.000000</v>
          </cell>
          <cell r="O161">
            <v>0</v>
          </cell>
          <cell r="P161">
            <v>0</v>
          </cell>
          <cell r="Q161">
            <v>0</v>
          </cell>
          <cell r="R161">
            <v>0</v>
          </cell>
          <cell r="S161">
            <v>2.88</v>
          </cell>
          <cell r="T161">
            <v>213.61</v>
          </cell>
          <cell r="U161">
            <v>0</v>
          </cell>
          <cell r="V161">
            <v>0</v>
          </cell>
          <cell r="W161">
            <v>0</v>
          </cell>
          <cell r="X161">
            <v>0</v>
          </cell>
          <cell r="Y161">
            <v>2.88</v>
          </cell>
          <cell r="Z161">
            <v>213.61</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2.88</v>
          </cell>
          <cell r="AR161">
            <v>105.06</v>
          </cell>
          <cell r="AS161">
            <v>0</v>
          </cell>
          <cell r="AT161">
            <v>0</v>
          </cell>
          <cell r="AU161">
            <v>0</v>
          </cell>
          <cell r="AV161">
            <v>0</v>
          </cell>
          <cell r="AW161">
            <v>2.88</v>
          </cell>
          <cell r="AX161">
            <v>105.06</v>
          </cell>
          <cell r="AY161">
            <v>0</v>
          </cell>
          <cell r="AZ161">
            <v>0</v>
          </cell>
          <cell r="BA161">
            <v>0</v>
          </cell>
          <cell r="BB161">
            <v>0</v>
          </cell>
          <cell r="BC161">
            <v>0</v>
          </cell>
          <cell r="BD161">
            <v>0</v>
          </cell>
          <cell r="BE161">
            <v>0</v>
          </cell>
          <cell r="BF161">
            <v>0</v>
          </cell>
          <cell r="BG161">
            <v>0</v>
          </cell>
          <cell r="BH161">
            <v>0</v>
          </cell>
        </row>
        <row r="162">
          <cell r="A162" t="str">
            <v>19/01/2005</v>
          </cell>
          <cell r="B162" t="str">
            <v>706868</v>
          </cell>
          <cell r="C162" t="str">
            <v>0</v>
          </cell>
          <cell r="D162">
            <v>707128</v>
          </cell>
          <cell r="E162">
            <v>706868</v>
          </cell>
          <cell r="F162" t="str">
            <v>JAKARTA DEV. CORP. JEPANG</v>
          </cell>
          <cell r="G162" t="str">
            <v>JAPAN</v>
          </cell>
          <cell r="H162" t="str">
            <v>JAKARTA INT. TRADEFAIR CORP.</v>
          </cell>
          <cell r="I162" t="str">
            <v>30</v>
          </cell>
          <cell r="J162" t="str">
            <v>08/10/1990</v>
          </cell>
          <cell r="K162" t="str">
            <v>10/08/2019</v>
          </cell>
          <cell r="L162" t="str">
            <v>JPY</v>
          </cell>
          <cell r="M162" t="str">
            <v>F</v>
          </cell>
          <cell r="N162" t="str">
            <v>0.000000</v>
          </cell>
          <cell r="O162">
            <v>0</v>
          </cell>
          <cell r="P162">
            <v>0</v>
          </cell>
          <cell r="Q162">
            <v>0</v>
          </cell>
          <cell r="R162">
            <v>0</v>
          </cell>
          <cell r="S162">
            <v>1.8</v>
          </cell>
          <cell r="T162">
            <v>0</v>
          </cell>
          <cell r="U162">
            <v>0</v>
          </cell>
          <cell r="V162">
            <v>0</v>
          </cell>
          <cell r="W162">
            <v>0</v>
          </cell>
          <cell r="X162">
            <v>0</v>
          </cell>
          <cell r="Y162">
            <v>1.8</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1.8</v>
          </cell>
          <cell r="AR162">
            <v>0</v>
          </cell>
          <cell r="AS162">
            <v>0</v>
          </cell>
          <cell r="AT162">
            <v>0</v>
          </cell>
          <cell r="AU162">
            <v>0</v>
          </cell>
          <cell r="AV162">
            <v>0</v>
          </cell>
          <cell r="AW162">
            <v>1.8</v>
          </cell>
          <cell r="AX162">
            <v>0</v>
          </cell>
          <cell r="AY162">
            <v>0</v>
          </cell>
          <cell r="AZ162">
            <v>0</v>
          </cell>
          <cell r="BA162">
            <v>0</v>
          </cell>
          <cell r="BB162">
            <v>0</v>
          </cell>
          <cell r="BC162">
            <v>0</v>
          </cell>
          <cell r="BD162">
            <v>0</v>
          </cell>
          <cell r="BE162">
            <v>0</v>
          </cell>
          <cell r="BF162">
            <v>0</v>
          </cell>
          <cell r="BG162">
            <v>0</v>
          </cell>
          <cell r="BH162">
            <v>0</v>
          </cell>
        </row>
        <row r="163">
          <cell r="A163" t="str">
            <v>30/06/2005</v>
          </cell>
          <cell r="B163" t="str">
            <v>706920</v>
          </cell>
          <cell r="C163" t="str">
            <v>0</v>
          </cell>
          <cell r="D163">
            <v>707129</v>
          </cell>
          <cell r="E163">
            <v>706920</v>
          </cell>
          <cell r="F163" t="str">
            <v>ITOCHU CORPORATION, TOKYO</v>
          </cell>
          <cell r="G163" t="str">
            <v>JAPAN</v>
          </cell>
          <cell r="H163" t="str">
            <v>BUDI TEXINDO PRAKARSA</v>
          </cell>
          <cell r="I163" t="str">
            <v>30</v>
          </cell>
          <cell r="J163" t="str">
            <v>19/01/1995</v>
          </cell>
          <cell r="K163" t="str">
            <v>22/08/2005</v>
          </cell>
          <cell r="L163" t="str">
            <v>USD</v>
          </cell>
          <cell r="M163" t="str">
            <v>UDSO6</v>
          </cell>
          <cell r="N163" t="str">
            <v>0.000000</v>
          </cell>
          <cell r="O163">
            <v>0</v>
          </cell>
          <cell r="P163">
            <v>0</v>
          </cell>
          <cell r="Q163">
            <v>0</v>
          </cell>
          <cell r="R163">
            <v>0</v>
          </cell>
          <cell r="S163">
            <v>2.5499999999999998</v>
          </cell>
          <cell r="T163">
            <v>214.64</v>
          </cell>
          <cell r="U163">
            <v>0</v>
          </cell>
          <cell r="V163">
            <v>0</v>
          </cell>
          <cell r="W163">
            <v>0</v>
          </cell>
          <cell r="X163">
            <v>0</v>
          </cell>
          <cell r="Y163">
            <v>2.5499999999999998</v>
          </cell>
          <cell r="Z163">
            <v>214.64</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2.5499999999999998</v>
          </cell>
          <cell r="AR163">
            <v>105.57</v>
          </cell>
          <cell r="AS163">
            <v>0</v>
          </cell>
          <cell r="AT163">
            <v>0</v>
          </cell>
          <cell r="AU163">
            <v>0</v>
          </cell>
          <cell r="AV163">
            <v>0</v>
          </cell>
          <cell r="AW163">
            <v>2.5499999999999998</v>
          </cell>
          <cell r="AX163">
            <v>105.57</v>
          </cell>
          <cell r="AY163">
            <v>0</v>
          </cell>
          <cell r="AZ163">
            <v>0</v>
          </cell>
          <cell r="BA163">
            <v>0</v>
          </cell>
          <cell r="BB163">
            <v>0</v>
          </cell>
          <cell r="BC163">
            <v>0</v>
          </cell>
          <cell r="BD163">
            <v>0</v>
          </cell>
          <cell r="BE163">
            <v>0</v>
          </cell>
          <cell r="BF163">
            <v>0</v>
          </cell>
          <cell r="BG163">
            <v>0</v>
          </cell>
          <cell r="BH163">
            <v>0</v>
          </cell>
        </row>
        <row r="164">
          <cell r="A164" t="str">
            <v>19/01/2005</v>
          </cell>
          <cell r="B164" t="str">
            <v>706969</v>
          </cell>
          <cell r="C164" t="str">
            <v>0</v>
          </cell>
          <cell r="D164">
            <v>707156</v>
          </cell>
          <cell r="E164">
            <v>706969</v>
          </cell>
          <cell r="F164" t="str">
            <v>MARUBENI CORP, TOKYO</v>
          </cell>
          <cell r="G164" t="str">
            <v>JAPAN</v>
          </cell>
          <cell r="H164" t="str">
            <v>DJUANDASAWIT LESTARI PT</v>
          </cell>
          <cell r="I164" t="str">
            <v>30</v>
          </cell>
          <cell r="J164" t="str">
            <v>16/08/1994</v>
          </cell>
          <cell r="K164" t="str">
            <v>20/02/2007</v>
          </cell>
          <cell r="L164" t="str">
            <v>JPY</v>
          </cell>
          <cell r="M164" t="str">
            <v>F</v>
          </cell>
          <cell r="N164" t="str">
            <v>0.000000</v>
          </cell>
          <cell r="O164">
            <v>0</v>
          </cell>
          <cell r="P164">
            <v>0</v>
          </cell>
          <cell r="Q164">
            <v>0</v>
          </cell>
          <cell r="R164">
            <v>0</v>
          </cell>
          <cell r="S164">
            <v>1.9</v>
          </cell>
          <cell r="T164">
            <v>354.98</v>
          </cell>
          <cell r="U164">
            <v>0</v>
          </cell>
          <cell r="V164">
            <v>0</v>
          </cell>
          <cell r="W164">
            <v>0</v>
          </cell>
          <cell r="X164">
            <v>0</v>
          </cell>
          <cell r="Y164">
            <v>1.9</v>
          </cell>
          <cell r="Z164">
            <v>354.98</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1.9</v>
          </cell>
          <cell r="AR164">
            <v>279.35000000000002</v>
          </cell>
          <cell r="AS164">
            <v>0</v>
          </cell>
          <cell r="AT164">
            <v>0</v>
          </cell>
          <cell r="AU164">
            <v>0</v>
          </cell>
          <cell r="AV164">
            <v>0</v>
          </cell>
          <cell r="AW164">
            <v>1.9</v>
          </cell>
          <cell r="AX164">
            <v>279.35000000000002</v>
          </cell>
          <cell r="AY164">
            <v>0</v>
          </cell>
          <cell r="AZ164">
            <v>0</v>
          </cell>
          <cell r="BA164">
            <v>0</v>
          </cell>
          <cell r="BB164">
            <v>0</v>
          </cell>
          <cell r="BC164">
            <v>0</v>
          </cell>
          <cell r="BD164">
            <v>0</v>
          </cell>
          <cell r="BE164">
            <v>0</v>
          </cell>
          <cell r="BF164">
            <v>0</v>
          </cell>
          <cell r="BG164">
            <v>0</v>
          </cell>
          <cell r="BH164">
            <v>0</v>
          </cell>
        </row>
        <row r="165">
          <cell r="A165" t="str">
            <v>15/02/2005</v>
          </cell>
          <cell r="B165" t="str">
            <v>706985</v>
          </cell>
          <cell r="C165" t="str">
            <v>0</v>
          </cell>
          <cell r="D165">
            <v>707215</v>
          </cell>
          <cell r="E165">
            <v>706985</v>
          </cell>
          <cell r="F165" t="str">
            <v>NICHIAS CORPORATION</v>
          </cell>
          <cell r="G165" t="str">
            <v>JAPAN</v>
          </cell>
          <cell r="H165" t="str">
            <v>NICHIAS ROCKWOLL IND, PT</v>
          </cell>
          <cell r="I165" t="str">
            <v>30</v>
          </cell>
          <cell r="J165" t="str">
            <v>13/03/1996</v>
          </cell>
          <cell r="K165" t="str">
            <v>25/03/2006</v>
          </cell>
          <cell r="L165" t="str">
            <v>USD</v>
          </cell>
          <cell r="M165" t="str">
            <v>UDLO6</v>
          </cell>
          <cell r="N165" t="str">
            <v>0.000000</v>
          </cell>
          <cell r="O165">
            <v>0</v>
          </cell>
          <cell r="P165">
            <v>0</v>
          </cell>
          <cell r="Q165">
            <v>0</v>
          </cell>
          <cell r="R165">
            <v>0</v>
          </cell>
          <cell r="S165">
            <v>0</v>
          </cell>
          <cell r="T165">
            <v>0</v>
          </cell>
          <cell r="U165">
            <v>0</v>
          </cell>
          <cell r="V165">
            <v>302.33999999999997</v>
          </cell>
          <cell r="W165">
            <v>18.239999999999998</v>
          </cell>
          <cell r="X165">
            <v>0</v>
          </cell>
          <cell r="Y165">
            <v>302.33999999999997</v>
          </cell>
          <cell r="Z165">
            <v>18.239999999999998</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302.33999999999997</v>
          </cell>
          <cell r="AU165">
            <v>9.27</v>
          </cell>
          <cell r="AV165">
            <v>0</v>
          </cell>
          <cell r="AW165">
            <v>302.33999999999997</v>
          </cell>
          <cell r="AX165">
            <v>9.27</v>
          </cell>
          <cell r="AY165">
            <v>0</v>
          </cell>
          <cell r="AZ165">
            <v>0</v>
          </cell>
          <cell r="BA165">
            <v>0</v>
          </cell>
          <cell r="BB165">
            <v>0</v>
          </cell>
          <cell r="BC165">
            <v>0</v>
          </cell>
          <cell r="BD165">
            <v>0</v>
          </cell>
          <cell r="BE165">
            <v>0</v>
          </cell>
          <cell r="BF165">
            <v>0</v>
          </cell>
          <cell r="BG165">
            <v>0</v>
          </cell>
          <cell r="BH165">
            <v>0</v>
          </cell>
        </row>
        <row r="166">
          <cell r="A166" t="str">
            <v>02/04/2005</v>
          </cell>
          <cell r="B166" t="str">
            <v>707105</v>
          </cell>
          <cell r="C166" t="str">
            <v>0</v>
          </cell>
          <cell r="D166">
            <v>707216</v>
          </cell>
          <cell r="E166">
            <v>707105</v>
          </cell>
          <cell r="F166" t="str">
            <v>KOTOBUKIYA FRONTE CO.LTD.JAPAN</v>
          </cell>
          <cell r="G166" t="str">
            <v>JAPAN</v>
          </cell>
          <cell r="H166" t="str">
            <v>KOTOBUKIYA INDO CLASSIC INDUST</v>
          </cell>
          <cell r="I166" t="str">
            <v>30</v>
          </cell>
          <cell r="J166" t="str">
            <v>31/07/1992</v>
          </cell>
          <cell r="K166" t="str">
            <v>31/07/2009</v>
          </cell>
          <cell r="L166" t="str">
            <v>USD</v>
          </cell>
          <cell r="M166" t="str">
            <v>F</v>
          </cell>
          <cell r="N166" t="str">
            <v>0.000000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200</v>
          </cell>
          <cell r="AO166">
            <v>90</v>
          </cell>
          <cell r="AP166">
            <v>0</v>
          </cell>
          <cell r="AQ166">
            <v>0</v>
          </cell>
          <cell r="AR166">
            <v>0</v>
          </cell>
          <cell r="AS166">
            <v>0</v>
          </cell>
          <cell r="AT166">
            <v>0</v>
          </cell>
          <cell r="AU166">
            <v>0</v>
          </cell>
          <cell r="AV166">
            <v>0</v>
          </cell>
          <cell r="AW166">
            <v>200</v>
          </cell>
          <cell r="AX166">
            <v>90</v>
          </cell>
          <cell r="AY166">
            <v>0</v>
          </cell>
          <cell r="AZ166">
            <v>0</v>
          </cell>
          <cell r="BA166">
            <v>0</v>
          </cell>
          <cell r="BB166">
            <v>0</v>
          </cell>
          <cell r="BC166">
            <v>0</v>
          </cell>
          <cell r="BD166">
            <v>0</v>
          </cell>
          <cell r="BE166">
            <v>0</v>
          </cell>
          <cell r="BF166">
            <v>0</v>
          </cell>
          <cell r="BG166">
            <v>0</v>
          </cell>
          <cell r="BH166">
            <v>0</v>
          </cell>
        </row>
        <row r="167">
          <cell r="A167" t="str">
            <v>02/06/2005</v>
          </cell>
          <cell r="B167" t="str">
            <v>707106</v>
          </cell>
          <cell r="C167" t="str">
            <v>0</v>
          </cell>
          <cell r="D167">
            <v>707252</v>
          </cell>
          <cell r="E167">
            <v>707106</v>
          </cell>
          <cell r="F167" t="str">
            <v>KOTERA MANUFAC.CO., JAPAN</v>
          </cell>
          <cell r="G167" t="str">
            <v>JAPAN</v>
          </cell>
          <cell r="H167" t="str">
            <v>KOTERA INDONESIA PT</v>
          </cell>
          <cell r="I167" t="str">
            <v>30</v>
          </cell>
          <cell r="J167" t="str">
            <v>26/07/1994</v>
          </cell>
          <cell r="K167" t="str">
            <v>26/08/2007</v>
          </cell>
          <cell r="L167" t="str">
            <v>USD</v>
          </cell>
          <cell r="M167" t="str">
            <v>F</v>
          </cell>
          <cell r="N167" t="str">
            <v>0.000000</v>
          </cell>
          <cell r="O167">
            <v>0</v>
          </cell>
          <cell r="P167">
            <v>0</v>
          </cell>
          <cell r="Q167">
            <v>0</v>
          </cell>
          <cell r="R167">
            <v>0</v>
          </cell>
          <cell r="S167">
            <v>30</v>
          </cell>
          <cell r="T167">
            <v>0</v>
          </cell>
          <cell r="U167">
            <v>0</v>
          </cell>
          <cell r="V167">
            <v>0</v>
          </cell>
          <cell r="W167">
            <v>0</v>
          </cell>
          <cell r="X167">
            <v>0</v>
          </cell>
          <cell r="Y167">
            <v>30</v>
          </cell>
          <cell r="Z167">
            <v>0</v>
          </cell>
          <cell r="AA167">
            <v>0</v>
          </cell>
          <cell r="AB167">
            <v>30</v>
          </cell>
          <cell r="AC167">
            <v>0</v>
          </cell>
          <cell r="AD167">
            <v>0</v>
          </cell>
          <cell r="AE167">
            <v>0</v>
          </cell>
          <cell r="AF167">
            <v>0</v>
          </cell>
          <cell r="AG167">
            <v>0</v>
          </cell>
          <cell r="AH167">
            <v>30</v>
          </cell>
          <cell r="AI167">
            <v>0</v>
          </cell>
          <cell r="AJ167">
            <v>0</v>
          </cell>
          <cell r="AK167">
            <v>60</v>
          </cell>
          <cell r="AL167">
            <v>0</v>
          </cell>
          <cell r="AM167">
            <v>0</v>
          </cell>
          <cell r="AN167">
            <v>0</v>
          </cell>
          <cell r="AO167">
            <v>0</v>
          </cell>
          <cell r="AP167">
            <v>0</v>
          </cell>
          <cell r="AQ167">
            <v>30</v>
          </cell>
          <cell r="AR167">
            <v>0</v>
          </cell>
          <cell r="AS167">
            <v>0</v>
          </cell>
          <cell r="AT167">
            <v>0</v>
          </cell>
          <cell r="AU167">
            <v>0</v>
          </cell>
          <cell r="AV167">
            <v>0</v>
          </cell>
          <cell r="AW167">
            <v>30</v>
          </cell>
          <cell r="AX167">
            <v>0</v>
          </cell>
          <cell r="AY167">
            <v>0</v>
          </cell>
          <cell r="AZ167">
            <v>30</v>
          </cell>
          <cell r="BA167">
            <v>0</v>
          </cell>
          <cell r="BB167">
            <v>0</v>
          </cell>
          <cell r="BC167">
            <v>0</v>
          </cell>
          <cell r="BD167">
            <v>0</v>
          </cell>
          <cell r="BE167">
            <v>0</v>
          </cell>
          <cell r="BF167">
            <v>30</v>
          </cell>
          <cell r="BG167">
            <v>0</v>
          </cell>
          <cell r="BH167">
            <v>0</v>
          </cell>
        </row>
        <row r="168">
          <cell r="A168" t="str">
            <v>25/03/2005</v>
          </cell>
          <cell r="B168" t="str">
            <v>707128</v>
          </cell>
          <cell r="C168" t="str">
            <v>0</v>
          </cell>
          <cell r="D168">
            <v>707414</v>
          </cell>
          <cell r="E168">
            <v>707128</v>
          </cell>
          <cell r="F168" t="str">
            <v>KYOWA ELECTRIC WIRE, OSAKA</v>
          </cell>
          <cell r="G168" t="str">
            <v>JAPAN</v>
          </cell>
          <cell r="H168" t="str">
            <v>KEL INDONESIA</v>
          </cell>
          <cell r="I168" t="str">
            <v>30</v>
          </cell>
          <cell r="J168" t="str">
            <v>29/01/1996</v>
          </cell>
          <cell r="K168" t="str">
            <v>26/01/2007</v>
          </cell>
          <cell r="L168" t="str">
            <v>USD</v>
          </cell>
          <cell r="M168" t="str">
            <v>UDLO6</v>
          </cell>
          <cell r="N168" t="str">
            <v>0.000000</v>
          </cell>
          <cell r="O168">
            <v>0</v>
          </cell>
          <cell r="P168">
            <v>500</v>
          </cell>
          <cell r="Q168">
            <v>29.39</v>
          </cell>
          <cell r="R168">
            <v>0</v>
          </cell>
          <cell r="S168">
            <v>0</v>
          </cell>
          <cell r="T168">
            <v>0</v>
          </cell>
          <cell r="U168">
            <v>0</v>
          </cell>
          <cell r="V168">
            <v>0</v>
          </cell>
          <cell r="W168">
            <v>0</v>
          </cell>
          <cell r="X168">
            <v>0</v>
          </cell>
          <cell r="Y168">
            <v>500</v>
          </cell>
          <cell r="Z168">
            <v>29.39</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500</v>
          </cell>
          <cell r="AO168">
            <v>14.45</v>
          </cell>
          <cell r="AP168">
            <v>0</v>
          </cell>
          <cell r="AQ168">
            <v>0</v>
          </cell>
          <cell r="AR168">
            <v>0</v>
          </cell>
          <cell r="AS168">
            <v>0</v>
          </cell>
          <cell r="AT168">
            <v>0</v>
          </cell>
          <cell r="AU168">
            <v>0</v>
          </cell>
          <cell r="AV168">
            <v>0</v>
          </cell>
          <cell r="AW168">
            <v>500</v>
          </cell>
          <cell r="AX168">
            <v>14.45</v>
          </cell>
          <cell r="AY168">
            <v>0</v>
          </cell>
          <cell r="AZ168">
            <v>0</v>
          </cell>
          <cell r="BA168">
            <v>0</v>
          </cell>
          <cell r="BB168">
            <v>0</v>
          </cell>
          <cell r="BC168">
            <v>0</v>
          </cell>
          <cell r="BD168">
            <v>0</v>
          </cell>
          <cell r="BE168">
            <v>0</v>
          </cell>
          <cell r="BF168">
            <v>0</v>
          </cell>
          <cell r="BG168">
            <v>0</v>
          </cell>
          <cell r="BH168">
            <v>0</v>
          </cell>
        </row>
        <row r="169">
          <cell r="A169" t="str">
            <v>25/03/2005</v>
          </cell>
          <cell r="B169" t="str">
            <v>707129</v>
          </cell>
          <cell r="C169" t="str">
            <v>0</v>
          </cell>
          <cell r="D169">
            <v>707422</v>
          </cell>
          <cell r="E169">
            <v>707129</v>
          </cell>
          <cell r="F169" t="str">
            <v>GOO CHEMICAL CO.LTD.</v>
          </cell>
          <cell r="G169" t="str">
            <v>JAPAN</v>
          </cell>
          <cell r="H169" t="str">
            <v>GOO INDONESIA CHEMICAL PT.</v>
          </cell>
          <cell r="I169" t="str">
            <v>31</v>
          </cell>
          <cell r="J169" t="str">
            <v>12/01/1996</v>
          </cell>
          <cell r="K169" t="str">
            <v>20/12/2005</v>
          </cell>
          <cell r="L169" t="str">
            <v>IDR</v>
          </cell>
          <cell r="M169" t="str">
            <v>F</v>
          </cell>
          <cell r="N169" t="str">
            <v>0.000000</v>
          </cell>
          <cell r="O169">
            <v>0</v>
          </cell>
          <cell r="P169">
            <v>0</v>
          </cell>
          <cell r="Q169">
            <v>0</v>
          </cell>
          <cell r="R169">
            <v>0</v>
          </cell>
          <cell r="S169">
            <v>0</v>
          </cell>
          <cell r="T169">
            <v>0</v>
          </cell>
          <cell r="U169">
            <v>0</v>
          </cell>
          <cell r="V169">
            <v>0</v>
          </cell>
          <cell r="W169">
            <v>15.63</v>
          </cell>
          <cell r="X169">
            <v>0</v>
          </cell>
          <cell r="Y169">
            <v>0</v>
          </cell>
          <cell r="Z169">
            <v>15.63</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89.29</v>
          </cell>
          <cell r="BG169">
            <v>6.57</v>
          </cell>
          <cell r="BH169">
            <v>0</v>
          </cell>
        </row>
        <row r="170">
          <cell r="A170" t="str">
            <v>22/01/2005</v>
          </cell>
          <cell r="B170" t="str">
            <v>707140</v>
          </cell>
          <cell r="C170" t="str">
            <v>0</v>
          </cell>
          <cell r="D170">
            <v>707520</v>
          </cell>
          <cell r="E170">
            <v>707140</v>
          </cell>
          <cell r="F170" t="str">
            <v>NICHIMEN CORP, TOKYO</v>
          </cell>
          <cell r="G170" t="str">
            <v>JAPAN</v>
          </cell>
          <cell r="H170" t="str">
            <v>GRIYA KARAWANG ASRI</v>
          </cell>
          <cell r="I170" t="str">
            <v>30</v>
          </cell>
          <cell r="J170" t="str">
            <v>12/09/1997</v>
          </cell>
          <cell r="K170" t="str">
            <v>31/12/2006</v>
          </cell>
          <cell r="L170" t="str">
            <v>USD</v>
          </cell>
          <cell r="M170" t="str">
            <v>UDSO6</v>
          </cell>
          <cell r="N170" t="str">
            <v>0.000000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cell r="BD170">
            <v>0</v>
          </cell>
          <cell r="BE170">
            <v>0</v>
          </cell>
          <cell r="BF170">
            <v>699.65</v>
          </cell>
          <cell r="BG170">
            <v>101.72</v>
          </cell>
          <cell r="BH170">
            <v>0</v>
          </cell>
        </row>
        <row r="171">
          <cell r="A171" t="str">
            <v>20/03/2005</v>
          </cell>
          <cell r="B171" t="str">
            <v>707156</v>
          </cell>
          <cell r="C171" t="str">
            <v>0</v>
          </cell>
          <cell r="D171">
            <v>707543</v>
          </cell>
          <cell r="E171">
            <v>707156</v>
          </cell>
          <cell r="F171" t="str">
            <v>EXIM BANK OF JAPAN, TOKYO</v>
          </cell>
          <cell r="G171" t="str">
            <v>JAPAN</v>
          </cell>
          <cell r="H171" t="str">
            <v>NEC NUSANTARA COMM PT</v>
          </cell>
          <cell r="I171" t="str">
            <v>30</v>
          </cell>
          <cell r="J171" t="str">
            <v>26/03/1998</v>
          </cell>
          <cell r="K171" t="str">
            <v>31/03/2005</v>
          </cell>
          <cell r="L171" t="str">
            <v>USD</v>
          </cell>
          <cell r="M171" t="str">
            <v>F</v>
          </cell>
          <cell r="N171" t="str">
            <v>0.000000</v>
          </cell>
          <cell r="O171">
            <v>0</v>
          </cell>
          <cell r="P171">
            <v>0</v>
          </cell>
          <cell r="Q171">
            <v>0</v>
          </cell>
          <cell r="R171">
            <v>0</v>
          </cell>
          <cell r="S171">
            <v>0</v>
          </cell>
          <cell r="T171">
            <v>0</v>
          </cell>
          <cell r="U171">
            <v>0</v>
          </cell>
          <cell r="V171">
            <v>1.43</v>
          </cell>
          <cell r="W171">
            <v>0</v>
          </cell>
          <cell r="X171">
            <v>0</v>
          </cell>
          <cell r="Y171">
            <v>1.43</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row>
        <row r="172">
          <cell r="A172" t="str">
            <v>10/02/2005</v>
          </cell>
          <cell r="B172" t="str">
            <v>707215</v>
          </cell>
          <cell r="C172" t="str">
            <v>0</v>
          </cell>
          <cell r="D172">
            <v>707734</v>
          </cell>
          <cell r="E172">
            <v>707215</v>
          </cell>
          <cell r="F172" t="str">
            <v>TOYO SEAL INDUSTRIES, TOKYO</v>
          </cell>
          <cell r="G172" t="str">
            <v>JAPAN</v>
          </cell>
          <cell r="H172" t="str">
            <v>TOYO SEAL INDONESIA</v>
          </cell>
          <cell r="I172" t="str">
            <v>30</v>
          </cell>
          <cell r="J172" t="str">
            <v>30/04/1997</v>
          </cell>
          <cell r="K172" t="str">
            <v>30/04/2007</v>
          </cell>
          <cell r="L172" t="str">
            <v>USD</v>
          </cell>
          <cell r="M172" t="str">
            <v>F</v>
          </cell>
          <cell r="N172" t="str">
            <v>0.000000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50</v>
          </cell>
          <cell r="AC172">
            <v>4.55</v>
          </cell>
          <cell r="AD172">
            <v>0</v>
          </cell>
          <cell r="AE172">
            <v>0</v>
          </cell>
          <cell r="AF172">
            <v>0</v>
          </cell>
          <cell r="AG172">
            <v>0</v>
          </cell>
          <cell r="AH172">
            <v>0</v>
          </cell>
          <cell r="AI172">
            <v>0</v>
          </cell>
          <cell r="AJ172">
            <v>0</v>
          </cell>
          <cell r="AK172">
            <v>50</v>
          </cell>
          <cell r="AL172">
            <v>4.55</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3.05</v>
          </cell>
          <cell r="BB172">
            <v>0</v>
          </cell>
          <cell r="BC172">
            <v>0</v>
          </cell>
          <cell r="BD172">
            <v>0</v>
          </cell>
          <cell r="BE172">
            <v>0</v>
          </cell>
          <cell r="BF172">
            <v>0</v>
          </cell>
          <cell r="BG172">
            <v>0</v>
          </cell>
          <cell r="BH172">
            <v>0</v>
          </cell>
        </row>
        <row r="173">
          <cell r="A173" t="str">
            <v>10/02/2005</v>
          </cell>
          <cell r="B173" t="str">
            <v>707216</v>
          </cell>
          <cell r="C173" t="str">
            <v>0</v>
          </cell>
          <cell r="D173">
            <v>707764</v>
          </cell>
          <cell r="E173">
            <v>707216</v>
          </cell>
          <cell r="F173" t="str">
            <v>TOYO SEAL INDUSTRIES, TOKYO</v>
          </cell>
          <cell r="G173" t="str">
            <v>JAPAN</v>
          </cell>
          <cell r="H173" t="str">
            <v>TOYO SEAL INDONESIA</v>
          </cell>
          <cell r="I173" t="str">
            <v>30</v>
          </cell>
          <cell r="J173" t="str">
            <v>14/05/1997</v>
          </cell>
          <cell r="K173" t="str">
            <v>31/05/2007</v>
          </cell>
          <cell r="L173" t="str">
            <v>USD</v>
          </cell>
          <cell r="M173" t="str">
            <v>F</v>
          </cell>
          <cell r="N173" t="str">
            <v>0.000000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32.14</v>
          </cell>
          <cell r="AF173">
            <v>2.93</v>
          </cell>
          <cell r="AG173">
            <v>0</v>
          </cell>
          <cell r="AH173">
            <v>0</v>
          </cell>
          <cell r="AI173">
            <v>0</v>
          </cell>
          <cell r="AJ173">
            <v>0</v>
          </cell>
          <cell r="AK173">
            <v>32.14</v>
          </cell>
          <cell r="AL173">
            <v>2.93</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1.96</v>
          </cell>
          <cell r="BE173">
            <v>0</v>
          </cell>
          <cell r="BF173">
            <v>0</v>
          </cell>
          <cell r="BG173">
            <v>0</v>
          </cell>
          <cell r="BH173">
            <v>0</v>
          </cell>
        </row>
        <row r="174">
          <cell r="A174" t="str">
            <v>22/02/2005</v>
          </cell>
          <cell r="B174" t="str">
            <v>707252</v>
          </cell>
          <cell r="C174" t="str">
            <v>0</v>
          </cell>
          <cell r="D174">
            <v>707875</v>
          </cell>
          <cell r="E174">
            <v>707252</v>
          </cell>
          <cell r="F174" t="str">
            <v>TOYO SEAL INDUSTRIES, TOKYO</v>
          </cell>
          <cell r="G174" t="str">
            <v>JAPAN</v>
          </cell>
          <cell r="H174" t="str">
            <v>TOYO SEAL INDONESIA</v>
          </cell>
          <cell r="I174" t="str">
            <v>30</v>
          </cell>
          <cell r="J174" t="str">
            <v>27/05/1997</v>
          </cell>
          <cell r="K174" t="str">
            <v>31/05/2007</v>
          </cell>
          <cell r="L174" t="str">
            <v>USD</v>
          </cell>
          <cell r="M174" t="str">
            <v>F</v>
          </cell>
          <cell r="N174" t="str">
            <v>0.000000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15</v>
          </cell>
          <cell r="AF174">
            <v>1.37</v>
          </cell>
          <cell r="AG174">
            <v>0</v>
          </cell>
          <cell r="AH174">
            <v>0</v>
          </cell>
          <cell r="AI174">
            <v>0</v>
          </cell>
          <cell r="AJ174">
            <v>0</v>
          </cell>
          <cell r="AK174">
            <v>15</v>
          </cell>
          <cell r="AL174">
            <v>1.37</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91500</v>
          </cell>
          <cell r="BE174">
            <v>0</v>
          </cell>
          <cell r="BF174">
            <v>0</v>
          </cell>
          <cell r="BG174">
            <v>0</v>
          </cell>
          <cell r="BH174">
            <v>0</v>
          </cell>
        </row>
        <row r="175">
          <cell r="A175" t="str">
            <v>19/03/2005</v>
          </cell>
          <cell r="B175" t="str">
            <v>707323</v>
          </cell>
          <cell r="C175" t="str">
            <v>0</v>
          </cell>
          <cell r="D175">
            <v>707971</v>
          </cell>
          <cell r="E175">
            <v>707323</v>
          </cell>
          <cell r="F175" t="str">
            <v>TOYO SEAL INDUSTRIES, TOKYO</v>
          </cell>
          <cell r="G175" t="str">
            <v>JAPAN</v>
          </cell>
          <cell r="H175" t="str">
            <v>TOYO SEAL INDONESIA</v>
          </cell>
          <cell r="I175" t="str">
            <v>30</v>
          </cell>
          <cell r="J175" t="str">
            <v>23/07/1997</v>
          </cell>
          <cell r="K175" t="str">
            <v>31/07/2007</v>
          </cell>
          <cell r="L175" t="str">
            <v>USD</v>
          </cell>
          <cell r="M175" t="str">
            <v>F</v>
          </cell>
          <cell r="N175" t="str">
            <v>0.000000</v>
          </cell>
          <cell r="O175">
            <v>0</v>
          </cell>
          <cell r="P175">
            <v>0</v>
          </cell>
          <cell r="Q175">
            <v>2.2999999999999998</v>
          </cell>
          <cell r="R175">
            <v>0</v>
          </cell>
          <cell r="S175">
            <v>0</v>
          </cell>
          <cell r="T175">
            <v>0</v>
          </cell>
          <cell r="U175">
            <v>0</v>
          </cell>
          <cell r="V175">
            <v>0</v>
          </cell>
          <cell r="W175">
            <v>0</v>
          </cell>
          <cell r="X175">
            <v>0</v>
          </cell>
          <cell r="Y175">
            <v>0</v>
          </cell>
          <cell r="Z175">
            <v>2.2999999999999998</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25</v>
          </cell>
          <cell r="AO175">
            <v>2.2599999999999998</v>
          </cell>
          <cell r="AP175">
            <v>0</v>
          </cell>
          <cell r="AQ175">
            <v>0</v>
          </cell>
          <cell r="AR175">
            <v>0</v>
          </cell>
          <cell r="AS175">
            <v>0</v>
          </cell>
          <cell r="AT175">
            <v>0</v>
          </cell>
          <cell r="AU175">
            <v>0</v>
          </cell>
          <cell r="AV175">
            <v>0</v>
          </cell>
          <cell r="AW175">
            <v>25</v>
          </cell>
          <cell r="AX175">
            <v>2.2599999999999998</v>
          </cell>
          <cell r="AY175">
            <v>0</v>
          </cell>
          <cell r="AZ175">
            <v>0</v>
          </cell>
          <cell r="BA175">
            <v>0</v>
          </cell>
          <cell r="BB175">
            <v>0</v>
          </cell>
          <cell r="BC175">
            <v>0</v>
          </cell>
          <cell r="BD175">
            <v>0</v>
          </cell>
          <cell r="BE175">
            <v>0</v>
          </cell>
          <cell r="BF175">
            <v>0</v>
          </cell>
          <cell r="BG175">
            <v>0</v>
          </cell>
          <cell r="BH175">
            <v>0</v>
          </cell>
        </row>
        <row r="176">
          <cell r="A176" t="str">
            <v>20/02/2005</v>
          </cell>
          <cell r="B176" t="str">
            <v>707414</v>
          </cell>
          <cell r="C176" t="str">
            <v>0</v>
          </cell>
          <cell r="D176">
            <v>708108</v>
          </cell>
          <cell r="E176">
            <v>707414</v>
          </cell>
          <cell r="F176" t="str">
            <v>TOYO SEAL INDUSTRIES, TOKYO</v>
          </cell>
          <cell r="G176" t="str">
            <v>JAPAN</v>
          </cell>
          <cell r="H176" t="str">
            <v>TOYO SEAL INDONESIA</v>
          </cell>
          <cell r="I176" t="str">
            <v>30</v>
          </cell>
          <cell r="J176" t="str">
            <v>24/07/1997</v>
          </cell>
          <cell r="K176" t="str">
            <v>31/07/2007</v>
          </cell>
          <cell r="L176" t="str">
            <v>USD</v>
          </cell>
          <cell r="M176" t="str">
            <v>F</v>
          </cell>
          <cell r="N176" t="str">
            <v>0.000000</v>
          </cell>
          <cell r="O176">
            <v>0</v>
          </cell>
          <cell r="P176">
            <v>0</v>
          </cell>
          <cell r="Q176">
            <v>1.1499999999999999</v>
          </cell>
          <cell r="R176">
            <v>0</v>
          </cell>
          <cell r="S176">
            <v>0</v>
          </cell>
          <cell r="T176">
            <v>0</v>
          </cell>
          <cell r="U176">
            <v>0</v>
          </cell>
          <cell r="V176">
            <v>0</v>
          </cell>
          <cell r="W176">
            <v>0</v>
          </cell>
          <cell r="X176">
            <v>0</v>
          </cell>
          <cell r="Y176">
            <v>0</v>
          </cell>
          <cell r="Z176">
            <v>1.1499999999999999</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12.5</v>
          </cell>
          <cell r="AO176">
            <v>1.1299999999999999</v>
          </cell>
          <cell r="AP176">
            <v>0</v>
          </cell>
          <cell r="AQ176">
            <v>0</v>
          </cell>
          <cell r="AR176">
            <v>0</v>
          </cell>
          <cell r="AS176">
            <v>0</v>
          </cell>
          <cell r="AT176">
            <v>0</v>
          </cell>
          <cell r="AU176">
            <v>0</v>
          </cell>
          <cell r="AV176">
            <v>0</v>
          </cell>
          <cell r="AW176">
            <v>12.5</v>
          </cell>
          <cell r="AX176">
            <v>1.1299999999999999</v>
          </cell>
          <cell r="AY176">
            <v>0</v>
          </cell>
          <cell r="AZ176">
            <v>0</v>
          </cell>
          <cell r="BA176">
            <v>0</v>
          </cell>
          <cell r="BB176">
            <v>0</v>
          </cell>
          <cell r="BC176">
            <v>0</v>
          </cell>
          <cell r="BD176">
            <v>0</v>
          </cell>
          <cell r="BE176">
            <v>0</v>
          </cell>
          <cell r="BF176">
            <v>0</v>
          </cell>
          <cell r="BG176">
            <v>0</v>
          </cell>
          <cell r="BH176">
            <v>0</v>
          </cell>
        </row>
        <row r="177">
          <cell r="A177" t="str">
            <v>25/03/2005</v>
          </cell>
          <cell r="B177" t="str">
            <v>707422</v>
          </cell>
          <cell r="C177" t="str">
            <v>0</v>
          </cell>
          <cell r="D177">
            <v>708109</v>
          </cell>
          <cell r="E177">
            <v>707422</v>
          </cell>
          <cell r="F177" t="str">
            <v>TOYO SEAL INDUSTRIES, TOKYO</v>
          </cell>
          <cell r="G177" t="str">
            <v>JAPAN</v>
          </cell>
          <cell r="H177" t="str">
            <v>TOYO SEAL INDONESIA</v>
          </cell>
          <cell r="I177" t="str">
            <v>30</v>
          </cell>
          <cell r="J177" t="str">
            <v>22/08/1997</v>
          </cell>
          <cell r="K177" t="str">
            <v>31/08/2007</v>
          </cell>
          <cell r="L177" t="str">
            <v>USD</v>
          </cell>
          <cell r="M177" t="str">
            <v>F</v>
          </cell>
          <cell r="N177" t="str">
            <v>0.000000</v>
          </cell>
          <cell r="O177">
            <v>0</v>
          </cell>
          <cell r="P177">
            <v>0</v>
          </cell>
          <cell r="Q177">
            <v>0</v>
          </cell>
          <cell r="R177">
            <v>0</v>
          </cell>
          <cell r="S177">
            <v>0</v>
          </cell>
          <cell r="T177">
            <v>6.83</v>
          </cell>
          <cell r="U177">
            <v>0</v>
          </cell>
          <cell r="V177">
            <v>0</v>
          </cell>
          <cell r="W177">
            <v>0</v>
          </cell>
          <cell r="X177">
            <v>0</v>
          </cell>
          <cell r="Y177">
            <v>0</v>
          </cell>
          <cell r="Z177">
            <v>6.83</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75.5</v>
          </cell>
          <cell r="AR177">
            <v>6.95</v>
          </cell>
          <cell r="AS177">
            <v>0</v>
          </cell>
          <cell r="AT177">
            <v>0</v>
          </cell>
          <cell r="AU177">
            <v>0</v>
          </cell>
          <cell r="AV177">
            <v>0</v>
          </cell>
          <cell r="AW177">
            <v>75.5</v>
          </cell>
          <cell r="AX177">
            <v>6.95</v>
          </cell>
          <cell r="AY177">
            <v>0</v>
          </cell>
          <cell r="AZ177">
            <v>0</v>
          </cell>
          <cell r="BA177">
            <v>0</v>
          </cell>
          <cell r="BB177">
            <v>0</v>
          </cell>
          <cell r="BC177">
            <v>0</v>
          </cell>
          <cell r="BD177">
            <v>0</v>
          </cell>
          <cell r="BE177">
            <v>0</v>
          </cell>
          <cell r="BF177">
            <v>0</v>
          </cell>
          <cell r="BG177">
            <v>0</v>
          </cell>
          <cell r="BH177">
            <v>0</v>
          </cell>
        </row>
        <row r="178">
          <cell r="A178" t="str">
            <v>15/02/2005</v>
          </cell>
          <cell r="B178" t="str">
            <v>707464</v>
          </cell>
          <cell r="C178" t="str">
            <v>0</v>
          </cell>
          <cell r="D178">
            <v>708110</v>
          </cell>
          <cell r="E178">
            <v>707464</v>
          </cell>
          <cell r="F178" t="str">
            <v>TOYO SEAL INDUSTRIES, TOKYO</v>
          </cell>
          <cell r="G178" t="str">
            <v>JAPAN</v>
          </cell>
          <cell r="H178" t="str">
            <v>TOYO SEAL INDONESIA</v>
          </cell>
          <cell r="I178" t="str">
            <v>30</v>
          </cell>
          <cell r="J178" t="str">
            <v>16/09/1997</v>
          </cell>
          <cell r="K178" t="str">
            <v>30/09/2007</v>
          </cell>
          <cell r="L178" t="str">
            <v>USD</v>
          </cell>
          <cell r="M178" t="str">
            <v>F</v>
          </cell>
          <cell r="N178" t="str">
            <v>0.000000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63.5</v>
          </cell>
          <cell r="AU178">
            <v>11.59</v>
          </cell>
          <cell r="AV178">
            <v>0</v>
          </cell>
          <cell r="AW178">
            <v>63.5</v>
          </cell>
          <cell r="AX178">
            <v>11.59</v>
          </cell>
          <cell r="AY178">
            <v>0</v>
          </cell>
          <cell r="AZ178">
            <v>0</v>
          </cell>
          <cell r="BA178">
            <v>0</v>
          </cell>
          <cell r="BB178">
            <v>0</v>
          </cell>
          <cell r="BC178">
            <v>0</v>
          </cell>
          <cell r="BD178">
            <v>0</v>
          </cell>
          <cell r="BE178">
            <v>0</v>
          </cell>
          <cell r="BF178">
            <v>0</v>
          </cell>
          <cell r="BG178">
            <v>0</v>
          </cell>
          <cell r="BH178">
            <v>0</v>
          </cell>
        </row>
        <row r="179">
          <cell r="A179" t="str">
            <v>31/07/2005</v>
          </cell>
          <cell r="B179" t="str">
            <v>707520</v>
          </cell>
          <cell r="C179" t="str">
            <v>0</v>
          </cell>
          <cell r="D179">
            <v>708111</v>
          </cell>
          <cell r="E179">
            <v>707520</v>
          </cell>
          <cell r="F179" t="str">
            <v>TOYO SEAL INDUSTRIES, TOKYO</v>
          </cell>
          <cell r="G179" t="str">
            <v>JAPAN</v>
          </cell>
          <cell r="H179" t="str">
            <v>TOYO SEAL INDONESIA</v>
          </cell>
          <cell r="I179" t="str">
            <v>30</v>
          </cell>
          <cell r="J179" t="str">
            <v>23/10/1997</v>
          </cell>
          <cell r="K179" t="str">
            <v>31/10/2007</v>
          </cell>
          <cell r="L179" t="str">
            <v>USD</v>
          </cell>
          <cell r="M179" t="str">
            <v>F</v>
          </cell>
          <cell r="N179" t="str">
            <v>0.000000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93.77</v>
          </cell>
          <cell r="BA179">
            <v>17.11</v>
          </cell>
          <cell r="BB179">
            <v>0</v>
          </cell>
          <cell r="BC179">
            <v>0</v>
          </cell>
          <cell r="BD179">
            <v>0</v>
          </cell>
          <cell r="BE179">
            <v>0</v>
          </cell>
          <cell r="BF179">
            <v>0</v>
          </cell>
          <cell r="BG179">
            <v>0</v>
          </cell>
          <cell r="BH179">
            <v>0</v>
          </cell>
        </row>
        <row r="180">
          <cell r="A180" t="str">
            <v>26/02/2005</v>
          </cell>
          <cell r="B180" t="str">
            <v>707543</v>
          </cell>
          <cell r="C180" t="str">
            <v>0</v>
          </cell>
          <cell r="D180">
            <v>708112</v>
          </cell>
          <cell r="E180">
            <v>707543</v>
          </cell>
          <cell r="F180" t="str">
            <v>TOYO SEAL INDUSTRIES, TOKYO</v>
          </cell>
          <cell r="G180" t="str">
            <v>JAPAN</v>
          </cell>
          <cell r="H180" t="str">
            <v>TOYO SEAL INDONESIA</v>
          </cell>
          <cell r="I180" t="str">
            <v>30</v>
          </cell>
          <cell r="J180" t="str">
            <v>24/10/1997</v>
          </cell>
          <cell r="K180" t="str">
            <v>31/10/2007</v>
          </cell>
          <cell r="L180" t="str">
            <v>USD</v>
          </cell>
          <cell r="M180" t="str">
            <v>F</v>
          </cell>
          <cell r="N180" t="str">
            <v>0.000000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114.79</v>
          </cell>
          <cell r="BA180">
            <v>22.7</v>
          </cell>
          <cell r="BB180">
            <v>0</v>
          </cell>
          <cell r="BC180">
            <v>0</v>
          </cell>
          <cell r="BD180">
            <v>0</v>
          </cell>
          <cell r="BE180">
            <v>0</v>
          </cell>
          <cell r="BF180">
            <v>0</v>
          </cell>
          <cell r="BG180">
            <v>0</v>
          </cell>
          <cell r="BH180">
            <v>0</v>
          </cell>
        </row>
        <row r="181">
          <cell r="A181" t="str">
            <v>15/09/2005</v>
          </cell>
          <cell r="B181" t="str">
            <v>707644</v>
          </cell>
          <cell r="C181" t="str">
            <v>0</v>
          </cell>
          <cell r="D181">
            <v>708113</v>
          </cell>
          <cell r="E181">
            <v>707644</v>
          </cell>
          <cell r="F181" t="str">
            <v>TOYO SEAL INDUSTRIES, TOKYO</v>
          </cell>
          <cell r="G181" t="str">
            <v>JAPAN</v>
          </cell>
          <cell r="H181" t="str">
            <v>TOYO SEAL INDONESIA</v>
          </cell>
          <cell r="I181" t="str">
            <v>30</v>
          </cell>
          <cell r="J181" t="str">
            <v>30/10/1997</v>
          </cell>
          <cell r="K181" t="str">
            <v>31/10/2007</v>
          </cell>
          <cell r="L181" t="str">
            <v>USD</v>
          </cell>
          <cell r="M181" t="str">
            <v>F</v>
          </cell>
          <cell r="N181" t="str">
            <v>0.000000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125</v>
          </cell>
          <cell r="BA181">
            <v>22.81</v>
          </cell>
          <cell r="BB181">
            <v>0</v>
          </cell>
          <cell r="BC181">
            <v>0</v>
          </cell>
          <cell r="BD181">
            <v>0</v>
          </cell>
          <cell r="BE181">
            <v>0</v>
          </cell>
          <cell r="BF181">
            <v>0</v>
          </cell>
          <cell r="BG181">
            <v>0</v>
          </cell>
          <cell r="BH181">
            <v>0</v>
          </cell>
        </row>
        <row r="182">
          <cell r="A182" t="str">
            <v>15/03/2005</v>
          </cell>
          <cell r="B182" t="str">
            <v>707645</v>
          </cell>
          <cell r="C182" t="str">
            <v>0</v>
          </cell>
          <cell r="D182">
            <v>708114</v>
          </cell>
          <cell r="E182">
            <v>707645</v>
          </cell>
          <cell r="F182" t="str">
            <v>NBC INDUSTRIES CO. LTD.</v>
          </cell>
          <cell r="G182" t="str">
            <v>JAPAN</v>
          </cell>
          <cell r="H182" t="str">
            <v>NBC INDONESIA PT</v>
          </cell>
          <cell r="I182" t="str">
            <v>30</v>
          </cell>
          <cell r="J182" t="str">
            <v>31/07/1997</v>
          </cell>
          <cell r="K182" t="str">
            <v>31/12/2006</v>
          </cell>
          <cell r="L182" t="str">
            <v>JPY</v>
          </cell>
          <cell r="M182" t="str">
            <v>F</v>
          </cell>
          <cell r="N182" t="str">
            <v>0.000000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610.47</v>
          </cell>
          <cell r="BG182">
            <v>33.42</v>
          </cell>
          <cell r="BH182">
            <v>0</v>
          </cell>
        </row>
        <row r="183">
          <cell r="A183" t="str">
            <v>26/01/2005</v>
          </cell>
          <cell r="B183" t="str">
            <v>707734</v>
          </cell>
          <cell r="C183" t="str">
            <v>0</v>
          </cell>
          <cell r="D183">
            <v>708115</v>
          </cell>
          <cell r="E183">
            <v>707734</v>
          </cell>
          <cell r="F183" t="str">
            <v>JAPAN BK FOR INTER COOPERATION</v>
          </cell>
          <cell r="G183" t="str">
            <v>JAPAN</v>
          </cell>
          <cell r="H183" t="str">
            <v>ASAHIMAS FLAT GLASS</v>
          </cell>
          <cell r="I183" t="str">
            <v>30</v>
          </cell>
          <cell r="J183" t="str">
            <v>23/04/1998</v>
          </cell>
          <cell r="K183" t="str">
            <v>20/03/2005</v>
          </cell>
          <cell r="L183" t="str">
            <v>USD</v>
          </cell>
          <cell r="M183" t="str">
            <v>UDLO6</v>
          </cell>
          <cell r="N183" t="str">
            <v>0.000000</v>
          </cell>
          <cell r="O183">
            <v>0</v>
          </cell>
          <cell r="P183">
            <v>0</v>
          </cell>
          <cell r="Q183">
            <v>0</v>
          </cell>
          <cell r="R183">
            <v>0</v>
          </cell>
          <cell r="S183">
            <v>0</v>
          </cell>
          <cell r="T183">
            <v>0</v>
          </cell>
          <cell r="U183">
            <v>0</v>
          </cell>
          <cell r="V183">
            <v>2.86</v>
          </cell>
          <cell r="W183">
            <v>0</v>
          </cell>
          <cell r="X183">
            <v>0</v>
          </cell>
          <cell r="Y183">
            <v>2.86</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row>
        <row r="184">
          <cell r="A184" t="str">
            <v>30/03/2005</v>
          </cell>
          <cell r="B184" t="str">
            <v>707764</v>
          </cell>
          <cell r="C184" t="str">
            <v>0</v>
          </cell>
          <cell r="D184">
            <v>708116</v>
          </cell>
          <cell r="E184">
            <v>707764</v>
          </cell>
          <cell r="F184" t="str">
            <v>EXIM BANK OF JAPAN, TOKYO</v>
          </cell>
          <cell r="G184" t="str">
            <v>JAPAN</v>
          </cell>
          <cell r="H184" t="str">
            <v>MITSUBISHI CHEMICAL INDONESIA</v>
          </cell>
          <cell r="I184" t="str">
            <v>30</v>
          </cell>
          <cell r="J184" t="str">
            <v>25/03/1998</v>
          </cell>
          <cell r="K184" t="str">
            <v>20/03/2005</v>
          </cell>
          <cell r="L184" t="str">
            <v>USD</v>
          </cell>
          <cell r="M184" t="str">
            <v>UDLO6</v>
          </cell>
          <cell r="N184" t="str">
            <v>0.000000</v>
          </cell>
          <cell r="O184">
            <v>0</v>
          </cell>
          <cell r="P184">
            <v>0</v>
          </cell>
          <cell r="Q184">
            <v>0</v>
          </cell>
          <cell r="R184">
            <v>0</v>
          </cell>
          <cell r="S184">
            <v>0</v>
          </cell>
          <cell r="T184">
            <v>0</v>
          </cell>
          <cell r="U184">
            <v>0</v>
          </cell>
          <cell r="V184">
            <v>10.51</v>
          </cell>
          <cell r="W184">
            <v>303.97000000000003</v>
          </cell>
          <cell r="X184">
            <v>0</v>
          </cell>
          <cell r="Y184">
            <v>10.51</v>
          </cell>
          <cell r="Z184">
            <v>303.97000000000003</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row>
        <row r="185">
          <cell r="A185" t="str">
            <v>31/03/2005</v>
          </cell>
          <cell r="B185" t="str">
            <v>707821</v>
          </cell>
          <cell r="C185" t="str">
            <v>0</v>
          </cell>
          <cell r="D185">
            <v>708117</v>
          </cell>
          <cell r="E185">
            <v>707821</v>
          </cell>
          <cell r="F185" t="str">
            <v>MITSUI &amp; CO. LTD, TOKYO</v>
          </cell>
          <cell r="G185" t="str">
            <v>JAPAN</v>
          </cell>
          <cell r="H185" t="str">
            <v>HARYANTO TJIPTODIHARJO</v>
          </cell>
          <cell r="I185" t="str">
            <v>30</v>
          </cell>
          <cell r="J185" t="str">
            <v>20/06/1996</v>
          </cell>
          <cell r="K185" t="str">
            <v>14/04/2005</v>
          </cell>
          <cell r="L185" t="str">
            <v>USD</v>
          </cell>
          <cell r="M185" t="str">
            <v>F</v>
          </cell>
          <cell r="N185" t="str">
            <v>0.000000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167.14</v>
          </cell>
          <cell r="AC185">
            <v>0</v>
          </cell>
          <cell r="AD185">
            <v>0</v>
          </cell>
          <cell r="AE185">
            <v>0</v>
          </cell>
          <cell r="AF185">
            <v>0</v>
          </cell>
          <cell r="AG185">
            <v>0</v>
          </cell>
          <cell r="AH185">
            <v>0</v>
          </cell>
          <cell r="AI185">
            <v>0</v>
          </cell>
          <cell r="AJ185">
            <v>0</v>
          </cell>
          <cell r="AK185">
            <v>167.14</v>
          </cell>
          <cell r="AL185">
            <v>0</v>
          </cell>
          <cell r="AM185">
            <v>0</v>
          </cell>
          <cell r="AN185">
            <v>0</v>
          </cell>
          <cell r="AO185">
            <v>0</v>
          </cell>
          <cell r="AP185">
            <v>0</v>
          </cell>
          <cell r="AQ185">
            <v>0</v>
          </cell>
          <cell r="AR185">
            <v>0</v>
          </cell>
          <cell r="AS185">
            <v>0</v>
          </cell>
          <cell r="AT185">
            <v>0</v>
          </cell>
          <cell r="AU185">
            <v>0</v>
          </cell>
          <cell r="AV185">
            <v>0</v>
          </cell>
          <cell r="AW185">
            <v>0</v>
          </cell>
          <cell r="AX185">
            <v>0</v>
          </cell>
          <cell r="AY185">
            <v>0</v>
          </cell>
          <cell r="AZ185">
            <v>0</v>
          </cell>
          <cell r="BA185">
            <v>0</v>
          </cell>
          <cell r="BB185">
            <v>0</v>
          </cell>
          <cell r="BC185">
            <v>0</v>
          </cell>
          <cell r="BD185">
            <v>0</v>
          </cell>
          <cell r="BE185">
            <v>0</v>
          </cell>
          <cell r="BF185">
            <v>0</v>
          </cell>
          <cell r="BG185">
            <v>0</v>
          </cell>
          <cell r="BH185">
            <v>0</v>
          </cell>
        </row>
        <row r="186">
          <cell r="A186" t="str">
            <v>15/03/2005</v>
          </cell>
          <cell r="B186" t="str">
            <v>707831</v>
          </cell>
          <cell r="C186" t="str">
            <v>0</v>
          </cell>
          <cell r="D186">
            <v>708204</v>
          </cell>
          <cell r="E186">
            <v>707831</v>
          </cell>
          <cell r="F186" t="str">
            <v>BOT-MITSUBISHI LTD., JEPANG</v>
          </cell>
          <cell r="G186" t="str">
            <v>JAPAN</v>
          </cell>
          <cell r="H186" t="str">
            <v>YYS.P'LIHARAAN SKLH JEPANG JKT</v>
          </cell>
          <cell r="I186" t="str">
            <v>31</v>
          </cell>
          <cell r="J186" t="str">
            <v>07/02/1995</v>
          </cell>
          <cell r="K186" t="str">
            <v>31/03/2006</v>
          </cell>
          <cell r="L186" t="str">
            <v>USD</v>
          </cell>
          <cell r="M186" t="str">
            <v>F</v>
          </cell>
          <cell r="N186" t="str">
            <v>0.000000</v>
          </cell>
          <cell r="O186">
            <v>0</v>
          </cell>
          <cell r="P186">
            <v>0</v>
          </cell>
          <cell r="Q186">
            <v>0</v>
          </cell>
          <cell r="R186">
            <v>0</v>
          </cell>
          <cell r="S186">
            <v>0</v>
          </cell>
          <cell r="T186">
            <v>0</v>
          </cell>
          <cell r="U186">
            <v>0</v>
          </cell>
          <cell r="V186">
            <v>150</v>
          </cell>
          <cell r="W186">
            <v>4.55</v>
          </cell>
          <cell r="X186">
            <v>0</v>
          </cell>
          <cell r="Y186">
            <v>150</v>
          </cell>
          <cell r="Z186">
            <v>4.55</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row>
        <row r="187">
          <cell r="A187" t="str">
            <v>31/12/2005</v>
          </cell>
          <cell r="B187" t="str">
            <v>707875</v>
          </cell>
          <cell r="C187" t="str">
            <v>0</v>
          </cell>
          <cell r="D187">
            <v>708205</v>
          </cell>
          <cell r="E187">
            <v>707875</v>
          </cell>
          <cell r="F187" t="str">
            <v>JAPAN IND.PETROCHEMICAL INVEST</v>
          </cell>
          <cell r="G187" t="str">
            <v>JAPAN</v>
          </cell>
          <cell r="H187" t="str">
            <v>CHANDRA ASRI PT</v>
          </cell>
          <cell r="I187" t="str">
            <v>30</v>
          </cell>
          <cell r="J187" t="str">
            <v>17/06/1993</v>
          </cell>
          <cell r="K187" t="str">
            <v>28/02/2006</v>
          </cell>
          <cell r="L187" t="str">
            <v>USD</v>
          </cell>
          <cell r="M187" t="str">
            <v>UDLO3</v>
          </cell>
          <cell r="N187" t="str">
            <v>0.000000</v>
          </cell>
          <cell r="O187">
            <v>0</v>
          </cell>
          <cell r="P187">
            <v>0</v>
          </cell>
          <cell r="Q187">
            <v>0</v>
          </cell>
          <cell r="R187">
            <v>0</v>
          </cell>
          <cell r="S187">
            <v>0</v>
          </cell>
          <cell r="T187">
            <v>2.4900000000000002</v>
          </cell>
          <cell r="U187">
            <v>0</v>
          </cell>
          <cell r="V187">
            <v>0</v>
          </cell>
          <cell r="W187">
            <v>0</v>
          </cell>
          <cell r="X187">
            <v>0</v>
          </cell>
          <cell r="Y187">
            <v>0</v>
          </cell>
          <cell r="Z187">
            <v>2.4900000000000002</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cell r="BH187">
            <v>0</v>
          </cell>
        </row>
        <row r="188">
          <cell r="A188" t="str">
            <v>20/06/2005</v>
          </cell>
          <cell r="B188" t="str">
            <v>707890</v>
          </cell>
          <cell r="C188" t="str">
            <v>0</v>
          </cell>
          <cell r="D188">
            <v>708388</v>
          </cell>
          <cell r="E188">
            <v>707890</v>
          </cell>
          <cell r="F188" t="str">
            <v>TOSHIN PRESS INDUSTRIAL CO.</v>
          </cell>
          <cell r="G188" t="str">
            <v>JAPAN</v>
          </cell>
          <cell r="H188" t="str">
            <v>TAIYO TOSHIN INDONESIA</v>
          </cell>
          <cell r="I188" t="str">
            <v>30</v>
          </cell>
          <cell r="J188" t="str">
            <v>01/06/1997</v>
          </cell>
          <cell r="K188" t="str">
            <v>25/04/2005</v>
          </cell>
          <cell r="L188" t="str">
            <v>USD</v>
          </cell>
          <cell r="M188" t="str">
            <v>F</v>
          </cell>
          <cell r="N188" t="str">
            <v>0.000000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100</v>
          </cell>
          <cell r="AC188">
            <v>1.32</v>
          </cell>
          <cell r="AD188">
            <v>0</v>
          </cell>
          <cell r="AE188">
            <v>0</v>
          </cell>
          <cell r="AF188">
            <v>0</v>
          </cell>
          <cell r="AG188">
            <v>0</v>
          </cell>
          <cell r="AH188">
            <v>0</v>
          </cell>
          <cell r="AI188">
            <v>0</v>
          </cell>
          <cell r="AJ188">
            <v>0</v>
          </cell>
          <cell r="AK188">
            <v>100</v>
          </cell>
          <cell r="AL188">
            <v>1.32</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G188">
            <v>0</v>
          </cell>
          <cell r="BH188">
            <v>0</v>
          </cell>
        </row>
        <row r="189">
          <cell r="A189" t="str">
            <v>20/06/2005</v>
          </cell>
          <cell r="B189" t="str">
            <v>707892</v>
          </cell>
          <cell r="C189" t="str">
            <v>0</v>
          </cell>
          <cell r="D189">
            <v>708417</v>
          </cell>
          <cell r="E189">
            <v>707892</v>
          </cell>
          <cell r="F189" t="str">
            <v>FUKUSUKE KOGYO CO. LTD.</v>
          </cell>
          <cell r="G189" t="str">
            <v>JAPAN</v>
          </cell>
          <cell r="H189" t="str">
            <v>FUKUSUKE KOGYO INDONESIA</v>
          </cell>
          <cell r="I189" t="str">
            <v>30</v>
          </cell>
          <cell r="J189" t="str">
            <v>20/10/1995</v>
          </cell>
          <cell r="K189" t="str">
            <v>31/12/2006</v>
          </cell>
          <cell r="L189" t="str">
            <v>JPY</v>
          </cell>
          <cell r="M189" t="str">
            <v>F</v>
          </cell>
          <cell r="N189" t="str">
            <v>0.000000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15.63</v>
          </cell>
          <cell r="AJ189">
            <v>0</v>
          </cell>
          <cell r="AK189">
            <v>0</v>
          </cell>
          <cell r="AL189">
            <v>15.63</v>
          </cell>
          <cell r="AM189">
            <v>0</v>
          </cell>
          <cell r="AN189">
            <v>0</v>
          </cell>
          <cell r="AO189">
            <v>0</v>
          </cell>
          <cell r="AP189">
            <v>0</v>
          </cell>
          <cell r="AQ189">
            <v>0</v>
          </cell>
          <cell r="AR189">
            <v>0</v>
          </cell>
          <cell r="AS189">
            <v>0</v>
          </cell>
          <cell r="AT189">
            <v>0</v>
          </cell>
          <cell r="AU189">
            <v>7.94</v>
          </cell>
          <cell r="AV189">
            <v>0</v>
          </cell>
          <cell r="AW189">
            <v>0</v>
          </cell>
          <cell r="AX189">
            <v>7.94</v>
          </cell>
          <cell r="AY189">
            <v>0</v>
          </cell>
          <cell r="AZ189">
            <v>0</v>
          </cell>
          <cell r="BA189">
            <v>0</v>
          </cell>
          <cell r="BB189">
            <v>0</v>
          </cell>
          <cell r="BC189">
            <v>0</v>
          </cell>
          <cell r="BD189">
            <v>0</v>
          </cell>
          <cell r="BE189">
            <v>0</v>
          </cell>
          <cell r="BF189">
            <v>740.01</v>
          </cell>
          <cell r="BG189">
            <v>7.94</v>
          </cell>
          <cell r="BH189">
            <v>0</v>
          </cell>
        </row>
        <row r="190">
          <cell r="A190" t="str">
            <v>31/03/2005</v>
          </cell>
          <cell r="B190" t="str">
            <v>707971</v>
          </cell>
          <cell r="C190" t="str">
            <v>0</v>
          </cell>
          <cell r="D190">
            <v>708620</v>
          </cell>
          <cell r="E190">
            <v>707971</v>
          </cell>
          <cell r="F190" t="str">
            <v>SUMITOMO BANK, SINGAPORE</v>
          </cell>
          <cell r="G190" t="str">
            <v>JAPAN</v>
          </cell>
          <cell r="H190" t="str">
            <v>KEDAUNG IND. LTD. PT</v>
          </cell>
          <cell r="I190" t="str">
            <v>30</v>
          </cell>
          <cell r="J190" t="str">
            <v>25/02/1998</v>
          </cell>
          <cell r="K190" t="str">
            <v>25/08/2007</v>
          </cell>
          <cell r="L190" t="str">
            <v>USD</v>
          </cell>
          <cell r="M190" t="str">
            <v>UDSO6</v>
          </cell>
          <cell r="N190" t="str">
            <v>0.000000</v>
          </cell>
          <cell r="O190">
            <v>0</v>
          </cell>
          <cell r="P190">
            <v>0</v>
          </cell>
          <cell r="Q190">
            <v>0</v>
          </cell>
          <cell r="R190">
            <v>0</v>
          </cell>
          <cell r="S190">
            <v>208.33</v>
          </cell>
          <cell r="T190">
            <v>59.1</v>
          </cell>
          <cell r="U190">
            <v>0</v>
          </cell>
          <cell r="V190">
            <v>0</v>
          </cell>
          <cell r="W190">
            <v>0</v>
          </cell>
          <cell r="X190">
            <v>0</v>
          </cell>
          <cell r="Y190">
            <v>208.33</v>
          </cell>
          <cell r="Z190">
            <v>59.1</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208.33</v>
          </cell>
          <cell r="AR190">
            <v>48.44</v>
          </cell>
          <cell r="AS190">
            <v>0</v>
          </cell>
          <cell r="AT190">
            <v>0</v>
          </cell>
          <cell r="AU190">
            <v>0</v>
          </cell>
          <cell r="AV190">
            <v>0</v>
          </cell>
          <cell r="AW190">
            <v>208.33</v>
          </cell>
          <cell r="AX190">
            <v>48.44</v>
          </cell>
          <cell r="AY190">
            <v>0</v>
          </cell>
          <cell r="AZ190">
            <v>0</v>
          </cell>
          <cell r="BA190">
            <v>0</v>
          </cell>
          <cell r="BB190">
            <v>0</v>
          </cell>
          <cell r="BC190">
            <v>0</v>
          </cell>
          <cell r="BD190">
            <v>0</v>
          </cell>
          <cell r="BE190">
            <v>0</v>
          </cell>
          <cell r="BF190">
            <v>0</v>
          </cell>
          <cell r="BG190">
            <v>0</v>
          </cell>
          <cell r="BH190">
            <v>0</v>
          </cell>
        </row>
        <row r="191">
          <cell r="A191" t="str">
            <v>19/01/2005</v>
          </cell>
          <cell r="B191" t="str">
            <v>707990</v>
          </cell>
          <cell r="C191" t="str">
            <v>0</v>
          </cell>
          <cell r="D191">
            <v>708643</v>
          </cell>
          <cell r="E191">
            <v>707990</v>
          </cell>
          <cell r="F191" t="str">
            <v>SUMITOMO DENSETSU CO.LTD,JAPAN</v>
          </cell>
          <cell r="G191" t="str">
            <v>JAPAN</v>
          </cell>
          <cell r="H191" t="str">
            <v>TAIYO SINAR RAYA TEKNIK PT</v>
          </cell>
          <cell r="I191" t="str">
            <v>30</v>
          </cell>
          <cell r="J191" t="str">
            <v>20/10/1997</v>
          </cell>
          <cell r="K191" t="str">
            <v>20/10/2007</v>
          </cell>
          <cell r="L191" t="str">
            <v>JPY</v>
          </cell>
          <cell r="M191" t="str">
            <v>F</v>
          </cell>
          <cell r="N191" t="str">
            <v>0.000000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2.81</v>
          </cell>
          <cell r="BA191">
            <v>85.45</v>
          </cell>
          <cell r="BB191">
            <v>0</v>
          </cell>
          <cell r="BC191">
            <v>0</v>
          </cell>
          <cell r="BD191">
            <v>0</v>
          </cell>
          <cell r="BE191">
            <v>0</v>
          </cell>
          <cell r="BF191">
            <v>0</v>
          </cell>
          <cell r="BG191">
            <v>0</v>
          </cell>
          <cell r="BH191">
            <v>0</v>
          </cell>
        </row>
        <row r="192">
          <cell r="A192" t="str">
            <v>15/02/2005</v>
          </cell>
          <cell r="B192" t="str">
            <v>708048</v>
          </cell>
          <cell r="C192" t="str">
            <v>0</v>
          </cell>
          <cell r="D192">
            <v>708708</v>
          </cell>
          <cell r="E192">
            <v>708048</v>
          </cell>
          <cell r="F192" t="str">
            <v>EXPORT IMPORT BANK OF JAPAN</v>
          </cell>
          <cell r="G192" t="str">
            <v>JAPAN</v>
          </cell>
          <cell r="H192" t="str">
            <v>ASAHIMAS CHEMICAL PT</v>
          </cell>
          <cell r="I192" t="str">
            <v>30</v>
          </cell>
          <cell r="J192" t="str">
            <v>23/04/1998</v>
          </cell>
          <cell r="K192" t="str">
            <v>20/03/2005</v>
          </cell>
          <cell r="L192" t="str">
            <v>USD</v>
          </cell>
          <cell r="M192" t="str">
            <v>F</v>
          </cell>
          <cell r="N192" t="str">
            <v>0.000000</v>
          </cell>
          <cell r="O192">
            <v>0</v>
          </cell>
          <cell r="P192">
            <v>0</v>
          </cell>
          <cell r="Q192">
            <v>0</v>
          </cell>
          <cell r="R192">
            <v>0</v>
          </cell>
          <cell r="S192">
            <v>0</v>
          </cell>
          <cell r="T192">
            <v>0</v>
          </cell>
          <cell r="U192">
            <v>0</v>
          </cell>
          <cell r="V192">
            <v>2.86</v>
          </cell>
          <cell r="W192">
            <v>0</v>
          </cell>
          <cell r="X192">
            <v>0</v>
          </cell>
          <cell r="Y192">
            <v>2.86</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cell r="BH192">
            <v>0</v>
          </cell>
        </row>
        <row r="193">
          <cell r="A193" t="str">
            <v>30/04/2005</v>
          </cell>
          <cell r="B193" t="str">
            <v>708108</v>
          </cell>
          <cell r="C193" t="str">
            <v>0</v>
          </cell>
          <cell r="D193">
            <v>708736</v>
          </cell>
          <cell r="E193">
            <v>708108</v>
          </cell>
          <cell r="F193" t="str">
            <v>KAJI SEISAKUSHO CO.,LTD</v>
          </cell>
          <cell r="G193" t="str">
            <v>JAPAN</v>
          </cell>
          <cell r="H193" t="str">
            <v>KAJI MACHINERY INDONESIA</v>
          </cell>
          <cell r="I193" t="str">
            <v>30</v>
          </cell>
          <cell r="J193" t="str">
            <v>26/07/1995</v>
          </cell>
          <cell r="K193" t="str">
            <v>20/06/2011</v>
          </cell>
          <cell r="L193" t="str">
            <v>USD</v>
          </cell>
          <cell r="M193" t="str">
            <v>F</v>
          </cell>
          <cell r="N193" t="str">
            <v>0.000000</v>
          </cell>
          <cell r="O193">
            <v>0</v>
          </cell>
          <cell r="P193">
            <v>0</v>
          </cell>
          <cell r="Q193">
            <v>0</v>
          </cell>
          <cell r="R193">
            <v>0</v>
          </cell>
          <cell r="S193">
            <v>0</v>
          </cell>
          <cell r="T193">
            <v>0</v>
          </cell>
          <cell r="U193">
            <v>0</v>
          </cell>
          <cell r="V193">
            <v>0</v>
          </cell>
          <cell r="W193">
            <v>7.35</v>
          </cell>
          <cell r="X193">
            <v>0</v>
          </cell>
          <cell r="Y193">
            <v>0</v>
          </cell>
          <cell r="Z193">
            <v>7.35</v>
          </cell>
          <cell r="AA193">
            <v>0</v>
          </cell>
          <cell r="AB193">
            <v>0</v>
          </cell>
          <cell r="AC193">
            <v>0</v>
          </cell>
          <cell r="AD193">
            <v>0</v>
          </cell>
          <cell r="AE193">
            <v>0</v>
          </cell>
          <cell r="AF193">
            <v>0</v>
          </cell>
          <cell r="AG193">
            <v>0</v>
          </cell>
          <cell r="AH193">
            <v>62.05</v>
          </cell>
          <cell r="AI193">
            <v>7.52</v>
          </cell>
          <cell r="AJ193">
            <v>0</v>
          </cell>
          <cell r="AK193">
            <v>62.05</v>
          </cell>
          <cell r="AL193">
            <v>7.52</v>
          </cell>
          <cell r="AM193">
            <v>0</v>
          </cell>
          <cell r="AN193">
            <v>0</v>
          </cell>
          <cell r="AO193">
            <v>0</v>
          </cell>
          <cell r="AP193">
            <v>0</v>
          </cell>
          <cell r="AQ193">
            <v>0</v>
          </cell>
          <cell r="AR193">
            <v>0</v>
          </cell>
          <cell r="AS193">
            <v>0</v>
          </cell>
          <cell r="AT193">
            <v>0</v>
          </cell>
          <cell r="AU193">
            <v>6.89</v>
          </cell>
          <cell r="AV193">
            <v>0</v>
          </cell>
          <cell r="AW193">
            <v>0</v>
          </cell>
          <cell r="AX193">
            <v>6.89</v>
          </cell>
          <cell r="AY193">
            <v>0</v>
          </cell>
          <cell r="AZ193">
            <v>0</v>
          </cell>
          <cell r="BA193">
            <v>0</v>
          </cell>
          <cell r="BB193">
            <v>0</v>
          </cell>
          <cell r="BC193">
            <v>0</v>
          </cell>
          <cell r="BD193">
            <v>0</v>
          </cell>
          <cell r="BE193">
            <v>0</v>
          </cell>
          <cell r="BF193">
            <v>62.05</v>
          </cell>
          <cell r="BG193">
            <v>6.82</v>
          </cell>
          <cell r="BH193">
            <v>0</v>
          </cell>
        </row>
        <row r="194">
          <cell r="A194" t="str">
            <v>31/05/2005</v>
          </cell>
          <cell r="B194" t="str">
            <v>708109</v>
          </cell>
          <cell r="C194" t="str">
            <v>0</v>
          </cell>
          <cell r="D194">
            <v>708924</v>
          </cell>
          <cell r="E194">
            <v>708109</v>
          </cell>
          <cell r="F194" t="str">
            <v>KAJI SEISAKUSHO CO.,LTD</v>
          </cell>
          <cell r="G194" t="str">
            <v>JAPAN</v>
          </cell>
          <cell r="H194" t="str">
            <v>KAJI MACHINERY INDONESIA</v>
          </cell>
          <cell r="I194" t="str">
            <v>30</v>
          </cell>
          <cell r="J194" t="str">
            <v>26/07/1995</v>
          </cell>
          <cell r="K194" t="str">
            <v>20/12/2010</v>
          </cell>
          <cell r="L194" t="str">
            <v>JPY</v>
          </cell>
          <cell r="M194" t="str">
            <v>F</v>
          </cell>
          <cell r="N194" t="str">
            <v>0.000000</v>
          </cell>
          <cell r="O194">
            <v>0</v>
          </cell>
          <cell r="P194">
            <v>0</v>
          </cell>
          <cell r="Q194">
            <v>0</v>
          </cell>
          <cell r="R194">
            <v>0</v>
          </cell>
          <cell r="S194">
            <v>0</v>
          </cell>
          <cell r="T194">
            <v>0</v>
          </cell>
          <cell r="U194">
            <v>0</v>
          </cell>
          <cell r="V194">
            <v>0</v>
          </cell>
          <cell r="W194">
            <v>13145</v>
          </cell>
          <cell r="X194">
            <v>0</v>
          </cell>
          <cell r="Y194">
            <v>0</v>
          </cell>
          <cell r="Z194">
            <v>13145</v>
          </cell>
          <cell r="AA194">
            <v>0</v>
          </cell>
          <cell r="AB194">
            <v>0</v>
          </cell>
          <cell r="AC194">
            <v>0</v>
          </cell>
          <cell r="AD194">
            <v>0</v>
          </cell>
          <cell r="AE194">
            <v>0</v>
          </cell>
          <cell r="AF194">
            <v>0</v>
          </cell>
          <cell r="AG194">
            <v>0</v>
          </cell>
          <cell r="AH194">
            <v>1.25</v>
          </cell>
          <cell r="AI194">
            <v>13438</v>
          </cell>
          <cell r="AJ194">
            <v>0</v>
          </cell>
          <cell r="AK194">
            <v>1.25</v>
          </cell>
          <cell r="AL194">
            <v>13438</v>
          </cell>
          <cell r="AM194">
            <v>0</v>
          </cell>
          <cell r="AN194">
            <v>0</v>
          </cell>
          <cell r="AO194">
            <v>0</v>
          </cell>
          <cell r="AP194">
            <v>0</v>
          </cell>
          <cell r="AQ194">
            <v>0</v>
          </cell>
          <cell r="AR194">
            <v>0</v>
          </cell>
          <cell r="AS194">
            <v>0</v>
          </cell>
          <cell r="AT194">
            <v>0</v>
          </cell>
          <cell r="AU194">
            <v>12318</v>
          </cell>
          <cell r="AV194">
            <v>0</v>
          </cell>
          <cell r="AW194">
            <v>0</v>
          </cell>
          <cell r="AX194">
            <v>12318</v>
          </cell>
          <cell r="AY194">
            <v>0</v>
          </cell>
          <cell r="AZ194">
            <v>0</v>
          </cell>
          <cell r="BA194">
            <v>0</v>
          </cell>
          <cell r="BB194">
            <v>0</v>
          </cell>
          <cell r="BC194">
            <v>0</v>
          </cell>
          <cell r="BD194">
            <v>0</v>
          </cell>
          <cell r="BE194">
            <v>0</v>
          </cell>
          <cell r="BF194">
            <v>1.25</v>
          </cell>
          <cell r="BG194">
            <v>12184</v>
          </cell>
          <cell r="BH194">
            <v>0</v>
          </cell>
        </row>
        <row r="195">
          <cell r="A195" t="str">
            <v>31/05/2005</v>
          </cell>
          <cell r="B195" t="str">
            <v>708110</v>
          </cell>
          <cell r="C195" t="str">
            <v>0</v>
          </cell>
          <cell r="D195">
            <v>708999</v>
          </cell>
          <cell r="E195">
            <v>708110</v>
          </cell>
          <cell r="F195" t="str">
            <v>KANEKO SANGYO CO.LTD. KOBE</v>
          </cell>
          <cell r="G195" t="str">
            <v>JAPAN</v>
          </cell>
          <cell r="H195" t="str">
            <v>MALUKU PEARL DEV. PT</v>
          </cell>
          <cell r="I195" t="str">
            <v>30</v>
          </cell>
          <cell r="J195" t="str">
            <v>22/04/1998</v>
          </cell>
          <cell r="K195" t="str">
            <v>22/12/2011</v>
          </cell>
          <cell r="L195" t="str">
            <v>USD</v>
          </cell>
          <cell r="M195" t="str">
            <v>F</v>
          </cell>
          <cell r="N195" t="str">
            <v>0.000000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90.48</v>
          </cell>
          <cell r="AI195">
            <v>44.83</v>
          </cell>
          <cell r="AJ195">
            <v>0</v>
          </cell>
          <cell r="AK195">
            <v>90.48</v>
          </cell>
          <cell r="AL195">
            <v>44.83</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90.48</v>
          </cell>
          <cell r="BG195">
            <v>41.85</v>
          </cell>
          <cell r="BH195">
            <v>0</v>
          </cell>
        </row>
        <row r="196">
          <cell r="A196" t="str">
            <v>31/01/2005</v>
          </cell>
          <cell r="B196" t="str">
            <v>708111</v>
          </cell>
          <cell r="C196" t="str">
            <v>0</v>
          </cell>
          <cell r="D196">
            <v>709033</v>
          </cell>
          <cell r="E196">
            <v>708111</v>
          </cell>
          <cell r="F196" t="str">
            <v>NIHON SEKISO INDUSTRIES CO.LTD</v>
          </cell>
          <cell r="G196" t="str">
            <v>JAPAN</v>
          </cell>
          <cell r="H196" t="str">
            <v>SEKISO INDONESIA PT</v>
          </cell>
          <cell r="I196" t="str">
            <v>30</v>
          </cell>
          <cell r="J196" t="str">
            <v>02/03/1998</v>
          </cell>
          <cell r="K196" t="str">
            <v>31/03/2005</v>
          </cell>
          <cell r="L196" t="str">
            <v>USD</v>
          </cell>
          <cell r="M196" t="str">
            <v>UDLO6</v>
          </cell>
          <cell r="N196" t="str">
            <v>0.000000</v>
          </cell>
          <cell r="O196">
            <v>0</v>
          </cell>
          <cell r="P196">
            <v>0</v>
          </cell>
          <cell r="Q196">
            <v>0</v>
          </cell>
          <cell r="R196">
            <v>0</v>
          </cell>
          <cell r="S196">
            <v>0</v>
          </cell>
          <cell r="T196">
            <v>0</v>
          </cell>
          <cell r="U196">
            <v>0</v>
          </cell>
          <cell r="V196">
            <v>154</v>
          </cell>
          <cell r="W196">
            <v>10.54</v>
          </cell>
          <cell r="X196">
            <v>0</v>
          </cell>
          <cell r="Y196">
            <v>154</v>
          </cell>
          <cell r="Z196">
            <v>10.54</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row>
        <row r="197">
          <cell r="A197" t="str">
            <v>31/01/2005</v>
          </cell>
          <cell r="B197" t="str">
            <v>708112</v>
          </cell>
          <cell r="C197" t="str">
            <v>0</v>
          </cell>
          <cell r="D197">
            <v>709093</v>
          </cell>
          <cell r="E197">
            <v>708112</v>
          </cell>
          <cell r="F197" t="str">
            <v>EXPORT IMPORT BANK OF JAPAN</v>
          </cell>
          <cell r="G197" t="str">
            <v>JAPAN</v>
          </cell>
          <cell r="H197" t="str">
            <v>BAKRIE DIAFOIL PT</v>
          </cell>
          <cell r="I197" t="str">
            <v>30</v>
          </cell>
          <cell r="J197" t="str">
            <v>21/04/1998</v>
          </cell>
          <cell r="K197" t="str">
            <v>01/06/2006</v>
          </cell>
          <cell r="L197" t="str">
            <v>USD</v>
          </cell>
          <cell r="M197" t="str">
            <v>UDLO6</v>
          </cell>
          <cell r="N197" t="str">
            <v>0.000000</v>
          </cell>
          <cell r="O197">
            <v>0</v>
          </cell>
          <cell r="P197">
            <v>3.57</v>
          </cell>
          <cell r="Q197">
            <v>104.96</v>
          </cell>
          <cell r="R197">
            <v>0</v>
          </cell>
          <cell r="S197">
            <v>0</v>
          </cell>
          <cell r="T197">
            <v>0</v>
          </cell>
          <cell r="U197">
            <v>0</v>
          </cell>
          <cell r="V197">
            <v>0</v>
          </cell>
          <cell r="W197">
            <v>0</v>
          </cell>
          <cell r="X197">
            <v>0</v>
          </cell>
          <cell r="Y197">
            <v>3.57</v>
          </cell>
          <cell r="Z197">
            <v>104.96</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row>
        <row r="198">
          <cell r="A198" t="str">
            <v>28/02/2005</v>
          </cell>
          <cell r="B198" t="str">
            <v>708113</v>
          </cell>
          <cell r="C198" t="str">
            <v>0</v>
          </cell>
          <cell r="D198">
            <v>709094</v>
          </cell>
          <cell r="E198">
            <v>708113</v>
          </cell>
          <cell r="F198" t="str">
            <v>TOKAI SENKO KK, JAPAN</v>
          </cell>
          <cell r="G198" t="str">
            <v>JAPAN</v>
          </cell>
          <cell r="H198" t="str">
            <v>TOKAI TEXPRINT INDONESIA</v>
          </cell>
          <cell r="I198" t="str">
            <v>30</v>
          </cell>
          <cell r="J198" t="str">
            <v>01/04/1991</v>
          </cell>
          <cell r="K198" t="str">
            <v>15/02/2005</v>
          </cell>
          <cell r="L198" t="str">
            <v>USD</v>
          </cell>
          <cell r="M198" t="str">
            <v>F</v>
          </cell>
          <cell r="N198" t="str">
            <v>0.000000</v>
          </cell>
          <cell r="O198">
            <v>0</v>
          </cell>
          <cell r="P198">
            <v>0</v>
          </cell>
          <cell r="Q198">
            <v>0</v>
          </cell>
          <cell r="R198">
            <v>0</v>
          </cell>
          <cell r="S198">
            <v>817.14</v>
          </cell>
          <cell r="T198">
            <v>0</v>
          </cell>
          <cell r="U198">
            <v>0</v>
          </cell>
          <cell r="V198">
            <v>0</v>
          </cell>
          <cell r="W198">
            <v>0</v>
          </cell>
          <cell r="X198">
            <v>0</v>
          </cell>
          <cell r="Y198">
            <v>817.14</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row>
        <row r="199">
          <cell r="A199" t="str">
            <v>30/09/2005</v>
          </cell>
          <cell r="B199" t="str">
            <v>708114</v>
          </cell>
          <cell r="C199" t="str">
            <v>0</v>
          </cell>
          <cell r="D199">
            <v>709117</v>
          </cell>
          <cell r="E199">
            <v>708114</v>
          </cell>
          <cell r="F199" t="str">
            <v>THE EXIM BANK OF JAPAN, OSAKA</v>
          </cell>
          <cell r="G199" t="str">
            <v>JAPAN</v>
          </cell>
          <cell r="H199" t="str">
            <v>NGK CERAMICS IND.</v>
          </cell>
          <cell r="I199" t="str">
            <v>30</v>
          </cell>
          <cell r="J199" t="str">
            <v>22/04/1998</v>
          </cell>
          <cell r="K199" t="str">
            <v>30/12/2007</v>
          </cell>
          <cell r="L199" t="str">
            <v>USD</v>
          </cell>
          <cell r="M199" t="str">
            <v>UDLO6</v>
          </cell>
          <cell r="N199" t="str">
            <v>0.000000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610</v>
          </cell>
          <cell r="AI199">
            <v>134.15</v>
          </cell>
          <cell r="AJ199">
            <v>0</v>
          </cell>
          <cell r="AK199">
            <v>610</v>
          </cell>
          <cell r="AL199">
            <v>134.15</v>
          </cell>
          <cell r="AM199">
            <v>0</v>
          </cell>
          <cell r="AN199">
            <v>0</v>
          </cell>
          <cell r="AO199">
            <v>18.43</v>
          </cell>
          <cell r="AP199">
            <v>0</v>
          </cell>
          <cell r="AQ199">
            <v>0</v>
          </cell>
          <cell r="AR199">
            <v>19.04</v>
          </cell>
          <cell r="AS199">
            <v>0</v>
          </cell>
          <cell r="AT199">
            <v>0</v>
          </cell>
          <cell r="AU199">
            <v>0</v>
          </cell>
          <cell r="AV199">
            <v>0</v>
          </cell>
          <cell r="AW199">
            <v>0</v>
          </cell>
          <cell r="AX199">
            <v>37.47</v>
          </cell>
          <cell r="AY199">
            <v>0</v>
          </cell>
          <cell r="AZ199">
            <v>0</v>
          </cell>
          <cell r="BA199">
            <v>0</v>
          </cell>
          <cell r="BB199">
            <v>0</v>
          </cell>
          <cell r="BC199">
            <v>0</v>
          </cell>
          <cell r="BD199">
            <v>0</v>
          </cell>
          <cell r="BE199">
            <v>0</v>
          </cell>
          <cell r="BF199">
            <v>610</v>
          </cell>
          <cell r="BG199">
            <v>74.94</v>
          </cell>
          <cell r="BH199">
            <v>0</v>
          </cell>
        </row>
        <row r="200">
          <cell r="A200" t="str">
            <v>31/10/2005</v>
          </cell>
          <cell r="B200" t="str">
            <v>708115</v>
          </cell>
          <cell r="C200" t="str">
            <v>0</v>
          </cell>
          <cell r="D200">
            <v>709297</v>
          </cell>
          <cell r="E200">
            <v>708115</v>
          </cell>
          <cell r="F200" t="str">
            <v>KYOWA SEISAKUSHO CO.LTD</v>
          </cell>
          <cell r="G200" t="str">
            <v>JAPAN</v>
          </cell>
          <cell r="H200" t="str">
            <v>KYOWA INDONESIA</v>
          </cell>
          <cell r="I200" t="str">
            <v>30</v>
          </cell>
          <cell r="J200" t="str">
            <v>01/07/1995</v>
          </cell>
          <cell r="K200" t="str">
            <v>26/07/2005</v>
          </cell>
          <cell r="L200" t="str">
            <v>USD</v>
          </cell>
          <cell r="M200" t="str">
            <v>F</v>
          </cell>
          <cell r="N200" t="str">
            <v>0.000000</v>
          </cell>
          <cell r="O200">
            <v>0</v>
          </cell>
          <cell r="P200">
            <v>0</v>
          </cell>
          <cell r="Q200">
            <v>18.399999999999999</v>
          </cell>
          <cell r="R200">
            <v>0</v>
          </cell>
          <cell r="S200">
            <v>0</v>
          </cell>
          <cell r="T200">
            <v>0</v>
          </cell>
          <cell r="U200">
            <v>0</v>
          </cell>
          <cell r="V200">
            <v>0</v>
          </cell>
          <cell r="W200">
            <v>0</v>
          </cell>
          <cell r="X200">
            <v>0</v>
          </cell>
          <cell r="Y200">
            <v>0</v>
          </cell>
          <cell r="Z200">
            <v>18.399999999999999</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1.5</v>
          </cell>
          <cell r="AO200">
            <v>18.100000000000001</v>
          </cell>
          <cell r="AP200">
            <v>0</v>
          </cell>
          <cell r="AQ200">
            <v>0</v>
          </cell>
          <cell r="AR200">
            <v>0</v>
          </cell>
          <cell r="AS200">
            <v>0</v>
          </cell>
          <cell r="AT200">
            <v>0</v>
          </cell>
          <cell r="AU200">
            <v>0</v>
          </cell>
          <cell r="AV200">
            <v>0</v>
          </cell>
          <cell r="AW200">
            <v>1.5</v>
          </cell>
          <cell r="AX200">
            <v>18.100000000000001</v>
          </cell>
          <cell r="AY200">
            <v>0</v>
          </cell>
          <cell r="AZ200">
            <v>0</v>
          </cell>
          <cell r="BA200">
            <v>0</v>
          </cell>
          <cell r="BB200">
            <v>0</v>
          </cell>
          <cell r="BC200">
            <v>0</v>
          </cell>
          <cell r="BD200">
            <v>0</v>
          </cell>
          <cell r="BE200">
            <v>0</v>
          </cell>
          <cell r="BF200">
            <v>0</v>
          </cell>
          <cell r="BG200">
            <v>0</v>
          </cell>
          <cell r="BH200">
            <v>0</v>
          </cell>
        </row>
        <row r="201">
          <cell r="A201" t="str">
            <v>31/10/2005</v>
          </cell>
          <cell r="B201" t="str">
            <v>708116</v>
          </cell>
          <cell r="C201" t="str">
            <v>0</v>
          </cell>
          <cell r="D201">
            <v>709325</v>
          </cell>
          <cell r="E201">
            <v>708116</v>
          </cell>
          <cell r="F201" t="str">
            <v>SAKURA KOGYO LTD &amp; CO</v>
          </cell>
          <cell r="G201" t="str">
            <v>JAPAN</v>
          </cell>
          <cell r="H201" t="str">
            <v>SAKURA JAVA INDONESIA</v>
          </cell>
          <cell r="I201" t="str">
            <v>30</v>
          </cell>
          <cell r="J201" t="str">
            <v>22/04/1998</v>
          </cell>
          <cell r="K201" t="str">
            <v>15/11/2008</v>
          </cell>
          <cell r="L201" t="str">
            <v>JPY</v>
          </cell>
          <cell r="M201" t="str">
            <v>F</v>
          </cell>
          <cell r="N201" t="str">
            <v>0.000000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22.36</v>
          </cell>
          <cell r="AF201">
            <v>0</v>
          </cell>
          <cell r="AG201">
            <v>0</v>
          </cell>
          <cell r="AH201">
            <v>0</v>
          </cell>
          <cell r="AI201">
            <v>0</v>
          </cell>
          <cell r="AJ201">
            <v>0</v>
          </cell>
          <cell r="AK201">
            <v>22.36</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22.36</v>
          </cell>
          <cell r="BD201">
            <v>0</v>
          </cell>
          <cell r="BE201">
            <v>0</v>
          </cell>
          <cell r="BF201">
            <v>0</v>
          </cell>
          <cell r="BG201">
            <v>0</v>
          </cell>
          <cell r="BH201">
            <v>0</v>
          </cell>
        </row>
        <row r="202">
          <cell r="A202" t="str">
            <v>31/10/2005</v>
          </cell>
          <cell r="B202" t="str">
            <v>708117</v>
          </cell>
          <cell r="C202" t="str">
            <v>0</v>
          </cell>
          <cell r="D202">
            <v>709352</v>
          </cell>
          <cell r="E202">
            <v>708117</v>
          </cell>
          <cell r="F202" t="str">
            <v>SAKURA KOGYO LTD &amp; CO</v>
          </cell>
          <cell r="G202" t="str">
            <v>JAPAN</v>
          </cell>
          <cell r="H202" t="str">
            <v>SAKURA JAVA INDONESIA</v>
          </cell>
          <cell r="I202" t="str">
            <v>30</v>
          </cell>
          <cell r="J202" t="str">
            <v>12/03/1998</v>
          </cell>
          <cell r="K202" t="str">
            <v>21/03/2008</v>
          </cell>
          <cell r="L202" t="str">
            <v>JPY</v>
          </cell>
          <cell r="M202" t="str">
            <v>F</v>
          </cell>
          <cell r="N202" t="str">
            <v>0.000000</v>
          </cell>
          <cell r="O202">
            <v>0</v>
          </cell>
          <cell r="P202">
            <v>0</v>
          </cell>
          <cell r="Q202">
            <v>0</v>
          </cell>
          <cell r="R202">
            <v>0</v>
          </cell>
          <cell r="S202">
            <v>0</v>
          </cell>
          <cell r="T202">
            <v>0</v>
          </cell>
          <cell r="U202">
            <v>0</v>
          </cell>
          <cell r="V202">
            <v>21.75</v>
          </cell>
          <cell r="W202">
            <v>1.53</v>
          </cell>
          <cell r="X202">
            <v>0</v>
          </cell>
          <cell r="Y202">
            <v>21.75</v>
          </cell>
          <cell r="Z202">
            <v>1.53</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21.75</v>
          </cell>
          <cell r="AU202">
            <v>1.33</v>
          </cell>
          <cell r="AV202">
            <v>0</v>
          </cell>
          <cell r="AW202">
            <v>21.75</v>
          </cell>
          <cell r="AX202">
            <v>1.33</v>
          </cell>
          <cell r="AY202">
            <v>0</v>
          </cell>
          <cell r="AZ202">
            <v>0</v>
          </cell>
          <cell r="BA202">
            <v>0</v>
          </cell>
          <cell r="BB202">
            <v>0</v>
          </cell>
          <cell r="BC202">
            <v>0</v>
          </cell>
          <cell r="BD202">
            <v>0</v>
          </cell>
          <cell r="BE202">
            <v>0</v>
          </cell>
          <cell r="BF202">
            <v>0</v>
          </cell>
          <cell r="BG202">
            <v>0</v>
          </cell>
          <cell r="BH202">
            <v>0</v>
          </cell>
        </row>
        <row r="203">
          <cell r="A203" t="str">
            <v>18/01/2005</v>
          </cell>
          <cell r="B203" t="str">
            <v>708140</v>
          </cell>
          <cell r="C203" t="str">
            <v>0</v>
          </cell>
          <cell r="D203">
            <v>709362</v>
          </cell>
          <cell r="E203">
            <v>708140</v>
          </cell>
          <cell r="F203" t="str">
            <v>DAI-ICHI CARBON CO, LTD, JAPAN</v>
          </cell>
          <cell r="G203" t="str">
            <v>JAPAN</v>
          </cell>
          <cell r="H203" t="str">
            <v>INDAC INTERNATIONAL BATTERY PT</v>
          </cell>
          <cell r="I203" t="str">
            <v>30</v>
          </cell>
          <cell r="J203" t="str">
            <v>26/06/1995</v>
          </cell>
          <cell r="K203" t="str">
            <v>26/06/2006</v>
          </cell>
          <cell r="L203" t="str">
            <v>USD</v>
          </cell>
          <cell r="M203" t="str">
            <v>F</v>
          </cell>
          <cell r="N203" t="str">
            <v>0.000000</v>
          </cell>
          <cell r="O203">
            <v>0</v>
          </cell>
          <cell r="P203">
            <v>0</v>
          </cell>
          <cell r="Q203">
            <v>0</v>
          </cell>
          <cell r="R203">
            <v>0</v>
          </cell>
          <cell r="S203">
            <v>0</v>
          </cell>
          <cell r="T203">
            <v>0</v>
          </cell>
          <cell r="U203">
            <v>0</v>
          </cell>
          <cell r="V203">
            <v>112.9</v>
          </cell>
          <cell r="W203">
            <v>0</v>
          </cell>
          <cell r="X203">
            <v>0</v>
          </cell>
          <cell r="Y203">
            <v>112.9</v>
          </cell>
          <cell r="Z203">
            <v>0</v>
          </cell>
          <cell r="AA203">
            <v>0</v>
          </cell>
          <cell r="AB203">
            <v>0</v>
          </cell>
          <cell r="AC203">
            <v>0</v>
          </cell>
          <cell r="AD203">
            <v>0</v>
          </cell>
          <cell r="AE203">
            <v>0</v>
          </cell>
          <cell r="AF203">
            <v>0</v>
          </cell>
          <cell r="AG203">
            <v>0</v>
          </cell>
          <cell r="AH203">
            <v>112.9</v>
          </cell>
          <cell r="AI203">
            <v>0</v>
          </cell>
          <cell r="AJ203">
            <v>0</v>
          </cell>
          <cell r="AK203">
            <v>112.9</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112.9</v>
          </cell>
          <cell r="BG203">
            <v>0</v>
          </cell>
          <cell r="BH203">
            <v>0</v>
          </cell>
        </row>
        <row r="204">
          <cell r="A204" t="str">
            <v>31/12/2005</v>
          </cell>
          <cell r="B204" t="str">
            <v>708204</v>
          </cell>
          <cell r="C204" t="str">
            <v>0</v>
          </cell>
          <cell r="D204">
            <v>709410</v>
          </cell>
          <cell r="E204">
            <v>708204</v>
          </cell>
          <cell r="F204" t="str">
            <v>EXPORT IMPORT BANK OF JAPAN</v>
          </cell>
          <cell r="G204" t="str">
            <v>JAPAN</v>
          </cell>
          <cell r="H204" t="str">
            <v>SUMIDEN SERASI WIRE PRODUCT</v>
          </cell>
          <cell r="I204" t="str">
            <v>30</v>
          </cell>
          <cell r="J204" t="str">
            <v>01/04/1998</v>
          </cell>
          <cell r="K204" t="str">
            <v>25/03/2005</v>
          </cell>
          <cell r="L204" t="str">
            <v>USD</v>
          </cell>
          <cell r="M204" t="str">
            <v>F</v>
          </cell>
          <cell r="N204" t="str">
            <v>0.000000</v>
          </cell>
          <cell r="O204">
            <v>0</v>
          </cell>
          <cell r="P204">
            <v>0</v>
          </cell>
          <cell r="Q204">
            <v>0</v>
          </cell>
          <cell r="R204">
            <v>0</v>
          </cell>
          <cell r="S204">
            <v>0</v>
          </cell>
          <cell r="T204">
            <v>0</v>
          </cell>
          <cell r="U204">
            <v>0</v>
          </cell>
          <cell r="V204">
            <v>1.43</v>
          </cell>
          <cell r="W204">
            <v>0</v>
          </cell>
          <cell r="X204">
            <v>0</v>
          </cell>
          <cell r="Y204">
            <v>1.43</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cell r="BD204">
            <v>0</v>
          </cell>
          <cell r="BE204">
            <v>0</v>
          </cell>
          <cell r="BF204">
            <v>0</v>
          </cell>
          <cell r="BG204">
            <v>0</v>
          </cell>
          <cell r="BH204">
            <v>0</v>
          </cell>
        </row>
        <row r="205">
          <cell r="A205" t="str">
            <v>20/03/2005</v>
          </cell>
          <cell r="B205" t="str">
            <v>708205</v>
          </cell>
          <cell r="C205" t="str">
            <v>0</v>
          </cell>
          <cell r="D205">
            <v>709450</v>
          </cell>
          <cell r="E205">
            <v>708205</v>
          </cell>
          <cell r="F205" t="str">
            <v>NEC CORP. JEPANG</v>
          </cell>
          <cell r="G205" t="str">
            <v>JAPAN</v>
          </cell>
          <cell r="H205" t="str">
            <v>KASEN INDONESIA PT</v>
          </cell>
          <cell r="I205" t="str">
            <v>30</v>
          </cell>
          <cell r="J205" t="str">
            <v>28/02/1995</v>
          </cell>
          <cell r="K205" t="str">
            <v>01/03/2007</v>
          </cell>
          <cell r="L205" t="str">
            <v>USD</v>
          </cell>
          <cell r="M205" t="str">
            <v>F</v>
          </cell>
          <cell r="N205" t="str">
            <v>0.000000</v>
          </cell>
          <cell r="O205">
            <v>0</v>
          </cell>
          <cell r="P205">
            <v>0</v>
          </cell>
          <cell r="Q205">
            <v>0</v>
          </cell>
          <cell r="R205">
            <v>0</v>
          </cell>
          <cell r="S205">
            <v>0</v>
          </cell>
          <cell r="T205">
            <v>0</v>
          </cell>
          <cell r="U205">
            <v>0</v>
          </cell>
          <cell r="V205">
            <v>272.22000000000003</v>
          </cell>
          <cell r="W205">
            <v>8.2100000000000009</v>
          </cell>
          <cell r="X205">
            <v>0</v>
          </cell>
          <cell r="Y205">
            <v>272.22000000000003</v>
          </cell>
          <cell r="Z205">
            <v>8.2100000000000009</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272.22000000000003</v>
          </cell>
          <cell r="AU205">
            <v>4.17</v>
          </cell>
          <cell r="AV205">
            <v>0</v>
          </cell>
          <cell r="AW205">
            <v>272.22000000000003</v>
          </cell>
          <cell r="AX205">
            <v>4.17</v>
          </cell>
          <cell r="AY205">
            <v>0</v>
          </cell>
          <cell r="AZ205">
            <v>0</v>
          </cell>
          <cell r="BA205">
            <v>0</v>
          </cell>
          <cell r="BB205">
            <v>0</v>
          </cell>
          <cell r="BC205">
            <v>0</v>
          </cell>
          <cell r="BD205">
            <v>0</v>
          </cell>
          <cell r="BE205">
            <v>0</v>
          </cell>
          <cell r="BF205">
            <v>0</v>
          </cell>
          <cell r="BG205">
            <v>0</v>
          </cell>
          <cell r="BH205">
            <v>0</v>
          </cell>
        </row>
        <row r="206">
          <cell r="A206" t="str">
            <v>16/01/2005</v>
          </cell>
          <cell r="B206" t="str">
            <v>708339</v>
          </cell>
          <cell r="C206" t="str">
            <v>0</v>
          </cell>
          <cell r="D206">
            <v>709451</v>
          </cell>
          <cell r="E206">
            <v>708339</v>
          </cell>
          <cell r="F206" t="str">
            <v>THE EXIM BANK OF JAPAN, JEPANG</v>
          </cell>
          <cell r="G206" t="str">
            <v>JAPAN</v>
          </cell>
          <cell r="H206" t="str">
            <v>SHARP SEMICONDUCTOR INDONESIA</v>
          </cell>
          <cell r="I206" t="str">
            <v>30</v>
          </cell>
          <cell r="J206" t="str">
            <v>01/04/1998</v>
          </cell>
          <cell r="K206" t="str">
            <v>01/04/2005</v>
          </cell>
          <cell r="L206" t="str">
            <v>USD</v>
          </cell>
          <cell r="M206" t="str">
            <v>F</v>
          </cell>
          <cell r="N206" t="str">
            <v>0.000000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12</v>
          </cell>
          <cell r="AC206">
            <v>0</v>
          </cell>
          <cell r="AD206">
            <v>0</v>
          </cell>
          <cell r="AE206">
            <v>0</v>
          </cell>
          <cell r="AF206">
            <v>0</v>
          </cell>
          <cell r="AG206">
            <v>0</v>
          </cell>
          <cell r="AH206">
            <v>0</v>
          </cell>
          <cell r="AI206">
            <v>0</v>
          </cell>
          <cell r="AJ206">
            <v>0</v>
          </cell>
          <cell r="AK206">
            <v>12</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0</v>
          </cell>
          <cell r="BH206">
            <v>0</v>
          </cell>
        </row>
        <row r="207">
          <cell r="A207" t="str">
            <v>20/03/2005</v>
          </cell>
          <cell r="B207" t="str">
            <v>708388</v>
          </cell>
          <cell r="C207" t="str">
            <v>0</v>
          </cell>
          <cell r="D207">
            <v>709480</v>
          </cell>
          <cell r="E207">
            <v>708388</v>
          </cell>
          <cell r="F207" t="str">
            <v>KOHNO JUSHI KOGYO CO LTD,OSAKA</v>
          </cell>
          <cell r="G207" t="str">
            <v>JAPAN</v>
          </cell>
          <cell r="H207" t="str">
            <v>KOHNO INDONESIA PT.</v>
          </cell>
          <cell r="I207" t="str">
            <v>30</v>
          </cell>
          <cell r="J207" t="str">
            <v>01/11/1997</v>
          </cell>
          <cell r="K207" t="str">
            <v>01/02/2007</v>
          </cell>
          <cell r="L207" t="str">
            <v>USD</v>
          </cell>
          <cell r="M207" t="str">
            <v>F</v>
          </cell>
          <cell r="N207" t="str">
            <v>0.000000</v>
          </cell>
          <cell r="O207">
            <v>0</v>
          </cell>
          <cell r="P207">
            <v>0</v>
          </cell>
          <cell r="Q207">
            <v>0</v>
          </cell>
          <cell r="R207">
            <v>0</v>
          </cell>
          <cell r="S207">
            <v>16.21</v>
          </cell>
          <cell r="T207">
            <v>99443</v>
          </cell>
          <cell r="U207">
            <v>0</v>
          </cell>
          <cell r="V207">
            <v>0</v>
          </cell>
          <cell r="W207">
            <v>0</v>
          </cell>
          <cell r="X207">
            <v>0</v>
          </cell>
          <cell r="Y207">
            <v>16.21</v>
          </cell>
          <cell r="Z207">
            <v>99443</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16.21</v>
          </cell>
          <cell r="AR207">
            <v>73367</v>
          </cell>
          <cell r="AS207">
            <v>0</v>
          </cell>
          <cell r="AT207">
            <v>0</v>
          </cell>
          <cell r="AU207">
            <v>0</v>
          </cell>
          <cell r="AV207">
            <v>0</v>
          </cell>
          <cell r="AW207">
            <v>16.21</v>
          </cell>
          <cell r="AX207">
            <v>73367</v>
          </cell>
          <cell r="AY207">
            <v>0</v>
          </cell>
          <cell r="AZ207">
            <v>0</v>
          </cell>
          <cell r="BA207">
            <v>0</v>
          </cell>
          <cell r="BB207">
            <v>0</v>
          </cell>
          <cell r="BC207">
            <v>0</v>
          </cell>
          <cell r="BD207">
            <v>0</v>
          </cell>
          <cell r="BE207">
            <v>0</v>
          </cell>
          <cell r="BF207">
            <v>0</v>
          </cell>
          <cell r="BG207">
            <v>0</v>
          </cell>
          <cell r="BH207">
            <v>0</v>
          </cell>
        </row>
        <row r="208">
          <cell r="A208" t="str">
            <v>14/04/2005</v>
          </cell>
          <cell r="B208" t="str">
            <v>708417</v>
          </cell>
          <cell r="C208" t="str">
            <v>0</v>
          </cell>
          <cell r="D208">
            <v>709738</v>
          </cell>
          <cell r="E208">
            <v>708417</v>
          </cell>
          <cell r="F208" t="str">
            <v>YAMATO RUBBER CO LTD</v>
          </cell>
          <cell r="G208" t="str">
            <v>JAPAN</v>
          </cell>
          <cell r="H208" t="str">
            <v>YAMATOGUMU INDONESIA</v>
          </cell>
          <cell r="I208" t="str">
            <v>30</v>
          </cell>
          <cell r="J208" t="str">
            <v>29/11/1997</v>
          </cell>
          <cell r="K208" t="str">
            <v>31/12/2006</v>
          </cell>
          <cell r="L208" t="str">
            <v>JPY</v>
          </cell>
          <cell r="M208" t="str">
            <v>F</v>
          </cell>
          <cell r="N208" t="str">
            <v>0.000000</v>
          </cell>
          <cell r="O208">
            <v>0</v>
          </cell>
          <cell r="P208">
            <v>0</v>
          </cell>
          <cell r="Q208">
            <v>0</v>
          </cell>
          <cell r="R208">
            <v>0</v>
          </cell>
          <cell r="S208">
            <v>0</v>
          </cell>
          <cell r="T208">
            <v>0</v>
          </cell>
          <cell r="U208">
            <v>0</v>
          </cell>
          <cell r="V208">
            <v>12.69</v>
          </cell>
          <cell r="W208">
            <v>47048</v>
          </cell>
          <cell r="X208">
            <v>0</v>
          </cell>
          <cell r="Y208">
            <v>12.69</v>
          </cell>
          <cell r="Z208">
            <v>47048</v>
          </cell>
          <cell r="AA208">
            <v>0</v>
          </cell>
          <cell r="AB208">
            <v>0</v>
          </cell>
          <cell r="AC208">
            <v>0</v>
          </cell>
          <cell r="AD208">
            <v>0</v>
          </cell>
          <cell r="AE208">
            <v>0</v>
          </cell>
          <cell r="AF208">
            <v>0</v>
          </cell>
          <cell r="AG208">
            <v>0</v>
          </cell>
          <cell r="AH208">
            <v>12.69</v>
          </cell>
          <cell r="AI208">
            <v>40528</v>
          </cell>
          <cell r="AJ208">
            <v>0</v>
          </cell>
          <cell r="AK208">
            <v>12.69</v>
          </cell>
          <cell r="AL208">
            <v>40528</v>
          </cell>
          <cell r="AM208">
            <v>0</v>
          </cell>
          <cell r="AN208">
            <v>0</v>
          </cell>
          <cell r="AO208">
            <v>0</v>
          </cell>
          <cell r="AP208">
            <v>0</v>
          </cell>
          <cell r="AQ208">
            <v>0</v>
          </cell>
          <cell r="AR208">
            <v>0</v>
          </cell>
          <cell r="AS208">
            <v>0</v>
          </cell>
          <cell r="AT208">
            <v>12.69</v>
          </cell>
          <cell r="AU208">
            <v>32422</v>
          </cell>
          <cell r="AV208">
            <v>0</v>
          </cell>
          <cell r="AW208">
            <v>12.69</v>
          </cell>
          <cell r="AX208">
            <v>32422</v>
          </cell>
          <cell r="AY208">
            <v>0</v>
          </cell>
          <cell r="AZ208">
            <v>0</v>
          </cell>
          <cell r="BA208">
            <v>0</v>
          </cell>
          <cell r="BB208">
            <v>0</v>
          </cell>
          <cell r="BC208">
            <v>0</v>
          </cell>
          <cell r="BD208">
            <v>0</v>
          </cell>
          <cell r="BE208">
            <v>0</v>
          </cell>
          <cell r="BF208">
            <v>12.69</v>
          </cell>
          <cell r="BG208">
            <v>24317</v>
          </cell>
          <cell r="BH208">
            <v>0</v>
          </cell>
        </row>
        <row r="209">
          <cell r="A209" t="str">
            <v>01/05/2005</v>
          </cell>
          <cell r="B209" t="str">
            <v>708425</v>
          </cell>
          <cell r="C209" t="str">
            <v>0</v>
          </cell>
          <cell r="D209">
            <v>709839</v>
          </cell>
          <cell r="E209">
            <v>708425</v>
          </cell>
          <cell r="F209" t="str">
            <v>EXPORT IMPORT BANK OF JAPAN</v>
          </cell>
          <cell r="G209" t="str">
            <v>JAPAN</v>
          </cell>
          <cell r="H209" t="str">
            <v>SHOWA ESTERINDO INDONESIA</v>
          </cell>
          <cell r="I209" t="str">
            <v>30</v>
          </cell>
          <cell r="J209" t="str">
            <v>17/06/1998</v>
          </cell>
          <cell r="K209" t="str">
            <v>30/11/2006</v>
          </cell>
          <cell r="L209" t="str">
            <v>USD</v>
          </cell>
          <cell r="M209" t="str">
            <v>UDLO6</v>
          </cell>
          <cell r="N209" t="str">
            <v>0.000000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1.31</v>
          </cell>
          <cell r="AF209">
            <v>154.91</v>
          </cell>
          <cell r="AG209">
            <v>0</v>
          </cell>
          <cell r="AH209">
            <v>0</v>
          </cell>
          <cell r="AI209">
            <v>0</v>
          </cell>
          <cell r="AJ209">
            <v>0</v>
          </cell>
          <cell r="AK209">
            <v>1.31</v>
          </cell>
          <cell r="AL209">
            <v>154.91</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1.31</v>
          </cell>
          <cell r="BD209">
            <v>118.11</v>
          </cell>
          <cell r="BE209">
            <v>0</v>
          </cell>
          <cell r="BF209">
            <v>0</v>
          </cell>
          <cell r="BG209">
            <v>0</v>
          </cell>
          <cell r="BH209">
            <v>0</v>
          </cell>
        </row>
        <row r="210">
          <cell r="A210" t="str">
            <v>31/01/2005</v>
          </cell>
          <cell r="B210" t="str">
            <v>708552</v>
          </cell>
          <cell r="C210" t="str">
            <v>0</v>
          </cell>
          <cell r="D210">
            <v>709851</v>
          </cell>
          <cell r="E210">
            <v>708552</v>
          </cell>
          <cell r="F210" t="str">
            <v>NIHON SEKISO INDUSTRIES CO.LTD</v>
          </cell>
          <cell r="G210" t="str">
            <v>JAPAN</v>
          </cell>
          <cell r="H210" t="str">
            <v>SEKISO INDONESIA PT</v>
          </cell>
          <cell r="I210" t="str">
            <v>30</v>
          </cell>
          <cell r="J210" t="str">
            <v>01/06/1998</v>
          </cell>
          <cell r="K210" t="str">
            <v>30/06/2005</v>
          </cell>
          <cell r="L210" t="str">
            <v>USD</v>
          </cell>
          <cell r="M210" t="str">
            <v>UDLO6</v>
          </cell>
          <cell r="N210" t="str">
            <v>0.000000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160</v>
          </cell>
          <cell r="AI210">
            <v>5.46</v>
          </cell>
          <cell r="AJ210">
            <v>0</v>
          </cell>
          <cell r="AK210">
            <v>160</v>
          </cell>
          <cell r="AL210">
            <v>5.46</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C210">
            <v>0</v>
          </cell>
          <cell r="BD210">
            <v>0</v>
          </cell>
          <cell r="BE210">
            <v>0</v>
          </cell>
          <cell r="BF210">
            <v>0</v>
          </cell>
          <cell r="BG210">
            <v>0</v>
          </cell>
          <cell r="BH210">
            <v>0</v>
          </cell>
        </row>
        <row r="211">
          <cell r="A211" t="str">
            <v>28/02/2005</v>
          </cell>
          <cell r="B211" t="str">
            <v>708554</v>
          </cell>
          <cell r="C211" t="str">
            <v>0</v>
          </cell>
          <cell r="D211">
            <v>710202</v>
          </cell>
          <cell r="E211">
            <v>708554</v>
          </cell>
          <cell r="F211" t="str">
            <v>THE EXIM BANK OF JAPAN, JEPANG</v>
          </cell>
          <cell r="G211" t="str">
            <v>JAPAN</v>
          </cell>
          <cell r="H211" t="str">
            <v>MITSUI ETERINDO CHEM</v>
          </cell>
          <cell r="I211" t="str">
            <v>30</v>
          </cell>
          <cell r="J211" t="str">
            <v>24/04/1998</v>
          </cell>
          <cell r="K211" t="str">
            <v>20/04/2005</v>
          </cell>
          <cell r="L211" t="str">
            <v>USD</v>
          </cell>
          <cell r="M211" t="str">
            <v>UDLO6</v>
          </cell>
          <cell r="N211" t="str">
            <v>0.000000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285.70999999999998</v>
          </cell>
          <cell r="AC211">
            <v>9.0299999999999994</v>
          </cell>
          <cell r="AD211">
            <v>0</v>
          </cell>
          <cell r="AE211">
            <v>0</v>
          </cell>
          <cell r="AF211">
            <v>0</v>
          </cell>
          <cell r="AG211">
            <v>0</v>
          </cell>
          <cell r="AH211">
            <v>0</v>
          </cell>
          <cell r="AI211">
            <v>0</v>
          </cell>
          <cell r="AJ211">
            <v>0</v>
          </cell>
          <cell r="AK211">
            <v>285.70999999999998</v>
          </cell>
          <cell r="AL211">
            <v>9.0299999999999994</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cell r="BH211">
            <v>0</v>
          </cell>
        </row>
        <row r="212">
          <cell r="A212" t="str">
            <v>31/03/2005</v>
          </cell>
          <cell r="B212" t="str">
            <v>708620</v>
          </cell>
          <cell r="C212" t="str">
            <v>0</v>
          </cell>
          <cell r="D212">
            <v>710249</v>
          </cell>
          <cell r="E212">
            <v>708620</v>
          </cell>
          <cell r="F212" t="str">
            <v>MARUMITSU CO. LTD., JAPAN</v>
          </cell>
          <cell r="G212" t="str">
            <v>JAPAN</v>
          </cell>
          <cell r="H212" t="str">
            <v>MARUMITSU INDONESIA</v>
          </cell>
          <cell r="I212" t="str">
            <v>30</v>
          </cell>
          <cell r="J212" t="str">
            <v>20/07/1998</v>
          </cell>
          <cell r="K212" t="str">
            <v>31/08/2017</v>
          </cell>
          <cell r="L212" t="str">
            <v>JPY</v>
          </cell>
          <cell r="M212" t="str">
            <v>UDSO6</v>
          </cell>
          <cell r="N212" t="str">
            <v>0.000000</v>
          </cell>
          <cell r="O212">
            <v>0</v>
          </cell>
          <cell r="P212">
            <v>0</v>
          </cell>
          <cell r="Q212">
            <v>21.83</v>
          </cell>
          <cell r="R212">
            <v>0</v>
          </cell>
          <cell r="S212">
            <v>0</v>
          </cell>
          <cell r="T212">
            <v>0</v>
          </cell>
          <cell r="U212">
            <v>0</v>
          </cell>
          <cell r="V212">
            <v>0</v>
          </cell>
          <cell r="W212">
            <v>0</v>
          </cell>
          <cell r="X212">
            <v>0</v>
          </cell>
          <cell r="Y212">
            <v>0</v>
          </cell>
          <cell r="Z212">
            <v>21.83</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30.25</v>
          </cell>
          <cell r="AS212">
            <v>0</v>
          </cell>
          <cell r="AT212">
            <v>0</v>
          </cell>
          <cell r="AU212">
            <v>0</v>
          </cell>
          <cell r="AV212">
            <v>0</v>
          </cell>
          <cell r="AW212">
            <v>0</v>
          </cell>
          <cell r="AX212">
            <v>30.25</v>
          </cell>
          <cell r="AY212">
            <v>0</v>
          </cell>
          <cell r="AZ212">
            <v>0</v>
          </cell>
          <cell r="BA212">
            <v>0</v>
          </cell>
          <cell r="BB212">
            <v>0</v>
          </cell>
          <cell r="BC212">
            <v>0</v>
          </cell>
          <cell r="BD212">
            <v>0</v>
          </cell>
          <cell r="BE212">
            <v>0</v>
          </cell>
          <cell r="BF212">
            <v>0</v>
          </cell>
          <cell r="BG212">
            <v>0</v>
          </cell>
          <cell r="BH212">
            <v>0</v>
          </cell>
        </row>
        <row r="213">
          <cell r="A213" t="str">
            <v>28/02/2005</v>
          </cell>
          <cell r="B213" t="str">
            <v>708643</v>
          </cell>
          <cell r="C213" t="str">
            <v>0</v>
          </cell>
          <cell r="D213">
            <v>710303</v>
          </cell>
          <cell r="E213">
            <v>708643</v>
          </cell>
          <cell r="F213" t="str">
            <v>NISSHO IWAI CORP, TOKYO</v>
          </cell>
          <cell r="G213" t="str">
            <v>JAPAN</v>
          </cell>
          <cell r="H213" t="str">
            <v>PATRA TELEKOMUNIKASI IND.</v>
          </cell>
          <cell r="I213" t="str">
            <v>30</v>
          </cell>
          <cell r="J213" t="str">
            <v>28/08/1998</v>
          </cell>
          <cell r="K213" t="str">
            <v>30/12/2005</v>
          </cell>
          <cell r="L213" t="str">
            <v>JPY</v>
          </cell>
          <cell r="M213" t="str">
            <v>UDLO6</v>
          </cell>
          <cell r="N213" t="str">
            <v>0.000000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413.95</v>
          </cell>
          <cell r="AI213">
            <v>35.58</v>
          </cell>
          <cell r="AJ213">
            <v>0</v>
          </cell>
          <cell r="AK213">
            <v>413.95</v>
          </cell>
          <cell r="AL213">
            <v>35.58</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413.95</v>
          </cell>
          <cell r="BG213">
            <v>17.89</v>
          </cell>
          <cell r="BH213">
            <v>0</v>
          </cell>
        </row>
        <row r="214">
          <cell r="A214" t="str">
            <v>15/01/2005</v>
          </cell>
          <cell r="B214" t="str">
            <v>708676</v>
          </cell>
          <cell r="C214" t="str">
            <v>0</v>
          </cell>
          <cell r="D214">
            <v>710375</v>
          </cell>
          <cell r="E214">
            <v>708676</v>
          </cell>
          <cell r="F214" t="str">
            <v>SANWA BANK, SINGAPORE</v>
          </cell>
          <cell r="G214" t="str">
            <v>JAPAN</v>
          </cell>
          <cell r="H214" t="str">
            <v>JEMBO CABLE CO.</v>
          </cell>
          <cell r="I214" t="str">
            <v>30</v>
          </cell>
          <cell r="J214" t="str">
            <v>25/08/1998</v>
          </cell>
          <cell r="K214" t="str">
            <v>25/11/2007</v>
          </cell>
          <cell r="L214" t="str">
            <v>USD</v>
          </cell>
          <cell r="M214" t="str">
            <v>F</v>
          </cell>
          <cell r="N214" t="str">
            <v>0.000000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26.56</v>
          </cell>
          <cell r="AU214">
            <v>12.97</v>
          </cell>
          <cell r="AV214">
            <v>0</v>
          </cell>
          <cell r="AW214">
            <v>26.56</v>
          </cell>
          <cell r="AX214">
            <v>12.97</v>
          </cell>
          <cell r="AY214">
            <v>0</v>
          </cell>
          <cell r="AZ214">
            <v>26.56</v>
          </cell>
          <cell r="BA214">
            <v>99594</v>
          </cell>
          <cell r="BB214">
            <v>0</v>
          </cell>
          <cell r="BC214">
            <v>0</v>
          </cell>
          <cell r="BD214">
            <v>0</v>
          </cell>
          <cell r="BE214">
            <v>0</v>
          </cell>
          <cell r="BF214">
            <v>0</v>
          </cell>
          <cell r="BG214">
            <v>0</v>
          </cell>
          <cell r="BH214">
            <v>0</v>
          </cell>
        </row>
        <row r="215">
          <cell r="A215" t="str">
            <v>16/12/2005</v>
          </cell>
          <cell r="B215" t="str">
            <v>708680</v>
          </cell>
          <cell r="C215" t="str">
            <v>0</v>
          </cell>
          <cell r="D215">
            <v>710489</v>
          </cell>
          <cell r="E215">
            <v>708680</v>
          </cell>
          <cell r="F215" t="str">
            <v>THE EXIM BANK OF JAPAN, JEPANG</v>
          </cell>
          <cell r="G215" t="str">
            <v>JAPAN</v>
          </cell>
          <cell r="H215" t="str">
            <v>MITSUBISHI CHEMICAL INDONESIA</v>
          </cell>
          <cell r="I215" t="str">
            <v>30</v>
          </cell>
          <cell r="J215" t="str">
            <v>25/09/1998</v>
          </cell>
          <cell r="K215" t="str">
            <v>20/06/2005</v>
          </cell>
          <cell r="L215" t="str">
            <v>USD</v>
          </cell>
          <cell r="M215" t="str">
            <v>UDLO6</v>
          </cell>
          <cell r="N215" t="str">
            <v>0.000000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3.83</v>
          </cell>
          <cell r="AI215">
            <v>111.34</v>
          </cell>
          <cell r="AJ215">
            <v>0</v>
          </cell>
          <cell r="AK215">
            <v>3.83</v>
          </cell>
          <cell r="AL215">
            <v>111.34</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row>
        <row r="216">
          <cell r="A216" t="str">
            <v>25/04/2005</v>
          </cell>
          <cell r="B216" t="str">
            <v>708708</v>
          </cell>
          <cell r="C216" t="str">
            <v>0</v>
          </cell>
          <cell r="D216">
            <v>710528</v>
          </cell>
          <cell r="E216">
            <v>708708</v>
          </cell>
          <cell r="F216" t="str">
            <v>THE EXIM BANK OF JAPAN, JEPANG</v>
          </cell>
          <cell r="G216" t="str">
            <v>JAPAN</v>
          </cell>
          <cell r="H216" t="str">
            <v>KANEBO INDONESIA TEXTILE MILLS</v>
          </cell>
          <cell r="I216" t="str">
            <v>30</v>
          </cell>
          <cell r="J216" t="str">
            <v>28/09/1998</v>
          </cell>
          <cell r="K216" t="str">
            <v>25/09/2005</v>
          </cell>
          <cell r="L216" t="str">
            <v>USD</v>
          </cell>
          <cell r="M216" t="str">
            <v>UDLO6</v>
          </cell>
          <cell r="N216" t="str">
            <v>0.000000</v>
          </cell>
          <cell r="O216">
            <v>0</v>
          </cell>
          <cell r="P216">
            <v>0</v>
          </cell>
          <cell r="Q216">
            <v>0</v>
          </cell>
          <cell r="R216">
            <v>0</v>
          </cell>
          <cell r="S216">
            <v>0</v>
          </cell>
          <cell r="T216">
            <v>0</v>
          </cell>
          <cell r="U216">
            <v>0</v>
          </cell>
          <cell r="V216">
            <v>922.5</v>
          </cell>
          <cell r="W216">
            <v>71.89</v>
          </cell>
          <cell r="X216">
            <v>0</v>
          </cell>
          <cell r="Y216">
            <v>922.5</v>
          </cell>
          <cell r="Z216">
            <v>71.89</v>
          </cell>
          <cell r="AA216">
            <v>0</v>
          </cell>
          <cell r="AB216">
            <v>0</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922.5</v>
          </cell>
          <cell r="AU216">
            <v>36.54</v>
          </cell>
          <cell r="AV216">
            <v>0</v>
          </cell>
          <cell r="AW216">
            <v>922.5</v>
          </cell>
          <cell r="AX216">
            <v>36.54</v>
          </cell>
          <cell r="AY216">
            <v>0</v>
          </cell>
          <cell r="AZ216">
            <v>0</v>
          </cell>
          <cell r="BA216">
            <v>0</v>
          </cell>
          <cell r="BB216">
            <v>0</v>
          </cell>
          <cell r="BC216">
            <v>0</v>
          </cell>
          <cell r="BD216">
            <v>0</v>
          </cell>
          <cell r="BE216">
            <v>0</v>
          </cell>
          <cell r="BF216">
            <v>0</v>
          </cell>
          <cell r="BG216">
            <v>0</v>
          </cell>
          <cell r="BH216">
            <v>0</v>
          </cell>
        </row>
        <row r="217">
          <cell r="A217" t="str">
            <v>30/06/2005</v>
          </cell>
          <cell r="B217" t="str">
            <v>708736</v>
          </cell>
          <cell r="C217" t="str">
            <v>0</v>
          </cell>
          <cell r="D217">
            <v>710558</v>
          </cell>
          <cell r="E217">
            <v>708736</v>
          </cell>
          <cell r="F217" t="str">
            <v>THE EXIM BANK OF JAPAN, JEPANG</v>
          </cell>
          <cell r="G217" t="str">
            <v>JAPAN</v>
          </cell>
          <cell r="H217" t="str">
            <v>EMBLEM ASIA PT</v>
          </cell>
          <cell r="I217" t="str">
            <v>30</v>
          </cell>
          <cell r="J217" t="str">
            <v>02/09/1998</v>
          </cell>
          <cell r="K217" t="str">
            <v>30/09/2008</v>
          </cell>
          <cell r="L217" t="str">
            <v>USD</v>
          </cell>
          <cell r="M217" t="str">
            <v>F</v>
          </cell>
          <cell r="N217" t="str">
            <v>0.000000</v>
          </cell>
          <cell r="O217">
            <v>0</v>
          </cell>
          <cell r="P217">
            <v>0</v>
          </cell>
          <cell r="Q217">
            <v>0</v>
          </cell>
          <cell r="R217">
            <v>0</v>
          </cell>
          <cell r="S217">
            <v>0</v>
          </cell>
          <cell r="T217">
            <v>0</v>
          </cell>
          <cell r="U217">
            <v>0</v>
          </cell>
          <cell r="V217">
            <v>100</v>
          </cell>
          <cell r="W217">
            <v>0</v>
          </cell>
          <cell r="X217">
            <v>0</v>
          </cell>
          <cell r="Y217">
            <v>100</v>
          </cell>
          <cell r="Z217">
            <v>0</v>
          </cell>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100</v>
          </cell>
          <cell r="AU217">
            <v>0</v>
          </cell>
          <cell r="AV217">
            <v>0</v>
          </cell>
          <cell r="AW217">
            <v>100</v>
          </cell>
          <cell r="AX217">
            <v>0</v>
          </cell>
          <cell r="AY217">
            <v>0</v>
          </cell>
          <cell r="AZ217">
            <v>0</v>
          </cell>
          <cell r="BA217">
            <v>0</v>
          </cell>
          <cell r="BB217">
            <v>0</v>
          </cell>
          <cell r="BC217">
            <v>0</v>
          </cell>
          <cell r="BD217">
            <v>0</v>
          </cell>
          <cell r="BE217">
            <v>0</v>
          </cell>
          <cell r="BF217">
            <v>0</v>
          </cell>
          <cell r="BG217">
            <v>0</v>
          </cell>
          <cell r="BH217">
            <v>0</v>
          </cell>
        </row>
        <row r="218">
          <cell r="A218" t="str">
            <v>30/03/2005</v>
          </cell>
          <cell r="B218" t="str">
            <v>708753</v>
          </cell>
          <cell r="C218" t="str">
            <v>0</v>
          </cell>
          <cell r="D218">
            <v>710562</v>
          </cell>
          <cell r="E218">
            <v>708753</v>
          </cell>
          <cell r="F218" t="str">
            <v>SAKAI KASEI CO LTD, TOKYO</v>
          </cell>
          <cell r="G218" t="str">
            <v>JAPAN</v>
          </cell>
          <cell r="H218" t="str">
            <v>INDONESIA FULCON PT</v>
          </cell>
          <cell r="I218" t="str">
            <v>30</v>
          </cell>
          <cell r="J218" t="str">
            <v>28/07/1997</v>
          </cell>
          <cell r="K218" t="str">
            <v>31/05/2010</v>
          </cell>
          <cell r="L218" t="str">
            <v>USD</v>
          </cell>
          <cell r="M218" t="str">
            <v>F</v>
          </cell>
          <cell r="N218" t="str">
            <v>0.000000</v>
          </cell>
          <cell r="O218">
            <v>0</v>
          </cell>
          <cell r="P218">
            <v>143.75</v>
          </cell>
          <cell r="Q218">
            <v>14.61</v>
          </cell>
          <cell r="R218">
            <v>0</v>
          </cell>
          <cell r="S218">
            <v>0</v>
          </cell>
          <cell r="T218">
            <v>0</v>
          </cell>
          <cell r="U218">
            <v>0</v>
          </cell>
          <cell r="V218">
            <v>0</v>
          </cell>
          <cell r="W218">
            <v>0</v>
          </cell>
          <cell r="X218">
            <v>0</v>
          </cell>
          <cell r="Y218">
            <v>143.75</v>
          </cell>
          <cell r="Z218">
            <v>14.61</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0</v>
          </cell>
          <cell r="BH218">
            <v>0</v>
          </cell>
        </row>
        <row r="219">
          <cell r="A219" t="str">
            <v>05/11/2005</v>
          </cell>
          <cell r="B219" t="str">
            <v>708885</v>
          </cell>
          <cell r="C219" t="str">
            <v>0</v>
          </cell>
          <cell r="D219">
            <v>710639</v>
          </cell>
          <cell r="E219">
            <v>708885</v>
          </cell>
          <cell r="F219" t="str">
            <v>EXIM BANK OF JAPAN, TOKYO</v>
          </cell>
          <cell r="G219" t="str">
            <v>JAPAN</v>
          </cell>
          <cell r="H219" t="str">
            <v>MERMAID TEXTILE INDUSTRY</v>
          </cell>
          <cell r="I219" t="str">
            <v>30</v>
          </cell>
          <cell r="J219" t="str">
            <v>11/11/1998</v>
          </cell>
          <cell r="K219" t="str">
            <v>07/11/2007</v>
          </cell>
          <cell r="L219" t="str">
            <v>USD</v>
          </cell>
          <cell r="M219" t="str">
            <v>UDLO6</v>
          </cell>
          <cell r="N219" t="str">
            <v>0.000000</v>
          </cell>
          <cell r="O219">
            <v>0</v>
          </cell>
          <cell r="P219">
            <v>0</v>
          </cell>
          <cell r="Q219">
            <v>0</v>
          </cell>
          <cell r="R219">
            <v>0</v>
          </cell>
          <cell r="S219">
            <v>0</v>
          </cell>
          <cell r="T219">
            <v>0</v>
          </cell>
          <cell r="U219">
            <v>0</v>
          </cell>
          <cell r="V219">
            <v>466.67</v>
          </cell>
          <cell r="W219">
            <v>44.72</v>
          </cell>
          <cell r="X219">
            <v>0</v>
          </cell>
          <cell r="Y219">
            <v>466.67</v>
          </cell>
          <cell r="Z219">
            <v>44.72</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466.67</v>
          </cell>
          <cell r="BD219">
            <v>73.05</v>
          </cell>
          <cell r="BE219">
            <v>0</v>
          </cell>
          <cell r="BF219">
            <v>0</v>
          </cell>
          <cell r="BG219">
            <v>0</v>
          </cell>
          <cell r="BH219">
            <v>0</v>
          </cell>
        </row>
        <row r="220">
          <cell r="A220" t="str">
            <v>24/05/2005</v>
          </cell>
          <cell r="B220" t="str">
            <v>708886</v>
          </cell>
          <cell r="C220" t="str">
            <v>0</v>
          </cell>
          <cell r="D220">
            <v>710646</v>
          </cell>
          <cell r="E220">
            <v>708886</v>
          </cell>
          <cell r="F220" t="str">
            <v>EXIM BANK OF JAPAN, TOKYO</v>
          </cell>
          <cell r="G220" t="str">
            <v>JAPAN</v>
          </cell>
          <cell r="H220" t="str">
            <v>CEMANI TOKA</v>
          </cell>
          <cell r="I220" t="str">
            <v>30</v>
          </cell>
          <cell r="J220" t="str">
            <v>21/09/1998</v>
          </cell>
          <cell r="K220" t="str">
            <v>20/08/2005</v>
          </cell>
          <cell r="L220" t="str">
            <v>JPY</v>
          </cell>
          <cell r="M220" t="str">
            <v>UDLO6</v>
          </cell>
          <cell r="N220" t="str">
            <v>0.000000</v>
          </cell>
          <cell r="O220">
            <v>0</v>
          </cell>
          <cell r="P220">
            <v>0</v>
          </cell>
          <cell r="Q220">
            <v>0</v>
          </cell>
          <cell r="R220">
            <v>0</v>
          </cell>
          <cell r="S220">
            <v>3.65</v>
          </cell>
          <cell r="T220">
            <v>414.13</v>
          </cell>
          <cell r="U220">
            <v>0</v>
          </cell>
          <cell r="V220">
            <v>0</v>
          </cell>
          <cell r="W220">
            <v>0</v>
          </cell>
          <cell r="X220">
            <v>0</v>
          </cell>
          <cell r="Y220">
            <v>3.65</v>
          </cell>
          <cell r="Z220">
            <v>414.13</v>
          </cell>
          <cell r="AA220">
            <v>0</v>
          </cell>
          <cell r="AB220">
            <v>0</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3.65</v>
          </cell>
          <cell r="AR220">
            <v>203.69</v>
          </cell>
          <cell r="AS220">
            <v>0</v>
          </cell>
          <cell r="AT220">
            <v>0</v>
          </cell>
          <cell r="AU220">
            <v>0</v>
          </cell>
          <cell r="AV220">
            <v>0</v>
          </cell>
          <cell r="AW220">
            <v>3.65</v>
          </cell>
          <cell r="AX220">
            <v>203.69</v>
          </cell>
          <cell r="AY220">
            <v>0</v>
          </cell>
          <cell r="AZ220">
            <v>0</v>
          </cell>
          <cell r="BA220">
            <v>0</v>
          </cell>
          <cell r="BB220">
            <v>0</v>
          </cell>
          <cell r="BC220">
            <v>0</v>
          </cell>
          <cell r="BD220">
            <v>0</v>
          </cell>
          <cell r="BE220">
            <v>0</v>
          </cell>
          <cell r="BF220">
            <v>0</v>
          </cell>
          <cell r="BG220">
            <v>0</v>
          </cell>
          <cell r="BH220">
            <v>0</v>
          </cell>
        </row>
        <row r="221">
          <cell r="A221" t="str">
            <v>25/02/2005</v>
          </cell>
          <cell r="B221" t="str">
            <v>708924</v>
          </cell>
          <cell r="C221" t="str">
            <v>0</v>
          </cell>
          <cell r="D221">
            <v>710647</v>
          </cell>
          <cell r="E221">
            <v>708924</v>
          </cell>
          <cell r="F221" t="str">
            <v>JAPANESE EXIM BKVIANISSHO.I.CO</v>
          </cell>
          <cell r="G221" t="str">
            <v>JAPAN</v>
          </cell>
          <cell r="H221" t="str">
            <v>KALTIM METHANOL INDUSTRI</v>
          </cell>
          <cell r="I221" t="str">
            <v>30</v>
          </cell>
          <cell r="J221" t="str">
            <v>30/09/1998</v>
          </cell>
          <cell r="K221" t="str">
            <v>20/01/2008</v>
          </cell>
          <cell r="L221" t="str">
            <v>USD</v>
          </cell>
          <cell r="M221" t="str">
            <v>UDLO6</v>
          </cell>
          <cell r="N221" t="str">
            <v>0.000000</v>
          </cell>
          <cell r="O221">
            <v>0</v>
          </cell>
          <cell r="P221">
            <v>28.51</v>
          </cell>
          <cell r="Q221">
            <v>3.93</v>
          </cell>
          <cell r="R221">
            <v>0</v>
          </cell>
          <cell r="S221">
            <v>0</v>
          </cell>
          <cell r="T221">
            <v>0</v>
          </cell>
          <cell r="U221">
            <v>0</v>
          </cell>
          <cell r="V221">
            <v>0</v>
          </cell>
          <cell r="W221">
            <v>0</v>
          </cell>
          <cell r="X221">
            <v>0</v>
          </cell>
          <cell r="Y221">
            <v>28.51</v>
          </cell>
          <cell r="Z221">
            <v>3.93</v>
          </cell>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28.51</v>
          </cell>
          <cell r="AO221">
            <v>2.9</v>
          </cell>
          <cell r="AP221">
            <v>0</v>
          </cell>
          <cell r="AQ221">
            <v>0</v>
          </cell>
          <cell r="AR221">
            <v>0</v>
          </cell>
          <cell r="AS221">
            <v>0</v>
          </cell>
          <cell r="AT221">
            <v>0</v>
          </cell>
          <cell r="AU221">
            <v>0</v>
          </cell>
          <cell r="AV221">
            <v>0</v>
          </cell>
          <cell r="AW221">
            <v>28.51</v>
          </cell>
          <cell r="AX221">
            <v>2.9</v>
          </cell>
          <cell r="AY221">
            <v>0</v>
          </cell>
          <cell r="AZ221">
            <v>0</v>
          </cell>
          <cell r="BA221">
            <v>0</v>
          </cell>
          <cell r="BB221">
            <v>0</v>
          </cell>
          <cell r="BC221">
            <v>0</v>
          </cell>
          <cell r="BD221">
            <v>0</v>
          </cell>
          <cell r="BE221">
            <v>0</v>
          </cell>
          <cell r="BF221">
            <v>0</v>
          </cell>
          <cell r="BG221">
            <v>0</v>
          </cell>
          <cell r="BH221">
            <v>0</v>
          </cell>
        </row>
        <row r="222">
          <cell r="A222" t="str">
            <v>15/06/2005</v>
          </cell>
          <cell r="B222" t="str">
            <v>708974</v>
          </cell>
          <cell r="C222" t="str">
            <v>0</v>
          </cell>
          <cell r="D222">
            <v>710655</v>
          </cell>
          <cell r="E222">
            <v>708974</v>
          </cell>
          <cell r="F222" t="str">
            <v>THE EXIM BANK OF JAPAN, JEPANG</v>
          </cell>
          <cell r="G222" t="str">
            <v>JAPAN</v>
          </cell>
          <cell r="H222" t="str">
            <v>INDONESIA EPSON INDUSTRY PT</v>
          </cell>
          <cell r="I222" t="str">
            <v>30</v>
          </cell>
          <cell r="J222" t="str">
            <v>23/10/1998</v>
          </cell>
          <cell r="K222" t="str">
            <v>05/10/2005</v>
          </cell>
          <cell r="L222" t="str">
            <v>USD</v>
          </cell>
          <cell r="M222" t="str">
            <v>UDLO6</v>
          </cell>
          <cell r="N222" t="str">
            <v>0.000000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3.53</v>
          </cell>
          <cell r="AC222">
            <v>205.42</v>
          </cell>
          <cell r="AD222">
            <v>0</v>
          </cell>
          <cell r="AE222">
            <v>0</v>
          </cell>
          <cell r="AF222">
            <v>0</v>
          </cell>
          <cell r="AG222">
            <v>0</v>
          </cell>
          <cell r="AH222">
            <v>0</v>
          </cell>
          <cell r="AI222">
            <v>0</v>
          </cell>
          <cell r="AJ222">
            <v>0</v>
          </cell>
          <cell r="AK222">
            <v>3.53</v>
          </cell>
          <cell r="AL222">
            <v>205.42</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3.53</v>
          </cell>
          <cell r="BA222">
            <v>103.27</v>
          </cell>
          <cell r="BB222">
            <v>0</v>
          </cell>
          <cell r="BC222">
            <v>0</v>
          </cell>
          <cell r="BD222">
            <v>0</v>
          </cell>
          <cell r="BE222">
            <v>0</v>
          </cell>
          <cell r="BF222">
            <v>0</v>
          </cell>
          <cell r="BG222">
            <v>0</v>
          </cell>
          <cell r="BH222">
            <v>0</v>
          </cell>
        </row>
        <row r="223">
          <cell r="A223" t="str">
            <v>15/06/2005</v>
          </cell>
          <cell r="B223" t="str">
            <v>708976</v>
          </cell>
          <cell r="C223" t="str">
            <v>0</v>
          </cell>
          <cell r="D223">
            <v>710753</v>
          </cell>
          <cell r="E223">
            <v>708976</v>
          </cell>
          <cell r="F223" t="str">
            <v>MITSUBISHI CHEMICAL CO.,JAPAN</v>
          </cell>
          <cell r="G223" t="str">
            <v>JAPAN</v>
          </cell>
          <cell r="H223" t="str">
            <v>BAKRIE DIA ENGINEERING PT</v>
          </cell>
          <cell r="I223" t="str">
            <v>30</v>
          </cell>
          <cell r="J223" t="str">
            <v>30/10/1998</v>
          </cell>
          <cell r="K223" t="str">
            <v>30/10/2005</v>
          </cell>
          <cell r="L223" t="str">
            <v>USD</v>
          </cell>
          <cell r="M223" t="str">
            <v>UDLO6</v>
          </cell>
          <cell r="N223" t="str">
            <v>0.000000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4.74</v>
          </cell>
          <cell r="AD223">
            <v>0</v>
          </cell>
          <cell r="AE223">
            <v>0</v>
          </cell>
          <cell r="AF223">
            <v>0</v>
          </cell>
          <cell r="AG223">
            <v>0</v>
          </cell>
          <cell r="AH223">
            <v>0</v>
          </cell>
          <cell r="AI223">
            <v>0</v>
          </cell>
          <cell r="AJ223">
            <v>0</v>
          </cell>
          <cell r="AK223">
            <v>0</v>
          </cell>
          <cell r="AL223">
            <v>4.74</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150</v>
          </cell>
          <cell r="BA223">
            <v>4.7699999999999996</v>
          </cell>
          <cell r="BB223">
            <v>0</v>
          </cell>
          <cell r="BC223">
            <v>0</v>
          </cell>
          <cell r="BD223">
            <v>0</v>
          </cell>
          <cell r="BE223">
            <v>0</v>
          </cell>
          <cell r="BF223">
            <v>0</v>
          </cell>
          <cell r="BG223">
            <v>0</v>
          </cell>
          <cell r="BH223">
            <v>0</v>
          </cell>
        </row>
        <row r="224">
          <cell r="A224" t="str">
            <v>20/10/2005</v>
          </cell>
          <cell r="B224" t="str">
            <v>708999</v>
          </cell>
          <cell r="C224" t="str">
            <v>0</v>
          </cell>
          <cell r="D224">
            <v>710757</v>
          </cell>
          <cell r="E224">
            <v>708999</v>
          </cell>
          <cell r="F224" t="str">
            <v>THE EXIM BANK OF JAPAN, JEPANG</v>
          </cell>
          <cell r="G224" t="str">
            <v>JAPAN</v>
          </cell>
          <cell r="H224" t="str">
            <v>SANYO INDUSTRIES PT.</v>
          </cell>
          <cell r="I224" t="str">
            <v>30</v>
          </cell>
          <cell r="J224" t="str">
            <v>13/11/1998</v>
          </cell>
          <cell r="K224" t="str">
            <v>25/09/2005</v>
          </cell>
          <cell r="L224" t="str">
            <v>USD</v>
          </cell>
          <cell r="M224" t="str">
            <v>UDLO6</v>
          </cell>
          <cell r="N224" t="str">
            <v>0.000000</v>
          </cell>
          <cell r="O224">
            <v>0</v>
          </cell>
          <cell r="P224">
            <v>0</v>
          </cell>
          <cell r="Q224">
            <v>0</v>
          </cell>
          <cell r="R224">
            <v>0</v>
          </cell>
          <cell r="S224">
            <v>0</v>
          </cell>
          <cell r="T224">
            <v>0</v>
          </cell>
          <cell r="U224">
            <v>0</v>
          </cell>
          <cell r="V224">
            <v>833.33</v>
          </cell>
          <cell r="W224">
            <v>24.09</v>
          </cell>
          <cell r="X224">
            <v>0</v>
          </cell>
          <cell r="Y224">
            <v>833.33</v>
          </cell>
          <cell r="Z224">
            <v>24.09</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row>
        <row r="225">
          <cell r="A225" t="str">
            <v>20/03/2005</v>
          </cell>
          <cell r="B225" t="str">
            <v>709033</v>
          </cell>
          <cell r="C225" t="str">
            <v>0</v>
          </cell>
          <cell r="D225">
            <v>710831</v>
          </cell>
          <cell r="E225">
            <v>709033</v>
          </cell>
          <cell r="F225" t="str">
            <v>HORIE METAL CO. LTD.</v>
          </cell>
          <cell r="G225" t="str">
            <v>JAPAN</v>
          </cell>
          <cell r="H225" t="str">
            <v>ASNO CIPTA INDONESIA</v>
          </cell>
          <cell r="I225" t="str">
            <v>30</v>
          </cell>
          <cell r="J225" t="str">
            <v>16/11/1998</v>
          </cell>
          <cell r="K225" t="str">
            <v>26/11/2005</v>
          </cell>
          <cell r="L225" t="str">
            <v>JPY</v>
          </cell>
          <cell r="M225" t="str">
            <v>F</v>
          </cell>
          <cell r="N225" t="str">
            <v>0.000000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197.89</v>
          </cell>
          <cell r="AF225">
            <v>2.98</v>
          </cell>
          <cell r="AG225">
            <v>0</v>
          </cell>
          <cell r="AH225">
            <v>0</v>
          </cell>
          <cell r="AI225">
            <v>0</v>
          </cell>
          <cell r="AJ225">
            <v>0</v>
          </cell>
          <cell r="AK225">
            <v>197.89</v>
          </cell>
          <cell r="AL225">
            <v>2.98</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197.89</v>
          </cell>
          <cell r="BD225">
            <v>1.52</v>
          </cell>
          <cell r="BE225">
            <v>0</v>
          </cell>
          <cell r="BF225">
            <v>0</v>
          </cell>
          <cell r="BG225">
            <v>0</v>
          </cell>
          <cell r="BH225">
            <v>0</v>
          </cell>
        </row>
        <row r="226">
          <cell r="A226" t="str">
            <v>01/03/2005</v>
          </cell>
          <cell r="B226" t="str">
            <v>709036</v>
          </cell>
          <cell r="C226" t="str">
            <v>0</v>
          </cell>
          <cell r="D226">
            <v>710835</v>
          </cell>
          <cell r="E226">
            <v>709036</v>
          </cell>
          <cell r="F226" t="str">
            <v>THE EXIM BANK OF JAPAN, JEPANG</v>
          </cell>
          <cell r="G226" t="str">
            <v>JAPAN</v>
          </cell>
          <cell r="H226" t="str">
            <v>BAKRIE DIAFOIL PT</v>
          </cell>
          <cell r="I226" t="str">
            <v>30</v>
          </cell>
          <cell r="J226" t="str">
            <v>17/12/1998</v>
          </cell>
          <cell r="K226" t="str">
            <v>20/06/2005</v>
          </cell>
          <cell r="L226" t="str">
            <v>USD</v>
          </cell>
          <cell r="M226" t="str">
            <v>UDLO6</v>
          </cell>
          <cell r="N226" t="str">
            <v>0.000000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2.5</v>
          </cell>
          <cell r="AI226">
            <v>97.95</v>
          </cell>
          <cell r="AJ226">
            <v>0</v>
          </cell>
          <cell r="AK226">
            <v>2.5</v>
          </cell>
          <cell r="AL226">
            <v>97.95</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row>
        <row r="227">
          <cell r="A227" t="str">
            <v>20/03/2005</v>
          </cell>
          <cell r="B227" t="str">
            <v>709093</v>
          </cell>
          <cell r="C227" t="str">
            <v>0</v>
          </cell>
          <cell r="D227">
            <v>710861</v>
          </cell>
          <cell r="E227">
            <v>709093</v>
          </cell>
          <cell r="F227" t="str">
            <v>SUMITOMO BANK, SINGAPORE</v>
          </cell>
          <cell r="G227" t="str">
            <v>JAPAN</v>
          </cell>
          <cell r="H227" t="str">
            <v>CIKARANG HIJAU INDAH PT</v>
          </cell>
          <cell r="I227" t="str">
            <v>31</v>
          </cell>
          <cell r="J227" t="str">
            <v>25/11/1998</v>
          </cell>
          <cell r="K227" t="str">
            <v>31/01/2005</v>
          </cell>
          <cell r="L227" t="str">
            <v>JPY</v>
          </cell>
          <cell r="M227" t="str">
            <v>UDLO6</v>
          </cell>
          <cell r="N227" t="str">
            <v>0.000000</v>
          </cell>
          <cell r="O227">
            <v>0</v>
          </cell>
          <cell r="P227">
            <v>1.27</v>
          </cell>
          <cell r="Q227">
            <v>14.49</v>
          </cell>
          <cell r="R227">
            <v>0</v>
          </cell>
          <cell r="S227">
            <v>0</v>
          </cell>
          <cell r="T227">
            <v>0</v>
          </cell>
          <cell r="U227">
            <v>0</v>
          </cell>
          <cell r="V227">
            <v>0</v>
          </cell>
          <cell r="W227">
            <v>0</v>
          </cell>
          <cell r="X227">
            <v>0</v>
          </cell>
          <cell r="Y227">
            <v>1.27</v>
          </cell>
          <cell r="Z227">
            <v>14.49</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row>
        <row r="228">
          <cell r="A228" t="str">
            <v>20/03/2005</v>
          </cell>
          <cell r="B228" t="str">
            <v>709094</v>
          </cell>
          <cell r="C228" t="str">
            <v>0</v>
          </cell>
          <cell r="D228">
            <v>710881</v>
          </cell>
          <cell r="E228">
            <v>709094</v>
          </cell>
          <cell r="F228" t="str">
            <v>THE EXIM BANK OF JAPAN, JEPANG</v>
          </cell>
          <cell r="G228" t="str">
            <v>JAPAN</v>
          </cell>
          <cell r="H228" t="str">
            <v>HOKURIKU UNT.FORGING</v>
          </cell>
          <cell r="I228" t="str">
            <v>30</v>
          </cell>
          <cell r="J228" t="str">
            <v>11/11/1998</v>
          </cell>
          <cell r="K228" t="str">
            <v>15/10/2006</v>
          </cell>
          <cell r="L228" t="str">
            <v>USD</v>
          </cell>
          <cell r="M228" t="str">
            <v>UDLO6</v>
          </cell>
          <cell r="N228" t="str">
            <v>0.000000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418</v>
          </cell>
          <cell r="AC228">
            <v>52.83</v>
          </cell>
          <cell r="AD228">
            <v>0</v>
          </cell>
          <cell r="AE228">
            <v>0</v>
          </cell>
          <cell r="AF228">
            <v>0</v>
          </cell>
          <cell r="AG228">
            <v>0</v>
          </cell>
          <cell r="AH228">
            <v>0</v>
          </cell>
          <cell r="AI228">
            <v>0</v>
          </cell>
          <cell r="AJ228">
            <v>0</v>
          </cell>
          <cell r="AK228">
            <v>418</v>
          </cell>
          <cell r="AL228">
            <v>52.83</v>
          </cell>
          <cell r="AM228">
            <v>0</v>
          </cell>
          <cell r="AN228">
            <v>0</v>
          </cell>
          <cell r="AO228">
            <v>0</v>
          </cell>
          <cell r="AP228">
            <v>0</v>
          </cell>
          <cell r="AQ228">
            <v>0</v>
          </cell>
          <cell r="AR228">
            <v>0</v>
          </cell>
          <cell r="AS228">
            <v>0</v>
          </cell>
          <cell r="AT228">
            <v>0</v>
          </cell>
          <cell r="AU228">
            <v>0</v>
          </cell>
          <cell r="AV228">
            <v>0</v>
          </cell>
          <cell r="AW228">
            <v>0</v>
          </cell>
          <cell r="AX228">
            <v>0</v>
          </cell>
          <cell r="AY228">
            <v>0</v>
          </cell>
          <cell r="AZ228">
            <v>418</v>
          </cell>
          <cell r="BA228">
            <v>39.840000000000003</v>
          </cell>
          <cell r="BB228">
            <v>0</v>
          </cell>
          <cell r="BC228">
            <v>0</v>
          </cell>
          <cell r="BD228">
            <v>0</v>
          </cell>
          <cell r="BE228">
            <v>0</v>
          </cell>
          <cell r="BF228">
            <v>0</v>
          </cell>
          <cell r="BG228">
            <v>0</v>
          </cell>
          <cell r="BH228">
            <v>0</v>
          </cell>
        </row>
        <row r="229">
          <cell r="A229" t="str">
            <v>15/06/2005</v>
          </cell>
          <cell r="B229" t="str">
            <v>709103</v>
          </cell>
          <cell r="C229" t="str">
            <v>0</v>
          </cell>
          <cell r="D229">
            <v>710892</v>
          </cell>
          <cell r="E229">
            <v>709103</v>
          </cell>
          <cell r="F229" t="str">
            <v>THE HACHIJUNI BANK LTD., JAPAN</v>
          </cell>
          <cell r="G229" t="str">
            <v>JAPAN</v>
          </cell>
          <cell r="H229" t="str">
            <v>RUBYCON INDONESIA</v>
          </cell>
          <cell r="I229" t="str">
            <v>30</v>
          </cell>
          <cell r="J229" t="str">
            <v>23/12/1998</v>
          </cell>
          <cell r="K229" t="str">
            <v>28/12/2005</v>
          </cell>
          <cell r="L229" t="str">
            <v>USD</v>
          </cell>
          <cell r="M229" t="str">
            <v>UDLO6</v>
          </cell>
          <cell r="N229" t="str">
            <v>0.000000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184.62</v>
          </cell>
          <cell r="AI229">
            <v>11.32</v>
          </cell>
          <cell r="AJ229">
            <v>0</v>
          </cell>
          <cell r="AK229">
            <v>184.62</v>
          </cell>
          <cell r="AL229">
            <v>11.32</v>
          </cell>
          <cell r="AM229">
            <v>0</v>
          </cell>
          <cell r="AN229">
            <v>0</v>
          </cell>
          <cell r="AO229">
            <v>0</v>
          </cell>
          <cell r="AP229">
            <v>0</v>
          </cell>
          <cell r="AQ229">
            <v>0</v>
          </cell>
          <cell r="AR229">
            <v>0</v>
          </cell>
          <cell r="AS229">
            <v>0</v>
          </cell>
          <cell r="AT229">
            <v>0</v>
          </cell>
          <cell r="AU229">
            <v>0</v>
          </cell>
          <cell r="AV229">
            <v>0</v>
          </cell>
          <cell r="AW229">
            <v>0</v>
          </cell>
          <cell r="AX229">
            <v>0</v>
          </cell>
          <cell r="AY229">
            <v>0</v>
          </cell>
          <cell r="AZ229">
            <v>0</v>
          </cell>
          <cell r="BA229">
            <v>0</v>
          </cell>
          <cell r="BB229">
            <v>0</v>
          </cell>
          <cell r="BC229">
            <v>0</v>
          </cell>
          <cell r="BD229">
            <v>0</v>
          </cell>
          <cell r="BE229">
            <v>0</v>
          </cell>
          <cell r="BF229">
            <v>0</v>
          </cell>
          <cell r="BG229">
            <v>0</v>
          </cell>
          <cell r="BH229">
            <v>0</v>
          </cell>
        </row>
        <row r="230">
          <cell r="A230" t="str">
            <v>22/06/2005</v>
          </cell>
          <cell r="B230" t="str">
            <v>709104</v>
          </cell>
          <cell r="C230" t="str">
            <v>0</v>
          </cell>
          <cell r="D230">
            <v>710903</v>
          </cell>
          <cell r="E230">
            <v>709104</v>
          </cell>
          <cell r="F230" t="str">
            <v>TAISEI CORP. JAPAN</v>
          </cell>
          <cell r="G230" t="str">
            <v>JAPAN</v>
          </cell>
          <cell r="H230" t="str">
            <v>PP-TAISEI IND. CONSTRUCTION</v>
          </cell>
          <cell r="I230" t="str">
            <v>30</v>
          </cell>
          <cell r="J230" t="str">
            <v>08/12/1998</v>
          </cell>
          <cell r="K230" t="str">
            <v>10/12/2010</v>
          </cell>
          <cell r="L230" t="str">
            <v>JPY</v>
          </cell>
          <cell r="M230" t="str">
            <v>UDSO6</v>
          </cell>
          <cell r="N230" t="str">
            <v>0.000000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v>0</v>
          </cell>
          <cell r="AV230">
            <v>0</v>
          </cell>
          <cell r="AW230">
            <v>0</v>
          </cell>
          <cell r="AX230">
            <v>0</v>
          </cell>
          <cell r="AY230">
            <v>0</v>
          </cell>
          <cell r="AZ230">
            <v>0</v>
          </cell>
          <cell r="BA230">
            <v>0</v>
          </cell>
          <cell r="BB230">
            <v>0</v>
          </cell>
          <cell r="BC230">
            <v>0</v>
          </cell>
          <cell r="BD230">
            <v>0</v>
          </cell>
          <cell r="BE230">
            <v>0</v>
          </cell>
          <cell r="BF230">
            <v>913.35</v>
          </cell>
          <cell r="BG230">
            <v>347.26</v>
          </cell>
          <cell r="BH230">
            <v>0</v>
          </cell>
        </row>
        <row r="231">
          <cell r="A231" t="str">
            <v>22/06/2005</v>
          </cell>
          <cell r="B231" t="str">
            <v>709117</v>
          </cell>
          <cell r="C231" t="str">
            <v>0</v>
          </cell>
          <cell r="D231">
            <v>710966</v>
          </cell>
          <cell r="E231">
            <v>709117</v>
          </cell>
          <cell r="F231" t="str">
            <v>KANEKO SANGYO CO.LTD. KOBE</v>
          </cell>
          <cell r="G231" t="str">
            <v>JAPAN</v>
          </cell>
          <cell r="H231" t="str">
            <v>MALUKU PEARL DEV. PT</v>
          </cell>
          <cell r="I231" t="str">
            <v>30</v>
          </cell>
          <cell r="J231" t="str">
            <v>09/02/1999</v>
          </cell>
          <cell r="K231" t="str">
            <v>31/10/2012</v>
          </cell>
          <cell r="L231" t="str">
            <v>USD</v>
          </cell>
          <cell r="M231" t="str">
            <v>F</v>
          </cell>
          <cell r="N231" t="str">
            <v>0.000000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92.73</v>
          </cell>
          <cell r="AC231">
            <v>52.22</v>
          </cell>
          <cell r="AD231">
            <v>0</v>
          </cell>
          <cell r="AE231">
            <v>0</v>
          </cell>
          <cell r="AF231">
            <v>0</v>
          </cell>
          <cell r="AG231">
            <v>0</v>
          </cell>
          <cell r="AH231">
            <v>0</v>
          </cell>
          <cell r="AI231">
            <v>0</v>
          </cell>
          <cell r="AJ231">
            <v>0</v>
          </cell>
          <cell r="AK231">
            <v>92.73</v>
          </cell>
          <cell r="AL231">
            <v>52.22</v>
          </cell>
          <cell r="AM231">
            <v>0</v>
          </cell>
          <cell r="AN231">
            <v>0</v>
          </cell>
          <cell r="AO231">
            <v>0</v>
          </cell>
          <cell r="AP231">
            <v>0</v>
          </cell>
          <cell r="AQ231">
            <v>0</v>
          </cell>
          <cell r="AR231">
            <v>0</v>
          </cell>
          <cell r="AS231">
            <v>0</v>
          </cell>
          <cell r="AT231">
            <v>0</v>
          </cell>
          <cell r="AU231">
            <v>0</v>
          </cell>
          <cell r="AV231">
            <v>0</v>
          </cell>
          <cell r="AW231">
            <v>0</v>
          </cell>
          <cell r="AX231">
            <v>0</v>
          </cell>
          <cell r="AY231">
            <v>0</v>
          </cell>
          <cell r="AZ231">
            <v>92.73</v>
          </cell>
          <cell r="BA231">
            <v>49.76</v>
          </cell>
          <cell r="BB231">
            <v>0</v>
          </cell>
          <cell r="BC231">
            <v>0</v>
          </cell>
          <cell r="BD231">
            <v>0</v>
          </cell>
          <cell r="BE231">
            <v>0</v>
          </cell>
          <cell r="BF231">
            <v>0</v>
          </cell>
          <cell r="BG231">
            <v>0</v>
          </cell>
          <cell r="BH231">
            <v>0</v>
          </cell>
        </row>
        <row r="232">
          <cell r="A232" t="str">
            <v>15/06/2005</v>
          </cell>
          <cell r="B232" t="str">
            <v>709149</v>
          </cell>
          <cell r="C232" t="str">
            <v>0</v>
          </cell>
          <cell r="D232">
            <v>710977</v>
          </cell>
          <cell r="E232">
            <v>709149</v>
          </cell>
          <cell r="F232" t="str">
            <v>HAGIHARA INDUSTRIES INC.,JAPAN</v>
          </cell>
          <cell r="G232" t="str">
            <v>JAPAN</v>
          </cell>
          <cell r="H232" t="str">
            <v>HAGIHARA WIHARTA IND</v>
          </cell>
          <cell r="I232" t="str">
            <v>30</v>
          </cell>
          <cell r="J232" t="str">
            <v>05/03/1999</v>
          </cell>
          <cell r="K232" t="str">
            <v>17/10/2005</v>
          </cell>
          <cell r="L232" t="str">
            <v>USD</v>
          </cell>
          <cell r="M232" t="str">
            <v>UDLO6</v>
          </cell>
          <cell r="N232" t="str">
            <v>0.000000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175</v>
          </cell>
          <cell r="AC232">
            <v>10.4</v>
          </cell>
          <cell r="AD232">
            <v>0</v>
          </cell>
          <cell r="AE232">
            <v>0</v>
          </cell>
          <cell r="AF232">
            <v>0</v>
          </cell>
          <cell r="AG232">
            <v>0</v>
          </cell>
          <cell r="AH232">
            <v>0</v>
          </cell>
          <cell r="AI232">
            <v>0</v>
          </cell>
          <cell r="AJ232">
            <v>0</v>
          </cell>
          <cell r="AK232">
            <v>175</v>
          </cell>
          <cell r="AL232">
            <v>10.4</v>
          </cell>
          <cell r="AM232">
            <v>0</v>
          </cell>
          <cell r="AN232">
            <v>0</v>
          </cell>
          <cell r="AO232">
            <v>0</v>
          </cell>
          <cell r="AP232">
            <v>0</v>
          </cell>
          <cell r="AQ232">
            <v>0</v>
          </cell>
          <cell r="AR232">
            <v>0</v>
          </cell>
          <cell r="AS232">
            <v>0</v>
          </cell>
          <cell r="AT232">
            <v>0</v>
          </cell>
          <cell r="AU232">
            <v>0</v>
          </cell>
          <cell r="AV232">
            <v>0</v>
          </cell>
          <cell r="AW232">
            <v>0</v>
          </cell>
          <cell r="AX232">
            <v>0</v>
          </cell>
          <cell r="AY232">
            <v>0</v>
          </cell>
          <cell r="AZ232">
            <v>175</v>
          </cell>
          <cell r="BA232">
            <v>5.23</v>
          </cell>
          <cell r="BB232">
            <v>0</v>
          </cell>
          <cell r="BC232">
            <v>0</v>
          </cell>
          <cell r="BD232">
            <v>0</v>
          </cell>
          <cell r="BE232">
            <v>0</v>
          </cell>
          <cell r="BF232">
            <v>0</v>
          </cell>
          <cell r="BG232">
            <v>0</v>
          </cell>
          <cell r="BH232">
            <v>0</v>
          </cell>
        </row>
        <row r="233">
          <cell r="A233" t="str">
            <v>30/06/2005</v>
          </cell>
          <cell r="B233" t="str">
            <v>709190</v>
          </cell>
          <cell r="C233" t="str">
            <v>0</v>
          </cell>
          <cell r="D233">
            <v>710991</v>
          </cell>
          <cell r="E233">
            <v>709190</v>
          </cell>
          <cell r="F233" t="str">
            <v>EXIM BANK OF JAPAN, TOKYO</v>
          </cell>
          <cell r="G233" t="str">
            <v>JAPAN</v>
          </cell>
          <cell r="H233" t="str">
            <v>INDONESIA ASAHI CHEMICAL INDST</v>
          </cell>
          <cell r="I233" t="str">
            <v>30</v>
          </cell>
          <cell r="J233" t="str">
            <v>12/03/1999</v>
          </cell>
          <cell r="K233" t="str">
            <v>10/09/2005</v>
          </cell>
          <cell r="L233" t="str">
            <v>USD</v>
          </cell>
          <cell r="M233" t="str">
            <v>UDLO6</v>
          </cell>
          <cell r="N233" t="str">
            <v>0.000000</v>
          </cell>
          <cell r="O233">
            <v>0</v>
          </cell>
          <cell r="P233">
            <v>0</v>
          </cell>
          <cell r="Q233">
            <v>0</v>
          </cell>
          <cell r="R233">
            <v>0</v>
          </cell>
          <cell r="S233">
            <v>0</v>
          </cell>
          <cell r="T233">
            <v>0</v>
          </cell>
          <cell r="U233">
            <v>0</v>
          </cell>
          <cell r="V233">
            <v>1</v>
          </cell>
          <cell r="W233">
            <v>60.33</v>
          </cell>
          <cell r="X233">
            <v>0</v>
          </cell>
          <cell r="Y233">
            <v>1</v>
          </cell>
          <cell r="Z233">
            <v>60.33</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cell r="AN233">
            <v>0</v>
          </cell>
          <cell r="AO233">
            <v>0</v>
          </cell>
          <cell r="AP233">
            <v>0</v>
          </cell>
          <cell r="AQ233">
            <v>0</v>
          </cell>
          <cell r="AR233">
            <v>0</v>
          </cell>
          <cell r="AS233">
            <v>0</v>
          </cell>
          <cell r="AT233">
            <v>1</v>
          </cell>
          <cell r="AU233">
            <v>30.67</v>
          </cell>
          <cell r="AV233">
            <v>0</v>
          </cell>
          <cell r="AW233">
            <v>1</v>
          </cell>
          <cell r="AX233">
            <v>30.67</v>
          </cell>
          <cell r="AY233">
            <v>0</v>
          </cell>
          <cell r="AZ233">
            <v>0</v>
          </cell>
          <cell r="BA233">
            <v>0</v>
          </cell>
          <cell r="BB233">
            <v>0</v>
          </cell>
          <cell r="BC233">
            <v>0</v>
          </cell>
          <cell r="BD233">
            <v>0</v>
          </cell>
          <cell r="BE233">
            <v>0</v>
          </cell>
          <cell r="BF233">
            <v>0</v>
          </cell>
          <cell r="BG233">
            <v>0</v>
          </cell>
          <cell r="BH233">
            <v>0</v>
          </cell>
        </row>
        <row r="234">
          <cell r="A234" t="str">
            <v>20/12/2005</v>
          </cell>
          <cell r="B234" t="str">
            <v>709211</v>
          </cell>
          <cell r="C234" t="str">
            <v>0</v>
          </cell>
          <cell r="D234">
            <v>710998</v>
          </cell>
          <cell r="E234">
            <v>709211</v>
          </cell>
          <cell r="F234" t="str">
            <v>MARUBENI CORP, TOKYO</v>
          </cell>
          <cell r="G234" t="str">
            <v>JAPAN</v>
          </cell>
          <cell r="H234" t="str">
            <v>ASTRA MULTI FIN. PT</v>
          </cell>
          <cell r="I234" t="str">
            <v>30</v>
          </cell>
          <cell r="J234" t="str">
            <v>23/03/1999</v>
          </cell>
          <cell r="K234" t="str">
            <v>10/09/2005</v>
          </cell>
          <cell r="L234" t="str">
            <v>USD</v>
          </cell>
          <cell r="M234" t="str">
            <v>UDLO6</v>
          </cell>
          <cell r="N234" t="str">
            <v>0.000000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5</v>
          </cell>
          <cell r="AU234">
            <v>342.19</v>
          </cell>
          <cell r="AV234">
            <v>0</v>
          </cell>
          <cell r="AW234">
            <v>5</v>
          </cell>
          <cell r="AX234">
            <v>342.19</v>
          </cell>
          <cell r="AY234">
            <v>0</v>
          </cell>
          <cell r="AZ234">
            <v>0</v>
          </cell>
          <cell r="BA234">
            <v>0</v>
          </cell>
          <cell r="BB234">
            <v>0</v>
          </cell>
          <cell r="BC234">
            <v>0</v>
          </cell>
          <cell r="BD234">
            <v>0</v>
          </cell>
          <cell r="BE234">
            <v>0</v>
          </cell>
          <cell r="BF234">
            <v>0</v>
          </cell>
          <cell r="BG234">
            <v>0</v>
          </cell>
          <cell r="BH234">
            <v>0</v>
          </cell>
        </row>
        <row r="235">
          <cell r="A235" t="str">
            <v>31/01/2005</v>
          </cell>
          <cell r="B235" t="str">
            <v>709232</v>
          </cell>
          <cell r="C235" t="str">
            <v>0</v>
          </cell>
          <cell r="D235">
            <v>711005</v>
          </cell>
          <cell r="E235">
            <v>709232</v>
          </cell>
          <cell r="F235" t="str">
            <v>ITOCHU CORPORATION, TOKYO</v>
          </cell>
          <cell r="G235" t="str">
            <v>JAPAN</v>
          </cell>
          <cell r="H235" t="str">
            <v>ASTRA MULTI FIN. PT</v>
          </cell>
          <cell r="I235" t="str">
            <v>30</v>
          </cell>
          <cell r="J235" t="str">
            <v>23/03/1999</v>
          </cell>
          <cell r="K235" t="str">
            <v>10/09/2005</v>
          </cell>
          <cell r="L235" t="str">
            <v>USD</v>
          </cell>
          <cell r="M235" t="str">
            <v>UDLO6</v>
          </cell>
          <cell r="N235" t="str">
            <v>0.000000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5</v>
          </cell>
          <cell r="AU235">
            <v>342.19</v>
          </cell>
          <cell r="AV235">
            <v>0</v>
          </cell>
          <cell r="AW235">
            <v>5</v>
          </cell>
          <cell r="AX235">
            <v>342.19</v>
          </cell>
          <cell r="AY235">
            <v>0</v>
          </cell>
          <cell r="AZ235">
            <v>0</v>
          </cell>
          <cell r="BA235">
            <v>0</v>
          </cell>
          <cell r="BB235">
            <v>0</v>
          </cell>
          <cell r="BC235">
            <v>0</v>
          </cell>
          <cell r="BD235">
            <v>0</v>
          </cell>
          <cell r="BE235">
            <v>0</v>
          </cell>
          <cell r="BF235">
            <v>0</v>
          </cell>
          <cell r="BG235">
            <v>0</v>
          </cell>
          <cell r="BH235">
            <v>0</v>
          </cell>
        </row>
        <row r="236">
          <cell r="A236" t="str">
            <v>15/01/2005</v>
          </cell>
          <cell r="B236" t="str">
            <v>709233</v>
          </cell>
          <cell r="C236" t="str">
            <v>0</v>
          </cell>
          <cell r="D236">
            <v>711039</v>
          </cell>
          <cell r="E236">
            <v>709233</v>
          </cell>
          <cell r="F236" t="str">
            <v>EXIM BANK OF JAPAN, TOKYO</v>
          </cell>
          <cell r="G236" t="str">
            <v>JAPAN</v>
          </cell>
          <cell r="H236" t="str">
            <v>ASTRA DAIHATSU MOTOR PT</v>
          </cell>
          <cell r="I236" t="str">
            <v>30</v>
          </cell>
          <cell r="J236" t="str">
            <v>24/03/1999</v>
          </cell>
          <cell r="K236" t="str">
            <v>24/03/2006</v>
          </cell>
          <cell r="L236" t="str">
            <v>USD</v>
          </cell>
          <cell r="M236" t="str">
            <v>UDLO6</v>
          </cell>
          <cell r="N236" t="str">
            <v>0.000000</v>
          </cell>
          <cell r="O236">
            <v>0</v>
          </cell>
          <cell r="P236">
            <v>0</v>
          </cell>
          <cell r="Q236">
            <v>0</v>
          </cell>
          <cell r="R236">
            <v>0</v>
          </cell>
          <cell r="S236">
            <v>0</v>
          </cell>
          <cell r="T236">
            <v>0</v>
          </cell>
          <cell r="U236">
            <v>0</v>
          </cell>
          <cell r="V236">
            <v>3.14</v>
          </cell>
          <cell r="W236">
            <v>189.62</v>
          </cell>
          <cell r="X236">
            <v>0</v>
          </cell>
          <cell r="Y236">
            <v>3.14</v>
          </cell>
          <cell r="Z236">
            <v>189.62</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cell r="AO236">
            <v>0</v>
          </cell>
          <cell r="AP236">
            <v>0</v>
          </cell>
          <cell r="AQ236">
            <v>0</v>
          </cell>
          <cell r="AR236">
            <v>0</v>
          </cell>
          <cell r="AS236">
            <v>0</v>
          </cell>
          <cell r="AT236">
            <v>3.14</v>
          </cell>
          <cell r="AU236">
            <v>96.38</v>
          </cell>
          <cell r="AV236">
            <v>0</v>
          </cell>
          <cell r="AW236">
            <v>3.14</v>
          </cell>
          <cell r="AX236">
            <v>96.38</v>
          </cell>
          <cell r="AY236">
            <v>0</v>
          </cell>
          <cell r="AZ236">
            <v>0</v>
          </cell>
          <cell r="BA236">
            <v>0</v>
          </cell>
          <cell r="BB236">
            <v>0</v>
          </cell>
          <cell r="BC236">
            <v>0</v>
          </cell>
          <cell r="BD236">
            <v>0</v>
          </cell>
          <cell r="BE236">
            <v>0</v>
          </cell>
          <cell r="BF236">
            <v>0</v>
          </cell>
          <cell r="BG236">
            <v>0</v>
          </cell>
          <cell r="BH236">
            <v>0</v>
          </cell>
        </row>
        <row r="237">
          <cell r="A237" t="str">
            <v>31/03/2005</v>
          </cell>
          <cell r="B237" t="str">
            <v>709297</v>
          </cell>
          <cell r="C237" t="str">
            <v>0</v>
          </cell>
          <cell r="D237">
            <v>711064</v>
          </cell>
          <cell r="E237">
            <v>709297</v>
          </cell>
          <cell r="F237" t="str">
            <v>EXIM BANK OF JAPAN, TOKYO</v>
          </cell>
          <cell r="G237" t="str">
            <v>JAPAN</v>
          </cell>
          <cell r="H237" t="str">
            <v>NIPPON SHOKUBAI INDONESIA PT</v>
          </cell>
          <cell r="I237" t="str">
            <v>30</v>
          </cell>
          <cell r="J237" t="str">
            <v>18/03/1999</v>
          </cell>
          <cell r="K237" t="str">
            <v>25/03/2009</v>
          </cell>
          <cell r="L237" t="str">
            <v>USD</v>
          </cell>
          <cell r="M237" t="str">
            <v>UDLO6</v>
          </cell>
          <cell r="N237" t="str">
            <v>0.000000</v>
          </cell>
          <cell r="O237">
            <v>0</v>
          </cell>
          <cell r="P237">
            <v>0</v>
          </cell>
          <cell r="Q237">
            <v>0</v>
          </cell>
          <cell r="R237">
            <v>0</v>
          </cell>
          <cell r="S237">
            <v>0</v>
          </cell>
          <cell r="T237">
            <v>0</v>
          </cell>
          <cell r="U237">
            <v>0</v>
          </cell>
          <cell r="V237">
            <v>0</v>
          </cell>
          <cell r="W237">
            <v>1.21</v>
          </cell>
          <cell r="X237">
            <v>0</v>
          </cell>
          <cell r="Y237">
            <v>0</v>
          </cell>
          <cell r="Z237">
            <v>1.21</v>
          </cell>
          <cell r="AA237">
            <v>0</v>
          </cell>
          <cell r="AB237">
            <v>0</v>
          </cell>
          <cell r="AC237">
            <v>0</v>
          </cell>
          <cell r="AD237">
            <v>0</v>
          </cell>
          <cell r="AE237">
            <v>0</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6.67</v>
          </cell>
          <cell r="AU237">
            <v>1.23</v>
          </cell>
          <cell r="AV237">
            <v>0</v>
          </cell>
          <cell r="AW237">
            <v>6.67</v>
          </cell>
          <cell r="AX237">
            <v>1.23</v>
          </cell>
          <cell r="AY237">
            <v>0</v>
          </cell>
          <cell r="AZ237">
            <v>0</v>
          </cell>
          <cell r="BA237">
            <v>0</v>
          </cell>
          <cell r="BB237">
            <v>0</v>
          </cell>
          <cell r="BC237">
            <v>0</v>
          </cell>
          <cell r="BD237">
            <v>0</v>
          </cell>
          <cell r="BE237">
            <v>0</v>
          </cell>
          <cell r="BF237">
            <v>0</v>
          </cell>
          <cell r="BG237">
            <v>0</v>
          </cell>
          <cell r="BH237">
            <v>0</v>
          </cell>
        </row>
        <row r="238">
          <cell r="A238" t="str">
            <v>20/01/2005</v>
          </cell>
          <cell r="B238" t="str">
            <v>709325</v>
          </cell>
          <cell r="C238" t="str">
            <v>0</v>
          </cell>
          <cell r="D238">
            <v>711068</v>
          </cell>
          <cell r="E238">
            <v>709325</v>
          </cell>
          <cell r="F238" t="str">
            <v>EXIM BANK OF JAPAN, TOKYO</v>
          </cell>
          <cell r="G238" t="str">
            <v>JAPAN</v>
          </cell>
          <cell r="H238" t="str">
            <v>SANYO INDUSTRIES PT.</v>
          </cell>
          <cell r="I238" t="str">
            <v>30</v>
          </cell>
          <cell r="J238" t="str">
            <v>25/03/1999</v>
          </cell>
          <cell r="K238" t="str">
            <v>25/09/2006</v>
          </cell>
          <cell r="L238" t="str">
            <v>USD</v>
          </cell>
          <cell r="M238" t="str">
            <v>UDLO6</v>
          </cell>
          <cell r="N238" t="str">
            <v>0.000000</v>
          </cell>
          <cell r="O238">
            <v>0</v>
          </cell>
          <cell r="P238">
            <v>0</v>
          </cell>
          <cell r="Q238">
            <v>0</v>
          </cell>
          <cell r="R238">
            <v>0</v>
          </cell>
          <cell r="S238">
            <v>0</v>
          </cell>
          <cell r="T238">
            <v>0</v>
          </cell>
          <cell r="U238">
            <v>0</v>
          </cell>
          <cell r="V238">
            <v>714.29</v>
          </cell>
          <cell r="W238">
            <v>86.19</v>
          </cell>
          <cell r="X238">
            <v>0</v>
          </cell>
          <cell r="Y238">
            <v>714.29</v>
          </cell>
          <cell r="Z238">
            <v>86.19</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714.29</v>
          </cell>
          <cell r="AU238">
            <v>65.709999999999994</v>
          </cell>
          <cell r="AV238">
            <v>0</v>
          </cell>
          <cell r="AW238">
            <v>714.29</v>
          </cell>
          <cell r="AX238">
            <v>65.709999999999994</v>
          </cell>
          <cell r="AY238">
            <v>0</v>
          </cell>
          <cell r="AZ238">
            <v>0</v>
          </cell>
          <cell r="BA238">
            <v>0</v>
          </cell>
          <cell r="BB238">
            <v>0</v>
          </cell>
          <cell r="BC238">
            <v>0</v>
          </cell>
          <cell r="BD238">
            <v>0</v>
          </cell>
          <cell r="BE238">
            <v>0</v>
          </cell>
          <cell r="BF238">
            <v>0</v>
          </cell>
          <cell r="BG238">
            <v>0</v>
          </cell>
          <cell r="BH238">
            <v>0</v>
          </cell>
        </row>
        <row r="239">
          <cell r="A239" t="str">
            <v>30/04/2005</v>
          </cell>
          <cell r="B239" t="str">
            <v>709326</v>
          </cell>
          <cell r="C239" t="str">
            <v>0</v>
          </cell>
          <cell r="D239">
            <v>711069</v>
          </cell>
          <cell r="E239">
            <v>709326</v>
          </cell>
          <cell r="F239" t="str">
            <v>EXIM BANK OF JAPAN, TOKYO</v>
          </cell>
          <cell r="G239" t="str">
            <v>JAPAN</v>
          </cell>
          <cell r="H239" t="str">
            <v>INDONESIA NIKKA CHEMICALS</v>
          </cell>
          <cell r="I239" t="str">
            <v>30</v>
          </cell>
          <cell r="J239" t="str">
            <v>23/03/1999</v>
          </cell>
          <cell r="K239" t="str">
            <v>10/03/2005</v>
          </cell>
          <cell r="L239" t="str">
            <v>USD</v>
          </cell>
          <cell r="M239" t="str">
            <v>UDLO6</v>
          </cell>
          <cell r="N239" t="str">
            <v>0.000000</v>
          </cell>
          <cell r="O239">
            <v>0</v>
          </cell>
          <cell r="P239">
            <v>0</v>
          </cell>
          <cell r="Q239">
            <v>0</v>
          </cell>
          <cell r="R239">
            <v>0</v>
          </cell>
          <cell r="S239">
            <v>0</v>
          </cell>
          <cell r="T239">
            <v>0</v>
          </cell>
          <cell r="U239">
            <v>0</v>
          </cell>
          <cell r="V239">
            <v>285.70999999999998</v>
          </cell>
          <cell r="W239">
            <v>8.6199999999999992</v>
          </cell>
          <cell r="X239">
            <v>0</v>
          </cell>
          <cell r="Y239">
            <v>285.70999999999998</v>
          </cell>
          <cell r="Z239">
            <v>8.6199999999999992</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0</v>
          </cell>
          <cell r="BG239">
            <v>0</v>
          </cell>
          <cell r="BH239">
            <v>0</v>
          </cell>
        </row>
        <row r="240">
          <cell r="A240" t="str">
            <v>31/03/2005</v>
          </cell>
          <cell r="B240" t="str">
            <v>709339</v>
          </cell>
          <cell r="C240" t="str">
            <v>0</v>
          </cell>
          <cell r="D240">
            <v>711071</v>
          </cell>
          <cell r="E240">
            <v>709339</v>
          </cell>
          <cell r="F240" t="str">
            <v>EXIM BANK OF JAPAN, TOKYO</v>
          </cell>
          <cell r="G240" t="str">
            <v>JAPAN</v>
          </cell>
          <cell r="H240" t="str">
            <v>KANEBO INDONESIA TEXTILE MILLS</v>
          </cell>
          <cell r="I240" t="str">
            <v>30</v>
          </cell>
          <cell r="J240" t="str">
            <v>25/03/1999</v>
          </cell>
          <cell r="K240" t="str">
            <v>25/09/2005</v>
          </cell>
          <cell r="L240" t="str">
            <v>USD</v>
          </cell>
          <cell r="M240" t="str">
            <v>UDLO6</v>
          </cell>
          <cell r="N240" t="str">
            <v>0.000000</v>
          </cell>
          <cell r="O240">
            <v>0</v>
          </cell>
          <cell r="P240">
            <v>0</v>
          </cell>
          <cell r="Q240">
            <v>0</v>
          </cell>
          <cell r="R240">
            <v>0</v>
          </cell>
          <cell r="S240">
            <v>0</v>
          </cell>
          <cell r="T240">
            <v>0</v>
          </cell>
          <cell r="U240">
            <v>0</v>
          </cell>
          <cell r="V240">
            <v>270</v>
          </cell>
          <cell r="W240">
            <v>16.29</v>
          </cell>
          <cell r="X240">
            <v>0</v>
          </cell>
          <cell r="Y240">
            <v>270</v>
          </cell>
          <cell r="Z240">
            <v>16.29</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270</v>
          </cell>
          <cell r="AU240">
            <v>8.2799999999999994</v>
          </cell>
          <cell r="AV240">
            <v>0</v>
          </cell>
          <cell r="AW240">
            <v>270</v>
          </cell>
          <cell r="AX240">
            <v>8.2799999999999994</v>
          </cell>
          <cell r="AY240">
            <v>0</v>
          </cell>
          <cell r="AZ240">
            <v>0</v>
          </cell>
          <cell r="BA240">
            <v>0</v>
          </cell>
          <cell r="BB240">
            <v>0</v>
          </cell>
          <cell r="BC240">
            <v>0</v>
          </cell>
          <cell r="BD240">
            <v>0</v>
          </cell>
          <cell r="BE240">
            <v>0</v>
          </cell>
          <cell r="BF240">
            <v>0</v>
          </cell>
          <cell r="BG240">
            <v>0</v>
          </cell>
          <cell r="BH240">
            <v>0</v>
          </cell>
        </row>
        <row r="241">
          <cell r="A241" t="str">
            <v>20/03/2005</v>
          </cell>
          <cell r="B241" t="str">
            <v>709348</v>
          </cell>
          <cell r="C241" t="str">
            <v>0</v>
          </cell>
          <cell r="D241">
            <v>711073</v>
          </cell>
          <cell r="E241">
            <v>709348</v>
          </cell>
          <cell r="F241" t="str">
            <v>EXIM BANK OF JAPAN, TOKYO</v>
          </cell>
          <cell r="G241" t="str">
            <v>JAPAN</v>
          </cell>
          <cell r="H241" t="str">
            <v>DAI-ICHI KIMIA RAYA</v>
          </cell>
          <cell r="I241" t="str">
            <v>30</v>
          </cell>
          <cell r="J241" t="str">
            <v>23/03/1999</v>
          </cell>
          <cell r="K241" t="str">
            <v>20/03/2005</v>
          </cell>
          <cell r="L241" t="str">
            <v>JPY</v>
          </cell>
          <cell r="M241" t="str">
            <v>JYLTP</v>
          </cell>
          <cell r="N241" t="str">
            <v>0.000000</v>
          </cell>
          <cell r="O241">
            <v>0</v>
          </cell>
          <cell r="P241">
            <v>0</v>
          </cell>
          <cell r="Q241">
            <v>0</v>
          </cell>
          <cell r="R241">
            <v>0</v>
          </cell>
          <cell r="S241">
            <v>0</v>
          </cell>
          <cell r="T241">
            <v>0</v>
          </cell>
          <cell r="U241">
            <v>0</v>
          </cell>
          <cell r="V241">
            <v>761.12</v>
          </cell>
          <cell r="W241">
            <v>30.23</v>
          </cell>
          <cell r="X241">
            <v>0</v>
          </cell>
          <cell r="Y241">
            <v>761.12</v>
          </cell>
          <cell r="Z241">
            <v>30.23</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0</v>
          </cell>
          <cell r="BF241">
            <v>0</v>
          </cell>
          <cell r="BG241">
            <v>0</v>
          </cell>
          <cell r="BH241">
            <v>0</v>
          </cell>
        </row>
        <row r="242">
          <cell r="A242" t="str">
            <v>15/02/2005</v>
          </cell>
          <cell r="B242" t="str">
            <v>709352</v>
          </cell>
          <cell r="C242" t="str">
            <v>0</v>
          </cell>
          <cell r="D242">
            <v>711075</v>
          </cell>
          <cell r="E242">
            <v>709352</v>
          </cell>
          <cell r="F242" t="str">
            <v>EXIM BANK OF JAPAN, TOKYO</v>
          </cell>
          <cell r="G242" t="str">
            <v>JAPAN</v>
          </cell>
          <cell r="H242" t="str">
            <v>PROINTAL</v>
          </cell>
          <cell r="I242" t="str">
            <v>30</v>
          </cell>
          <cell r="J242" t="str">
            <v>28/09/1998</v>
          </cell>
          <cell r="K242" t="str">
            <v>27/09/2006</v>
          </cell>
          <cell r="L242" t="str">
            <v>USD</v>
          </cell>
          <cell r="M242" t="str">
            <v>UDSO6</v>
          </cell>
          <cell r="N242" t="str">
            <v>0.000000</v>
          </cell>
          <cell r="O242">
            <v>0</v>
          </cell>
          <cell r="P242">
            <v>0</v>
          </cell>
          <cell r="Q242">
            <v>0</v>
          </cell>
          <cell r="R242">
            <v>0</v>
          </cell>
          <cell r="S242">
            <v>0</v>
          </cell>
          <cell r="T242">
            <v>0</v>
          </cell>
          <cell r="U242">
            <v>0</v>
          </cell>
          <cell r="V242">
            <v>969</v>
          </cell>
          <cell r="W242">
            <v>121.8</v>
          </cell>
          <cell r="X242">
            <v>0</v>
          </cell>
          <cell r="Y242">
            <v>969</v>
          </cell>
          <cell r="Z242">
            <v>121.8</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969</v>
          </cell>
          <cell r="AU242">
            <v>92.86</v>
          </cell>
          <cell r="AV242">
            <v>0</v>
          </cell>
          <cell r="AW242">
            <v>969</v>
          </cell>
          <cell r="AX242">
            <v>92.86</v>
          </cell>
          <cell r="AY242">
            <v>0</v>
          </cell>
          <cell r="AZ242">
            <v>0</v>
          </cell>
          <cell r="BA242">
            <v>0</v>
          </cell>
          <cell r="BB242">
            <v>0</v>
          </cell>
          <cell r="BC242">
            <v>0</v>
          </cell>
          <cell r="BD242">
            <v>0</v>
          </cell>
          <cell r="BE242">
            <v>0</v>
          </cell>
          <cell r="BF242">
            <v>0</v>
          </cell>
          <cell r="BG242">
            <v>0</v>
          </cell>
          <cell r="BH242">
            <v>0</v>
          </cell>
        </row>
        <row r="243">
          <cell r="A243" t="str">
            <v>30/06/2005</v>
          </cell>
          <cell r="B243" t="str">
            <v>709362</v>
          </cell>
          <cell r="C243" t="str">
            <v>0</v>
          </cell>
          <cell r="D243">
            <v>711079</v>
          </cell>
          <cell r="E243">
            <v>709362</v>
          </cell>
          <cell r="F243" t="str">
            <v>JAPAN BK FOR INTER COOPERATION</v>
          </cell>
          <cell r="G243" t="str">
            <v>JAPAN</v>
          </cell>
          <cell r="H243" t="str">
            <v>ASAHIMAS FLAT GLASS</v>
          </cell>
          <cell r="I243" t="str">
            <v>30</v>
          </cell>
          <cell r="J243" t="str">
            <v>22/04/1999</v>
          </cell>
          <cell r="K243" t="str">
            <v>20/06/2006</v>
          </cell>
          <cell r="L243" t="str">
            <v>USD</v>
          </cell>
          <cell r="M243" t="str">
            <v>UDLO6</v>
          </cell>
          <cell r="N243" t="str">
            <v>0.000000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4.29</v>
          </cell>
          <cell r="AI243">
            <v>0</v>
          </cell>
          <cell r="AJ243">
            <v>0</v>
          </cell>
          <cell r="AK243">
            <v>4.29</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0</v>
          </cell>
          <cell r="BF243">
            <v>4.29</v>
          </cell>
          <cell r="BG243">
            <v>0</v>
          </cell>
          <cell r="BH243">
            <v>0</v>
          </cell>
        </row>
        <row r="244">
          <cell r="A244" t="str">
            <v>31/05/2005</v>
          </cell>
          <cell r="B244" t="str">
            <v>709374</v>
          </cell>
          <cell r="C244" t="str">
            <v>0</v>
          </cell>
          <cell r="D244">
            <v>711082</v>
          </cell>
          <cell r="E244">
            <v>709374</v>
          </cell>
          <cell r="F244" t="str">
            <v>NICHIMEN CORP, TOKYO</v>
          </cell>
          <cell r="G244" t="str">
            <v>JAPAN</v>
          </cell>
          <cell r="H244" t="str">
            <v>KALIMANTAN STEEL CO.,LTD</v>
          </cell>
          <cell r="I244" t="str">
            <v>30</v>
          </cell>
          <cell r="J244" t="str">
            <v>24/03/1999</v>
          </cell>
          <cell r="K244" t="str">
            <v>21/02/2006</v>
          </cell>
          <cell r="L244" t="str">
            <v>USD</v>
          </cell>
          <cell r="M244" t="str">
            <v>UDLO6</v>
          </cell>
          <cell r="N244" t="str">
            <v>0.000000</v>
          </cell>
          <cell r="O244">
            <v>0</v>
          </cell>
          <cell r="P244">
            <v>0</v>
          </cell>
          <cell r="Q244">
            <v>0</v>
          </cell>
          <cell r="R244">
            <v>0</v>
          </cell>
          <cell r="S244">
            <v>111.11</v>
          </cell>
          <cell r="T244">
            <v>14.13</v>
          </cell>
          <cell r="U244">
            <v>0</v>
          </cell>
          <cell r="V244">
            <v>0</v>
          </cell>
          <cell r="W244">
            <v>0</v>
          </cell>
          <cell r="X244">
            <v>0</v>
          </cell>
          <cell r="Y244">
            <v>111.11</v>
          </cell>
          <cell r="Z244">
            <v>14.13</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111.11</v>
          </cell>
          <cell r="AR244">
            <v>9.17</v>
          </cell>
          <cell r="AS244">
            <v>0</v>
          </cell>
          <cell r="AT244">
            <v>0</v>
          </cell>
          <cell r="AU244">
            <v>0</v>
          </cell>
          <cell r="AV244">
            <v>0</v>
          </cell>
          <cell r="AW244">
            <v>111.11</v>
          </cell>
          <cell r="AX244">
            <v>9.17</v>
          </cell>
          <cell r="AY244">
            <v>0</v>
          </cell>
          <cell r="AZ244">
            <v>0</v>
          </cell>
          <cell r="BA244">
            <v>0</v>
          </cell>
          <cell r="BB244">
            <v>0</v>
          </cell>
          <cell r="BC244">
            <v>0</v>
          </cell>
          <cell r="BD244">
            <v>0</v>
          </cell>
          <cell r="BE244">
            <v>0</v>
          </cell>
          <cell r="BF244">
            <v>0</v>
          </cell>
          <cell r="BG244">
            <v>0</v>
          </cell>
          <cell r="BH244">
            <v>0</v>
          </cell>
        </row>
        <row r="245">
          <cell r="A245" t="str">
            <v>26/01/2005</v>
          </cell>
          <cell r="B245" t="str">
            <v>709410</v>
          </cell>
          <cell r="C245" t="str">
            <v>0</v>
          </cell>
          <cell r="D245">
            <v>711087</v>
          </cell>
          <cell r="E245">
            <v>709410</v>
          </cell>
          <cell r="F245" t="str">
            <v>MITSUBISHI CORP., JAPAN</v>
          </cell>
          <cell r="G245" t="str">
            <v>JAPAN</v>
          </cell>
          <cell r="H245" t="str">
            <v>KALTIM PARNA INDUSTRI PT</v>
          </cell>
          <cell r="I245" t="str">
            <v>30</v>
          </cell>
          <cell r="J245" t="str">
            <v>23/04/1999</v>
          </cell>
          <cell r="K245" t="str">
            <v>23/06/2012</v>
          </cell>
          <cell r="L245" t="str">
            <v>USD</v>
          </cell>
          <cell r="M245" t="str">
            <v>UDLO6</v>
          </cell>
          <cell r="N245" t="str">
            <v>0.000000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9.8800000000000008</v>
          </cell>
          <cell r="AI245">
            <v>5.05</v>
          </cell>
          <cell r="AJ245">
            <v>0</v>
          </cell>
          <cell r="AK245">
            <v>9.8800000000000008</v>
          </cell>
          <cell r="AL245">
            <v>5.05</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9.8800000000000008</v>
          </cell>
          <cell r="BG245">
            <v>4.74</v>
          </cell>
          <cell r="BH245">
            <v>0</v>
          </cell>
        </row>
        <row r="246">
          <cell r="A246" t="str">
            <v>15/05/2005</v>
          </cell>
          <cell r="B246" t="str">
            <v>709450</v>
          </cell>
          <cell r="C246" t="str">
            <v>0</v>
          </cell>
          <cell r="D246">
            <v>711093</v>
          </cell>
          <cell r="E246">
            <v>709450</v>
          </cell>
          <cell r="F246" t="str">
            <v>NUSA TENGGARA MINING, JEPANG</v>
          </cell>
          <cell r="G246" t="str">
            <v>JAPAN</v>
          </cell>
          <cell r="H246" t="str">
            <v>NEWMONT NUSATENGGARA PT</v>
          </cell>
          <cell r="I246" t="str">
            <v>30</v>
          </cell>
          <cell r="J246" t="str">
            <v>19/04/1999</v>
          </cell>
          <cell r="K246" t="str">
            <v>30/06/2013</v>
          </cell>
          <cell r="L246" t="str">
            <v>USD</v>
          </cell>
          <cell r="M246" t="str">
            <v>UDSO6</v>
          </cell>
          <cell r="N246" t="str">
            <v>0.000000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5.42</v>
          </cell>
          <cell r="AJ246">
            <v>0</v>
          </cell>
          <cell r="AK246">
            <v>0</v>
          </cell>
          <cell r="AL246">
            <v>5.42</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row>
        <row r="247">
          <cell r="A247" t="str">
            <v>21/03/2005</v>
          </cell>
          <cell r="B247" t="str">
            <v>709451</v>
          </cell>
          <cell r="C247" t="str">
            <v>0</v>
          </cell>
          <cell r="D247">
            <v>711157</v>
          </cell>
          <cell r="E247">
            <v>709451</v>
          </cell>
          <cell r="F247" t="str">
            <v>EXIM BANK OF JAPAN, TOKYO</v>
          </cell>
          <cell r="G247" t="str">
            <v>JAPAN</v>
          </cell>
          <cell r="H247" t="str">
            <v>TOPPAN SAMPOERNA IND.PT</v>
          </cell>
          <cell r="I247" t="str">
            <v>30</v>
          </cell>
          <cell r="J247" t="str">
            <v>30/03/1999</v>
          </cell>
          <cell r="K247" t="str">
            <v>20/02/2009</v>
          </cell>
          <cell r="L247" t="str">
            <v>JPY</v>
          </cell>
          <cell r="M247" t="str">
            <v>F</v>
          </cell>
          <cell r="N247" t="str">
            <v>0.000000</v>
          </cell>
          <cell r="O247">
            <v>0</v>
          </cell>
          <cell r="P247">
            <v>0</v>
          </cell>
          <cell r="Q247">
            <v>0</v>
          </cell>
          <cell r="R247">
            <v>0</v>
          </cell>
          <cell r="S247">
            <v>380.56</v>
          </cell>
          <cell r="T247">
            <v>24.51</v>
          </cell>
          <cell r="U247">
            <v>0</v>
          </cell>
          <cell r="V247">
            <v>0</v>
          </cell>
          <cell r="W247">
            <v>0</v>
          </cell>
          <cell r="X247">
            <v>0</v>
          </cell>
          <cell r="Y247">
            <v>380.56</v>
          </cell>
          <cell r="Z247">
            <v>24.51</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380.56</v>
          </cell>
          <cell r="AR247">
            <v>20.09</v>
          </cell>
          <cell r="AS247">
            <v>0</v>
          </cell>
          <cell r="AT247">
            <v>0</v>
          </cell>
          <cell r="AU247">
            <v>0</v>
          </cell>
          <cell r="AV247">
            <v>0</v>
          </cell>
          <cell r="AW247">
            <v>380.56</v>
          </cell>
          <cell r="AX247">
            <v>20.09</v>
          </cell>
          <cell r="AY247">
            <v>0</v>
          </cell>
          <cell r="AZ247">
            <v>0</v>
          </cell>
          <cell r="BA247">
            <v>0</v>
          </cell>
          <cell r="BB247">
            <v>0</v>
          </cell>
          <cell r="BC247">
            <v>0</v>
          </cell>
          <cell r="BD247">
            <v>0</v>
          </cell>
          <cell r="BE247">
            <v>0</v>
          </cell>
          <cell r="BF247">
            <v>0</v>
          </cell>
          <cell r="BG247">
            <v>0</v>
          </cell>
          <cell r="BH247">
            <v>0</v>
          </cell>
        </row>
        <row r="248">
          <cell r="A248" t="str">
            <v>26/03/2005</v>
          </cell>
          <cell r="B248" t="str">
            <v>709480</v>
          </cell>
          <cell r="C248" t="str">
            <v>0</v>
          </cell>
          <cell r="D248">
            <v>711159</v>
          </cell>
          <cell r="E248">
            <v>709480</v>
          </cell>
          <cell r="F248" t="str">
            <v>DIPSOL CHEMICALS CO., LTD.</v>
          </cell>
          <cell r="G248" t="str">
            <v>JAPAN</v>
          </cell>
          <cell r="H248" t="str">
            <v>DIPSOL INDONESIA PT</v>
          </cell>
          <cell r="I248" t="str">
            <v>30</v>
          </cell>
          <cell r="J248" t="str">
            <v>14/04/1999</v>
          </cell>
          <cell r="K248" t="str">
            <v>14/04/2009</v>
          </cell>
          <cell r="L248" t="str">
            <v>JPY</v>
          </cell>
          <cell r="M248" t="str">
            <v>F</v>
          </cell>
          <cell r="N248" t="str">
            <v>0.000000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3.09</v>
          </cell>
          <cell r="AD248">
            <v>0</v>
          </cell>
          <cell r="AE248">
            <v>0</v>
          </cell>
          <cell r="AF248">
            <v>0</v>
          </cell>
          <cell r="AG248">
            <v>0</v>
          </cell>
          <cell r="AH248">
            <v>0</v>
          </cell>
          <cell r="AI248">
            <v>0</v>
          </cell>
          <cell r="AJ248">
            <v>0</v>
          </cell>
          <cell r="AK248">
            <v>0</v>
          </cell>
          <cell r="AL248">
            <v>3.09</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row>
        <row r="249">
          <cell r="A249" t="str">
            <v>22/03/2005</v>
          </cell>
          <cell r="B249" t="str">
            <v>709572</v>
          </cell>
          <cell r="C249" t="str">
            <v>0</v>
          </cell>
          <cell r="D249">
            <v>711160</v>
          </cell>
          <cell r="E249">
            <v>709572</v>
          </cell>
          <cell r="F249" t="str">
            <v>EXIM BANK OF JAPAN, TOKYO</v>
          </cell>
          <cell r="G249" t="str">
            <v>JAPAN</v>
          </cell>
          <cell r="H249" t="str">
            <v>PAMINDO TIGA T</v>
          </cell>
          <cell r="I249" t="str">
            <v>30</v>
          </cell>
          <cell r="J249" t="str">
            <v>14/04/1999</v>
          </cell>
          <cell r="K249" t="str">
            <v>15/10/2006</v>
          </cell>
          <cell r="L249" t="str">
            <v>JPY</v>
          </cell>
          <cell r="M249" t="str">
            <v>F</v>
          </cell>
          <cell r="N249" t="str">
            <v>0.000000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190.28</v>
          </cell>
          <cell r="AC249">
            <v>7.7</v>
          </cell>
          <cell r="AD249">
            <v>0</v>
          </cell>
          <cell r="AE249">
            <v>0</v>
          </cell>
          <cell r="AF249">
            <v>0</v>
          </cell>
          <cell r="AG249">
            <v>0</v>
          </cell>
          <cell r="AH249">
            <v>0</v>
          </cell>
          <cell r="AI249">
            <v>0</v>
          </cell>
          <cell r="AJ249">
            <v>0</v>
          </cell>
          <cell r="AK249">
            <v>190.28</v>
          </cell>
          <cell r="AL249">
            <v>7.7</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190.28</v>
          </cell>
          <cell r="BA249">
            <v>5.8</v>
          </cell>
          <cell r="BB249">
            <v>0</v>
          </cell>
          <cell r="BC249">
            <v>0</v>
          </cell>
          <cell r="BD249">
            <v>0</v>
          </cell>
          <cell r="BE249">
            <v>0</v>
          </cell>
          <cell r="BF249">
            <v>0</v>
          </cell>
          <cell r="BG249">
            <v>0</v>
          </cell>
          <cell r="BH249">
            <v>0</v>
          </cell>
        </row>
        <row r="250">
          <cell r="A250" t="str">
            <v>31/03/2005</v>
          </cell>
          <cell r="B250" t="str">
            <v>709617</v>
          </cell>
          <cell r="C250" t="str">
            <v>0</v>
          </cell>
          <cell r="D250">
            <v>711178</v>
          </cell>
          <cell r="E250">
            <v>709617</v>
          </cell>
          <cell r="F250" t="str">
            <v>EXIM BANK OF JAPAN, TOKYO</v>
          </cell>
          <cell r="G250" t="str">
            <v>JAPAN</v>
          </cell>
          <cell r="H250" t="str">
            <v>MITSUI ETERINDO CHEM</v>
          </cell>
          <cell r="I250" t="str">
            <v>30</v>
          </cell>
          <cell r="J250" t="str">
            <v>19/05/1999</v>
          </cell>
          <cell r="K250" t="str">
            <v>10/05/2006</v>
          </cell>
          <cell r="L250" t="str">
            <v>USD</v>
          </cell>
          <cell r="M250" t="str">
            <v>UDLO6</v>
          </cell>
          <cell r="N250" t="str">
            <v>0.000000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312.5</v>
          </cell>
          <cell r="AF250">
            <v>28.28</v>
          </cell>
          <cell r="AG250">
            <v>0</v>
          </cell>
          <cell r="AH250">
            <v>0</v>
          </cell>
          <cell r="AI250">
            <v>0</v>
          </cell>
          <cell r="AJ250">
            <v>0</v>
          </cell>
          <cell r="AK250">
            <v>312.5</v>
          </cell>
          <cell r="AL250">
            <v>28.28</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312.5</v>
          </cell>
          <cell r="BD250">
            <v>19.170000000000002</v>
          </cell>
          <cell r="BE250">
            <v>0</v>
          </cell>
          <cell r="BF250">
            <v>0</v>
          </cell>
          <cell r="BG250">
            <v>0</v>
          </cell>
          <cell r="BH250">
            <v>0</v>
          </cell>
        </row>
        <row r="251">
          <cell r="A251" t="str">
            <v>01/06/2005</v>
          </cell>
          <cell r="B251" t="str">
            <v>709631</v>
          </cell>
          <cell r="C251" t="str">
            <v>0</v>
          </cell>
          <cell r="D251">
            <v>711193</v>
          </cell>
          <cell r="E251">
            <v>709631</v>
          </cell>
          <cell r="F251" t="str">
            <v>NISSHO IWAI CORP, TOKYO</v>
          </cell>
          <cell r="G251" t="str">
            <v>JAPAN</v>
          </cell>
          <cell r="H251" t="str">
            <v>PATRA TELEKOMUNIKASI IND.</v>
          </cell>
          <cell r="I251" t="str">
            <v>30</v>
          </cell>
          <cell r="J251" t="str">
            <v>25/06/1999</v>
          </cell>
          <cell r="K251" t="str">
            <v>18/06/2005</v>
          </cell>
          <cell r="L251" t="str">
            <v>JPY</v>
          </cell>
          <cell r="M251" t="str">
            <v>UDSO6</v>
          </cell>
          <cell r="N251" t="str">
            <v>0.000000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366.67</v>
          </cell>
          <cell r="AI251">
            <v>12.1</v>
          </cell>
          <cell r="AJ251">
            <v>0</v>
          </cell>
          <cell r="AK251">
            <v>366.67</v>
          </cell>
          <cell r="AL251">
            <v>12.1</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0</v>
          </cell>
          <cell r="BF251">
            <v>0</v>
          </cell>
          <cell r="BG251">
            <v>0</v>
          </cell>
          <cell r="BH251">
            <v>0</v>
          </cell>
        </row>
        <row r="252">
          <cell r="A252" t="str">
            <v>01/04/2005</v>
          </cell>
          <cell r="B252" t="str">
            <v>709695</v>
          </cell>
          <cell r="C252" t="str">
            <v>0</v>
          </cell>
          <cell r="D252">
            <v>711203</v>
          </cell>
          <cell r="E252">
            <v>709695</v>
          </cell>
          <cell r="F252" t="str">
            <v>EXPORT IMPORT BANK OF JAPAN</v>
          </cell>
          <cell r="G252" t="str">
            <v>JAPAN</v>
          </cell>
          <cell r="H252" t="str">
            <v>VONEX INDONESIA</v>
          </cell>
          <cell r="I252" t="str">
            <v>30</v>
          </cell>
          <cell r="J252" t="str">
            <v>16/06/1999</v>
          </cell>
          <cell r="K252" t="str">
            <v>10/05/2006</v>
          </cell>
          <cell r="L252" t="str">
            <v>USD</v>
          </cell>
          <cell r="M252" t="str">
            <v>UDLO6</v>
          </cell>
          <cell r="N252" t="str">
            <v>0.000000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625</v>
          </cell>
          <cell r="AF252">
            <v>56.56</v>
          </cell>
          <cell r="AG252">
            <v>0</v>
          </cell>
          <cell r="AH252">
            <v>0</v>
          </cell>
          <cell r="AI252">
            <v>0</v>
          </cell>
          <cell r="AJ252">
            <v>0</v>
          </cell>
          <cell r="AK252">
            <v>625</v>
          </cell>
          <cell r="AL252">
            <v>56.56</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625</v>
          </cell>
          <cell r="BD252">
            <v>38.33</v>
          </cell>
          <cell r="BE252">
            <v>0</v>
          </cell>
          <cell r="BF252">
            <v>0</v>
          </cell>
          <cell r="BG252">
            <v>0</v>
          </cell>
          <cell r="BH252">
            <v>0</v>
          </cell>
        </row>
        <row r="253">
          <cell r="A253" t="str">
            <v>12/06/2005</v>
          </cell>
          <cell r="B253" t="str">
            <v>709715</v>
          </cell>
          <cell r="C253" t="str">
            <v>0</v>
          </cell>
          <cell r="D253">
            <v>711204</v>
          </cell>
          <cell r="E253">
            <v>709715</v>
          </cell>
          <cell r="F253" t="str">
            <v>TOYO SEAL INDUSTRIES, TOKYO</v>
          </cell>
          <cell r="G253" t="str">
            <v>JAPAN</v>
          </cell>
          <cell r="H253" t="str">
            <v>TOYO SEAL INDONESIA</v>
          </cell>
          <cell r="I253" t="str">
            <v>30</v>
          </cell>
          <cell r="J253" t="str">
            <v>02/08/1999</v>
          </cell>
          <cell r="K253" t="str">
            <v>31/08/2009</v>
          </cell>
          <cell r="L253" t="str">
            <v>USD</v>
          </cell>
          <cell r="M253" t="str">
            <v>F</v>
          </cell>
          <cell r="N253" t="str">
            <v>0.000000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117.21</v>
          </cell>
          <cell r="AR253">
            <v>38.619999999999997</v>
          </cell>
          <cell r="AS253">
            <v>0</v>
          </cell>
          <cell r="AT253">
            <v>0</v>
          </cell>
          <cell r="AU253">
            <v>0</v>
          </cell>
          <cell r="AV253">
            <v>0</v>
          </cell>
          <cell r="AW253">
            <v>117.21</v>
          </cell>
          <cell r="AX253">
            <v>38.619999999999997</v>
          </cell>
          <cell r="AY253">
            <v>0</v>
          </cell>
          <cell r="AZ253">
            <v>0</v>
          </cell>
          <cell r="BA253">
            <v>0</v>
          </cell>
          <cell r="BB253">
            <v>0</v>
          </cell>
          <cell r="BC253">
            <v>0</v>
          </cell>
          <cell r="BD253">
            <v>0</v>
          </cell>
          <cell r="BE253">
            <v>0</v>
          </cell>
          <cell r="BF253">
            <v>0</v>
          </cell>
          <cell r="BG253">
            <v>0</v>
          </cell>
          <cell r="BH253">
            <v>0</v>
          </cell>
        </row>
        <row r="254">
          <cell r="A254" t="str">
            <v>12/02/2005</v>
          </cell>
          <cell r="B254" t="str">
            <v>709716</v>
          </cell>
          <cell r="C254" t="str">
            <v>0</v>
          </cell>
          <cell r="D254">
            <v>711229</v>
          </cell>
          <cell r="E254">
            <v>709716</v>
          </cell>
          <cell r="F254" t="str">
            <v>TOYO SEAL INDUSTRIES, TOKYO</v>
          </cell>
          <cell r="G254" t="str">
            <v>JAPAN</v>
          </cell>
          <cell r="H254" t="str">
            <v>TOYO SEAL INDONESIA</v>
          </cell>
          <cell r="I254" t="str">
            <v>30</v>
          </cell>
          <cell r="J254" t="str">
            <v>17/07/1998</v>
          </cell>
          <cell r="K254" t="str">
            <v>31/07/2008</v>
          </cell>
          <cell r="L254" t="str">
            <v>USD</v>
          </cell>
          <cell r="M254" t="str">
            <v>F</v>
          </cell>
          <cell r="N254" t="str">
            <v>0.000000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228.63</v>
          </cell>
          <cell r="AO254">
            <v>24.11</v>
          </cell>
          <cell r="AP254">
            <v>0</v>
          </cell>
          <cell r="AQ254">
            <v>0</v>
          </cell>
          <cell r="AR254">
            <v>0</v>
          </cell>
          <cell r="AS254">
            <v>0</v>
          </cell>
          <cell r="AT254">
            <v>0</v>
          </cell>
          <cell r="AU254">
            <v>0</v>
          </cell>
          <cell r="AV254">
            <v>0</v>
          </cell>
          <cell r="AW254">
            <v>228.63</v>
          </cell>
          <cell r="AX254">
            <v>24.11</v>
          </cell>
          <cell r="AY254">
            <v>0</v>
          </cell>
          <cell r="AZ254">
            <v>0</v>
          </cell>
          <cell r="BA254">
            <v>0</v>
          </cell>
          <cell r="BB254">
            <v>0</v>
          </cell>
          <cell r="BC254">
            <v>0</v>
          </cell>
          <cell r="BD254">
            <v>0</v>
          </cell>
          <cell r="BE254">
            <v>0</v>
          </cell>
          <cell r="BF254">
            <v>0</v>
          </cell>
          <cell r="BG254">
            <v>0</v>
          </cell>
          <cell r="BH254">
            <v>0</v>
          </cell>
        </row>
        <row r="255">
          <cell r="A255" t="str">
            <v>25/03/2005</v>
          </cell>
          <cell r="B255" t="str">
            <v>709738</v>
          </cell>
          <cell r="C255" t="str">
            <v>0</v>
          </cell>
          <cell r="D255">
            <v>711248</v>
          </cell>
          <cell r="E255">
            <v>709738</v>
          </cell>
          <cell r="F255" t="str">
            <v>NICHIMEN CORP, TOKYO</v>
          </cell>
          <cell r="G255" t="str">
            <v>JAPAN</v>
          </cell>
          <cell r="H255" t="str">
            <v>MITRA KARTIKA SEJATI PT</v>
          </cell>
          <cell r="I255" t="str">
            <v>30</v>
          </cell>
          <cell r="J255" t="str">
            <v>01/04/1999</v>
          </cell>
          <cell r="K255" t="str">
            <v>20/02/2006</v>
          </cell>
          <cell r="L255" t="str">
            <v>USD</v>
          </cell>
          <cell r="M255" t="str">
            <v>UDLO6</v>
          </cell>
          <cell r="N255" t="str">
            <v>0.000000</v>
          </cell>
          <cell r="O255">
            <v>0</v>
          </cell>
          <cell r="P255">
            <v>0</v>
          </cell>
          <cell r="Q255">
            <v>0</v>
          </cell>
          <cell r="R255">
            <v>0</v>
          </cell>
          <cell r="S255">
            <v>100</v>
          </cell>
          <cell r="T255">
            <v>10.73</v>
          </cell>
          <cell r="U255">
            <v>0</v>
          </cell>
          <cell r="V255">
            <v>0</v>
          </cell>
          <cell r="W255">
            <v>0</v>
          </cell>
          <cell r="X255">
            <v>0</v>
          </cell>
          <cell r="Y255">
            <v>100</v>
          </cell>
          <cell r="Z255">
            <v>10.73</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100</v>
          </cell>
          <cell r="AR255">
            <v>7.04</v>
          </cell>
          <cell r="AS255">
            <v>0</v>
          </cell>
          <cell r="AT255">
            <v>0</v>
          </cell>
          <cell r="AU255">
            <v>0</v>
          </cell>
          <cell r="AV255">
            <v>0</v>
          </cell>
          <cell r="AW255">
            <v>100</v>
          </cell>
          <cell r="AX255">
            <v>7.04</v>
          </cell>
          <cell r="AY255">
            <v>0</v>
          </cell>
          <cell r="AZ255">
            <v>0</v>
          </cell>
          <cell r="BA255">
            <v>0</v>
          </cell>
          <cell r="BB255">
            <v>0</v>
          </cell>
          <cell r="BC255">
            <v>0</v>
          </cell>
          <cell r="BD255">
            <v>0</v>
          </cell>
          <cell r="BE255">
            <v>0</v>
          </cell>
          <cell r="BF255">
            <v>0</v>
          </cell>
          <cell r="BG255">
            <v>0</v>
          </cell>
          <cell r="BH255">
            <v>0</v>
          </cell>
        </row>
        <row r="256">
          <cell r="A256" t="str">
            <v>01/06/2005</v>
          </cell>
          <cell r="B256" t="str">
            <v>709743</v>
          </cell>
          <cell r="C256" t="str">
            <v>0</v>
          </cell>
          <cell r="D256">
            <v>711266</v>
          </cell>
          <cell r="E256">
            <v>709743</v>
          </cell>
          <cell r="F256" t="str">
            <v>EXPORT IMPORT BANK OF JAPAN</v>
          </cell>
          <cell r="G256" t="str">
            <v>JAPAN</v>
          </cell>
          <cell r="H256" t="str">
            <v>TOYOBO KNITTING INDONESIA</v>
          </cell>
          <cell r="I256" t="str">
            <v>30</v>
          </cell>
          <cell r="J256" t="str">
            <v>23/08/1999</v>
          </cell>
          <cell r="K256" t="str">
            <v>10/08/2007</v>
          </cell>
          <cell r="L256" t="str">
            <v>USD</v>
          </cell>
          <cell r="M256" t="str">
            <v>UDLO6</v>
          </cell>
          <cell r="N256" t="str">
            <v>0.000000</v>
          </cell>
          <cell r="O256">
            <v>0</v>
          </cell>
          <cell r="P256">
            <v>0</v>
          </cell>
          <cell r="Q256">
            <v>0</v>
          </cell>
          <cell r="R256">
            <v>0</v>
          </cell>
          <cell r="S256">
            <v>144.44</v>
          </cell>
          <cell r="T256">
            <v>26.02</v>
          </cell>
          <cell r="U256">
            <v>0</v>
          </cell>
          <cell r="V256">
            <v>0</v>
          </cell>
          <cell r="W256">
            <v>0</v>
          </cell>
          <cell r="X256">
            <v>0</v>
          </cell>
          <cell r="Y256">
            <v>144.44</v>
          </cell>
          <cell r="Z256">
            <v>26.02</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cell r="AN256">
            <v>0</v>
          </cell>
          <cell r="AO256">
            <v>0</v>
          </cell>
          <cell r="AP256">
            <v>0</v>
          </cell>
          <cell r="AQ256">
            <v>144.44</v>
          </cell>
          <cell r="AR256">
            <v>21.33</v>
          </cell>
          <cell r="AS256">
            <v>0</v>
          </cell>
          <cell r="AT256">
            <v>0</v>
          </cell>
          <cell r="AU256">
            <v>0</v>
          </cell>
          <cell r="AV256">
            <v>0</v>
          </cell>
          <cell r="AW256">
            <v>144.44</v>
          </cell>
          <cell r="AX256">
            <v>21.33</v>
          </cell>
          <cell r="AY256">
            <v>0</v>
          </cell>
          <cell r="AZ256">
            <v>0</v>
          </cell>
          <cell r="BA256">
            <v>0</v>
          </cell>
          <cell r="BB256">
            <v>0</v>
          </cell>
          <cell r="BC256">
            <v>0</v>
          </cell>
          <cell r="BD256">
            <v>0</v>
          </cell>
          <cell r="BE256">
            <v>0</v>
          </cell>
          <cell r="BF256">
            <v>0</v>
          </cell>
          <cell r="BG256">
            <v>0</v>
          </cell>
          <cell r="BH256">
            <v>0</v>
          </cell>
        </row>
        <row r="257">
          <cell r="A257" t="str">
            <v>01/03/2005</v>
          </cell>
          <cell r="B257" t="str">
            <v>709839</v>
          </cell>
          <cell r="C257" t="str">
            <v>0</v>
          </cell>
          <cell r="D257">
            <v>711275</v>
          </cell>
          <cell r="E257">
            <v>709839</v>
          </cell>
          <cell r="F257" t="str">
            <v>MARUBENI CORP, TOKYO</v>
          </cell>
          <cell r="G257" t="str">
            <v>JAPAN</v>
          </cell>
          <cell r="H257" t="str">
            <v>MEGALOPOLIS MANUNGGAL</v>
          </cell>
          <cell r="I257" t="str">
            <v>30</v>
          </cell>
          <cell r="J257" t="str">
            <v>06/07/1999</v>
          </cell>
          <cell r="K257" t="str">
            <v>30/06/2005</v>
          </cell>
          <cell r="L257" t="str">
            <v>JPY</v>
          </cell>
          <cell r="M257" t="str">
            <v>UDLO6</v>
          </cell>
          <cell r="N257" t="str">
            <v>0.000000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12.81</v>
          </cell>
          <cell r="AI257">
            <v>595.82000000000005</v>
          </cell>
          <cell r="AJ257">
            <v>0</v>
          </cell>
          <cell r="AK257">
            <v>12.81</v>
          </cell>
          <cell r="AL257">
            <v>595.82000000000005</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cell r="BH257">
            <v>0</v>
          </cell>
        </row>
        <row r="258">
          <cell r="A258" t="str">
            <v>01/01/2005</v>
          </cell>
          <cell r="B258" t="str">
            <v>709850</v>
          </cell>
          <cell r="C258" t="str">
            <v>0</v>
          </cell>
          <cell r="D258">
            <v>711281</v>
          </cell>
          <cell r="E258">
            <v>709850</v>
          </cell>
          <cell r="F258" t="str">
            <v>EXPORT IMPORT BANK OF JAPAN</v>
          </cell>
          <cell r="G258" t="str">
            <v>JAPAN</v>
          </cell>
          <cell r="H258" t="str">
            <v>NGK CERAMICS IND.</v>
          </cell>
          <cell r="I258" t="str">
            <v>30</v>
          </cell>
          <cell r="J258" t="str">
            <v>30/09/1999</v>
          </cell>
          <cell r="K258" t="str">
            <v>31/12/2008</v>
          </cell>
          <cell r="L258" t="str">
            <v>USD</v>
          </cell>
          <cell r="M258" t="str">
            <v>UDLO6</v>
          </cell>
          <cell r="N258" t="str">
            <v>0.000000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178</v>
          </cell>
          <cell r="AI258">
            <v>42.06</v>
          </cell>
          <cell r="AJ258">
            <v>0</v>
          </cell>
          <cell r="AK258">
            <v>178</v>
          </cell>
          <cell r="AL258">
            <v>42.06</v>
          </cell>
          <cell r="AM258">
            <v>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cell r="BC258">
            <v>0</v>
          </cell>
          <cell r="BD258">
            <v>0</v>
          </cell>
          <cell r="BE258">
            <v>0</v>
          </cell>
          <cell r="BF258">
            <v>178</v>
          </cell>
          <cell r="BG258">
            <v>37.409999999999997</v>
          </cell>
          <cell r="BH258">
            <v>0</v>
          </cell>
        </row>
        <row r="259">
          <cell r="A259" t="str">
            <v>01/04/2005</v>
          </cell>
          <cell r="B259" t="str">
            <v>709851</v>
          </cell>
          <cell r="C259" t="str">
            <v>0</v>
          </cell>
          <cell r="D259">
            <v>711301</v>
          </cell>
          <cell r="E259">
            <v>709851</v>
          </cell>
          <cell r="F259" t="str">
            <v>YAMATO RUBBER CO LTD</v>
          </cell>
          <cell r="G259" t="str">
            <v>JAPAN</v>
          </cell>
          <cell r="H259" t="str">
            <v>YAMATOGOMU INDONESIA PT</v>
          </cell>
          <cell r="I259" t="str">
            <v>30</v>
          </cell>
          <cell r="J259" t="str">
            <v>01/10/1999</v>
          </cell>
          <cell r="K259" t="str">
            <v>30/04/2008</v>
          </cell>
          <cell r="L259" t="str">
            <v>JPY</v>
          </cell>
          <cell r="M259" t="str">
            <v>F</v>
          </cell>
          <cell r="N259" t="str">
            <v>0.000000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58.27</v>
          </cell>
          <cell r="AC259">
            <v>3.81</v>
          </cell>
          <cell r="AD259">
            <v>0</v>
          </cell>
          <cell r="AE259">
            <v>0</v>
          </cell>
          <cell r="AF259">
            <v>0</v>
          </cell>
          <cell r="AG259">
            <v>0</v>
          </cell>
          <cell r="AH259">
            <v>0</v>
          </cell>
          <cell r="AI259">
            <v>0</v>
          </cell>
          <cell r="AJ259">
            <v>0</v>
          </cell>
          <cell r="AK259">
            <v>58.27</v>
          </cell>
          <cell r="AL259">
            <v>3.81</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58.27</v>
          </cell>
          <cell r="BA259">
            <v>3.1</v>
          </cell>
          <cell r="BB259">
            <v>0</v>
          </cell>
          <cell r="BC259">
            <v>0</v>
          </cell>
          <cell r="BD259">
            <v>0</v>
          </cell>
          <cell r="BE259">
            <v>0</v>
          </cell>
          <cell r="BF259">
            <v>0</v>
          </cell>
          <cell r="BG259">
            <v>0</v>
          </cell>
          <cell r="BH259">
            <v>0</v>
          </cell>
        </row>
        <row r="260">
          <cell r="A260" t="str">
            <v>01/06/2005</v>
          </cell>
          <cell r="B260" t="str">
            <v>709871</v>
          </cell>
          <cell r="C260" t="str">
            <v>0</v>
          </cell>
          <cell r="D260">
            <v>711321</v>
          </cell>
          <cell r="E260">
            <v>709871</v>
          </cell>
          <cell r="F260" t="str">
            <v>MITSUI CORP &amp; TOMEN CORP,TOKYO</v>
          </cell>
          <cell r="G260" t="str">
            <v>JAPAN</v>
          </cell>
          <cell r="H260" t="str">
            <v>KALTIM PASIFIK AMONIAK PT</v>
          </cell>
          <cell r="I260" t="str">
            <v>30</v>
          </cell>
          <cell r="J260" t="str">
            <v>17/12/1999</v>
          </cell>
          <cell r="K260" t="str">
            <v>15/12/2010</v>
          </cell>
          <cell r="L260" t="str">
            <v>USD</v>
          </cell>
          <cell r="M260" t="str">
            <v>UDLO6</v>
          </cell>
          <cell r="N260" t="str">
            <v>0.000000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2.66</v>
          </cell>
          <cell r="AI260">
            <v>1.41</v>
          </cell>
          <cell r="AJ260">
            <v>0</v>
          </cell>
          <cell r="AK260">
            <v>2.66</v>
          </cell>
          <cell r="AL260">
            <v>1.41</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2.66</v>
          </cell>
          <cell r="BG260">
            <v>1.3</v>
          </cell>
          <cell r="BH260">
            <v>0</v>
          </cell>
        </row>
        <row r="261">
          <cell r="A261" t="str">
            <v>20/03/2005</v>
          </cell>
          <cell r="B261" t="str">
            <v>709900</v>
          </cell>
          <cell r="C261" t="str">
            <v>0</v>
          </cell>
          <cell r="D261">
            <v>711348</v>
          </cell>
          <cell r="E261">
            <v>709900</v>
          </cell>
          <cell r="F261" t="str">
            <v>TOYO SEAL INDUSTRIES, TOKYO</v>
          </cell>
          <cell r="G261" t="str">
            <v>JAPAN</v>
          </cell>
          <cell r="H261" t="str">
            <v>TOYO SEAL INDONESIA</v>
          </cell>
          <cell r="I261" t="str">
            <v>30</v>
          </cell>
          <cell r="J261" t="str">
            <v>06/01/2000</v>
          </cell>
          <cell r="K261" t="str">
            <v>31/01/2010</v>
          </cell>
          <cell r="L261" t="str">
            <v>JPY</v>
          </cell>
          <cell r="M261" t="str">
            <v>F</v>
          </cell>
          <cell r="N261" t="str">
            <v>0.000000</v>
          </cell>
          <cell r="O261">
            <v>0</v>
          </cell>
          <cell r="P261">
            <v>0</v>
          </cell>
          <cell r="Q261">
            <v>1.55</v>
          </cell>
          <cell r="R261">
            <v>0</v>
          </cell>
          <cell r="S261">
            <v>0</v>
          </cell>
          <cell r="T261">
            <v>0</v>
          </cell>
          <cell r="U261">
            <v>0</v>
          </cell>
          <cell r="V261">
            <v>0</v>
          </cell>
          <cell r="W261">
            <v>0</v>
          </cell>
          <cell r="X261">
            <v>0</v>
          </cell>
          <cell r="Y261">
            <v>0</v>
          </cell>
          <cell r="Z261">
            <v>1.55</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G261">
            <v>0</v>
          </cell>
          <cell r="BH261">
            <v>0</v>
          </cell>
        </row>
        <row r="262">
          <cell r="A262" t="str">
            <v>30/06/2005</v>
          </cell>
          <cell r="B262" t="str">
            <v>709990</v>
          </cell>
          <cell r="C262" t="str">
            <v>0</v>
          </cell>
          <cell r="D262">
            <v>711362</v>
          </cell>
          <cell r="E262">
            <v>709990</v>
          </cell>
          <cell r="F262" t="str">
            <v>SUMITOMO BANK, SINGAPORE</v>
          </cell>
          <cell r="G262" t="str">
            <v>JAPAN</v>
          </cell>
          <cell r="H262" t="str">
            <v>PLAZA IND REALTY PT</v>
          </cell>
          <cell r="I262" t="str">
            <v>30</v>
          </cell>
          <cell r="J262" t="str">
            <v>14/01/2000</v>
          </cell>
          <cell r="K262" t="str">
            <v>31/12/2006</v>
          </cell>
          <cell r="L262" t="str">
            <v>USD</v>
          </cell>
          <cell r="M262" t="str">
            <v>UDLO6</v>
          </cell>
          <cell r="N262" t="str">
            <v>0.000000</v>
          </cell>
          <cell r="O262">
            <v>0</v>
          </cell>
          <cell r="P262">
            <v>0</v>
          </cell>
          <cell r="Q262">
            <v>0</v>
          </cell>
          <cell r="R262">
            <v>0</v>
          </cell>
          <cell r="S262">
            <v>0</v>
          </cell>
          <cell r="T262">
            <v>0</v>
          </cell>
          <cell r="U262">
            <v>0</v>
          </cell>
          <cell r="V262">
            <v>0</v>
          </cell>
          <cell r="W262">
            <v>97.08</v>
          </cell>
          <cell r="X262">
            <v>0</v>
          </cell>
          <cell r="Y262">
            <v>0</v>
          </cell>
          <cell r="Z262">
            <v>97.08</v>
          </cell>
          <cell r="AA262">
            <v>0</v>
          </cell>
          <cell r="AB262">
            <v>0</v>
          </cell>
          <cell r="AC262">
            <v>0</v>
          </cell>
          <cell r="AD262">
            <v>0</v>
          </cell>
          <cell r="AE262">
            <v>0</v>
          </cell>
          <cell r="AF262">
            <v>0</v>
          </cell>
          <cell r="AG262">
            <v>0</v>
          </cell>
          <cell r="AH262">
            <v>0</v>
          </cell>
          <cell r="AI262">
            <v>98.16</v>
          </cell>
          <cell r="AJ262">
            <v>0</v>
          </cell>
          <cell r="AK262">
            <v>0</v>
          </cell>
          <cell r="AL262">
            <v>98.16</v>
          </cell>
          <cell r="AM262">
            <v>0</v>
          </cell>
          <cell r="AN262">
            <v>0</v>
          </cell>
          <cell r="AO262">
            <v>0</v>
          </cell>
          <cell r="AP262">
            <v>0</v>
          </cell>
          <cell r="AQ262">
            <v>0</v>
          </cell>
          <cell r="AR262">
            <v>0</v>
          </cell>
          <cell r="AS262">
            <v>0</v>
          </cell>
          <cell r="AT262">
            <v>0</v>
          </cell>
          <cell r="AU262">
            <v>99.24</v>
          </cell>
          <cell r="AV262">
            <v>0</v>
          </cell>
          <cell r="AW262">
            <v>0</v>
          </cell>
          <cell r="AX262">
            <v>99.24</v>
          </cell>
          <cell r="AY262">
            <v>0</v>
          </cell>
          <cell r="AZ262">
            <v>0</v>
          </cell>
          <cell r="BA262">
            <v>0</v>
          </cell>
          <cell r="BB262">
            <v>0</v>
          </cell>
          <cell r="BC262">
            <v>0</v>
          </cell>
          <cell r="BD262">
            <v>0</v>
          </cell>
          <cell r="BE262">
            <v>0</v>
          </cell>
          <cell r="BF262">
            <v>4.62</v>
          </cell>
          <cell r="BG262">
            <v>99.24</v>
          </cell>
          <cell r="BH262">
            <v>0</v>
          </cell>
        </row>
        <row r="263">
          <cell r="A263" t="str">
            <v>01/02/2005</v>
          </cell>
          <cell r="B263" t="str">
            <v>710202</v>
          </cell>
          <cell r="C263" t="str">
            <v>0</v>
          </cell>
          <cell r="D263">
            <v>711374</v>
          </cell>
          <cell r="E263">
            <v>710202</v>
          </cell>
          <cell r="F263" t="str">
            <v>TOYO SEAL INDUSTRIES, TOKYO</v>
          </cell>
          <cell r="G263" t="str">
            <v>JAPAN</v>
          </cell>
          <cell r="H263" t="str">
            <v>TOYO SEAL INDONESIA</v>
          </cell>
          <cell r="I263" t="str">
            <v>30</v>
          </cell>
          <cell r="J263" t="str">
            <v>20/10/1999</v>
          </cell>
          <cell r="K263" t="str">
            <v>31/10/2009</v>
          </cell>
          <cell r="L263" t="str">
            <v>USD</v>
          </cell>
          <cell r="M263" t="str">
            <v>F</v>
          </cell>
          <cell r="N263" t="str">
            <v>0.000000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60</v>
          </cell>
          <cell r="BA263">
            <v>19.77</v>
          </cell>
          <cell r="BB263">
            <v>0</v>
          </cell>
          <cell r="BC263">
            <v>0</v>
          </cell>
          <cell r="BD263">
            <v>0</v>
          </cell>
          <cell r="BE263">
            <v>0</v>
          </cell>
          <cell r="BF263">
            <v>0</v>
          </cell>
          <cell r="BG263">
            <v>0</v>
          </cell>
          <cell r="BH263">
            <v>0</v>
          </cell>
        </row>
        <row r="264">
          <cell r="A264" t="str">
            <v>30/03/2005</v>
          </cell>
          <cell r="B264" t="str">
            <v>710249</v>
          </cell>
          <cell r="C264" t="str">
            <v>0</v>
          </cell>
          <cell r="D264">
            <v>711425</v>
          </cell>
          <cell r="E264">
            <v>710249</v>
          </cell>
          <cell r="F264" t="str">
            <v>TOYO SEAL INDUSTRIES, TOKYO</v>
          </cell>
          <cell r="G264" t="str">
            <v>JAPAN</v>
          </cell>
          <cell r="H264" t="str">
            <v>TOYO SEAL INDONESIA</v>
          </cell>
          <cell r="I264" t="str">
            <v>30</v>
          </cell>
          <cell r="J264" t="str">
            <v>10/02/2000</v>
          </cell>
          <cell r="K264" t="str">
            <v>28/02/2010</v>
          </cell>
          <cell r="L264" t="str">
            <v>JPY</v>
          </cell>
          <cell r="M264" t="str">
            <v>F</v>
          </cell>
          <cell r="N264" t="str">
            <v>0.000000</v>
          </cell>
          <cell r="O264">
            <v>0</v>
          </cell>
          <cell r="P264">
            <v>0</v>
          </cell>
          <cell r="Q264">
            <v>0</v>
          </cell>
          <cell r="R264">
            <v>0</v>
          </cell>
          <cell r="S264">
            <v>0</v>
          </cell>
          <cell r="T264">
            <v>1.55</v>
          </cell>
          <cell r="U264">
            <v>0</v>
          </cell>
          <cell r="V264">
            <v>0</v>
          </cell>
          <cell r="W264">
            <v>0</v>
          </cell>
          <cell r="X264">
            <v>0</v>
          </cell>
          <cell r="Y264">
            <v>0</v>
          </cell>
          <cell r="Z264">
            <v>1.55</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cell r="BH264">
            <v>0</v>
          </cell>
        </row>
        <row r="265">
          <cell r="A265" t="str">
            <v>30/05/2005</v>
          </cell>
          <cell r="B265" t="str">
            <v>710303</v>
          </cell>
          <cell r="C265" t="str">
            <v>0</v>
          </cell>
          <cell r="D265">
            <v>711443</v>
          </cell>
          <cell r="E265">
            <v>710303</v>
          </cell>
          <cell r="F265" t="str">
            <v>TOYO SEAL INDUSTRIES, TOKYO</v>
          </cell>
          <cell r="G265" t="str">
            <v>JAPAN</v>
          </cell>
          <cell r="H265" t="str">
            <v>TOYO SEAL INDONESIA</v>
          </cell>
          <cell r="I265" t="str">
            <v>30</v>
          </cell>
          <cell r="J265" t="str">
            <v>10/02/2000</v>
          </cell>
          <cell r="K265" t="str">
            <v>28/02/2010</v>
          </cell>
          <cell r="L265" t="str">
            <v>USD</v>
          </cell>
          <cell r="M265" t="str">
            <v>F</v>
          </cell>
          <cell r="N265" t="str">
            <v>0.000000</v>
          </cell>
          <cell r="O265">
            <v>0</v>
          </cell>
          <cell r="P265">
            <v>0</v>
          </cell>
          <cell r="Q265">
            <v>0</v>
          </cell>
          <cell r="R265">
            <v>0</v>
          </cell>
          <cell r="S265">
            <v>0</v>
          </cell>
          <cell r="T265">
            <v>19.829999999999998</v>
          </cell>
          <cell r="U265">
            <v>0</v>
          </cell>
          <cell r="V265">
            <v>0</v>
          </cell>
          <cell r="W265">
            <v>0</v>
          </cell>
          <cell r="X265">
            <v>0</v>
          </cell>
          <cell r="Y265">
            <v>0</v>
          </cell>
          <cell r="Z265">
            <v>19.829999999999998</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G265">
            <v>0</v>
          </cell>
          <cell r="BH265">
            <v>0</v>
          </cell>
        </row>
        <row r="266">
          <cell r="A266" t="str">
            <v>01/01/2005</v>
          </cell>
          <cell r="B266" t="str">
            <v>710353</v>
          </cell>
          <cell r="C266" t="str">
            <v>0</v>
          </cell>
          <cell r="D266">
            <v>711447</v>
          </cell>
          <cell r="E266">
            <v>710353</v>
          </cell>
          <cell r="F266" t="str">
            <v>KANEKO SANGYO CO.LTD. KOBE</v>
          </cell>
          <cell r="G266" t="str">
            <v>JAPAN</v>
          </cell>
          <cell r="H266" t="str">
            <v>MALUKU PEARL DEV. PT</v>
          </cell>
          <cell r="I266" t="str">
            <v>30</v>
          </cell>
          <cell r="J266" t="str">
            <v>06/03/2000</v>
          </cell>
          <cell r="K266" t="str">
            <v>06/12/2012</v>
          </cell>
          <cell r="L266" t="str">
            <v>USD</v>
          </cell>
          <cell r="M266" t="str">
            <v>F</v>
          </cell>
          <cell r="N266" t="str">
            <v>0.000000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20</v>
          </cell>
          <cell r="AI266">
            <v>21.06</v>
          </cell>
          <cell r="AJ266">
            <v>0</v>
          </cell>
          <cell r="AK266">
            <v>20</v>
          </cell>
          <cell r="AL266">
            <v>21.06</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20</v>
          </cell>
          <cell r="BG266">
            <v>20.46</v>
          </cell>
          <cell r="BH266">
            <v>0</v>
          </cell>
        </row>
        <row r="267">
          <cell r="A267" t="str">
            <v>30/06/2005</v>
          </cell>
          <cell r="B267" t="str">
            <v>710375</v>
          </cell>
          <cell r="C267" t="str">
            <v>0</v>
          </cell>
          <cell r="D267">
            <v>711492</v>
          </cell>
          <cell r="E267">
            <v>710375</v>
          </cell>
          <cell r="F267" t="str">
            <v>SANWA BANK, SINGAPORE</v>
          </cell>
          <cell r="G267" t="str">
            <v>JAPAN</v>
          </cell>
          <cell r="H267" t="str">
            <v>INTI DUFREE PROMOSINDO PT</v>
          </cell>
          <cell r="I267" t="str">
            <v>30</v>
          </cell>
          <cell r="J267" t="str">
            <v>14/03/2000</v>
          </cell>
          <cell r="K267" t="str">
            <v>31/10/2006</v>
          </cell>
          <cell r="L267" t="str">
            <v>USD</v>
          </cell>
          <cell r="M267" t="str">
            <v>UDSO6</v>
          </cell>
          <cell r="N267" t="str">
            <v>0.000000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1.18</v>
          </cell>
          <cell r="AC267">
            <v>97.84</v>
          </cell>
          <cell r="AD267">
            <v>0</v>
          </cell>
          <cell r="AE267">
            <v>0</v>
          </cell>
          <cell r="AF267">
            <v>0</v>
          </cell>
          <cell r="AG267">
            <v>0</v>
          </cell>
          <cell r="AH267">
            <v>0</v>
          </cell>
          <cell r="AI267">
            <v>0</v>
          </cell>
          <cell r="AJ267">
            <v>0</v>
          </cell>
          <cell r="AK267">
            <v>1.18</v>
          </cell>
          <cell r="AL267">
            <v>97.84</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1.18</v>
          </cell>
          <cell r="BA267">
            <v>49.73</v>
          </cell>
          <cell r="BB267">
            <v>0</v>
          </cell>
          <cell r="BC267">
            <v>0</v>
          </cell>
          <cell r="BD267">
            <v>0</v>
          </cell>
          <cell r="BE267">
            <v>0</v>
          </cell>
          <cell r="BF267">
            <v>0</v>
          </cell>
          <cell r="BG267">
            <v>0</v>
          </cell>
          <cell r="BH267">
            <v>0</v>
          </cell>
        </row>
        <row r="268">
          <cell r="A268" t="str">
            <v>15/06/2005</v>
          </cell>
          <cell r="B268" t="str">
            <v>710478</v>
          </cell>
          <cell r="C268" t="str">
            <v>0</v>
          </cell>
          <cell r="D268">
            <v>711499</v>
          </cell>
          <cell r="E268">
            <v>710478</v>
          </cell>
          <cell r="F268" t="str">
            <v>SANWA BANK, SINGAPORE</v>
          </cell>
          <cell r="G268" t="str">
            <v>JAPAN</v>
          </cell>
          <cell r="H268" t="str">
            <v>INTI DUFREE PROMOSINDO PT</v>
          </cell>
          <cell r="I268" t="str">
            <v>30</v>
          </cell>
          <cell r="J268" t="str">
            <v>14/03/2000</v>
          </cell>
          <cell r="K268" t="str">
            <v>31/10/2006</v>
          </cell>
          <cell r="L268" t="str">
            <v>USD</v>
          </cell>
          <cell r="M268" t="str">
            <v>UDSO6</v>
          </cell>
          <cell r="N268" t="str">
            <v>0.000000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384.94</v>
          </cell>
          <cell r="AC268">
            <v>31.93</v>
          </cell>
          <cell r="AD268">
            <v>0</v>
          </cell>
          <cell r="AE268">
            <v>0</v>
          </cell>
          <cell r="AF268">
            <v>0</v>
          </cell>
          <cell r="AG268">
            <v>0</v>
          </cell>
          <cell r="AH268">
            <v>0</v>
          </cell>
          <cell r="AI268">
            <v>0</v>
          </cell>
          <cell r="AJ268">
            <v>0</v>
          </cell>
          <cell r="AK268">
            <v>384.94</v>
          </cell>
          <cell r="AL268">
            <v>31.93</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384.94</v>
          </cell>
          <cell r="BA268">
            <v>16.23</v>
          </cell>
          <cell r="BB268">
            <v>0</v>
          </cell>
          <cell r="BC268">
            <v>0</v>
          </cell>
          <cell r="BD268">
            <v>0</v>
          </cell>
          <cell r="BE268">
            <v>0</v>
          </cell>
          <cell r="BF268">
            <v>0</v>
          </cell>
          <cell r="BG268">
            <v>0</v>
          </cell>
          <cell r="BH268">
            <v>0</v>
          </cell>
        </row>
        <row r="269">
          <cell r="A269" t="str">
            <v>15/06/2005</v>
          </cell>
          <cell r="B269" t="str">
            <v>710479</v>
          </cell>
          <cell r="C269" t="str">
            <v>0</v>
          </cell>
          <cell r="D269">
            <v>711500</v>
          </cell>
          <cell r="E269">
            <v>710479</v>
          </cell>
          <cell r="F269" t="str">
            <v>TOYO SEAL INDUSTRIES, TOKYO</v>
          </cell>
          <cell r="G269" t="str">
            <v>JAPAN</v>
          </cell>
          <cell r="H269" t="str">
            <v>TOYO SEAL INDONESIA</v>
          </cell>
          <cell r="I269" t="str">
            <v>30</v>
          </cell>
          <cell r="J269" t="str">
            <v>24/03/2000</v>
          </cell>
          <cell r="K269" t="str">
            <v>24/03/2010</v>
          </cell>
          <cell r="L269" t="str">
            <v>USD</v>
          </cell>
          <cell r="M269" t="str">
            <v>F</v>
          </cell>
          <cell r="N269" t="str">
            <v>0.000000</v>
          </cell>
          <cell r="O269">
            <v>0</v>
          </cell>
          <cell r="P269">
            <v>0</v>
          </cell>
          <cell r="Q269">
            <v>0</v>
          </cell>
          <cell r="R269">
            <v>0</v>
          </cell>
          <cell r="S269">
            <v>0</v>
          </cell>
          <cell r="T269">
            <v>0</v>
          </cell>
          <cell r="U269">
            <v>0</v>
          </cell>
          <cell r="V269">
            <v>0</v>
          </cell>
          <cell r="W269">
            <v>32.950000000000003</v>
          </cell>
          <cell r="X269">
            <v>0</v>
          </cell>
          <cell r="Y269">
            <v>0</v>
          </cell>
          <cell r="Z269">
            <v>32.950000000000003</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row>
        <row r="270">
          <cell r="A270" t="str">
            <v>30/06/2005</v>
          </cell>
          <cell r="B270" t="str">
            <v>710484</v>
          </cell>
          <cell r="C270" t="str">
            <v>0</v>
          </cell>
          <cell r="D270">
            <v>711508</v>
          </cell>
          <cell r="E270">
            <v>710484</v>
          </cell>
          <cell r="F270" t="str">
            <v>SANWA BANK, SINGAPORE</v>
          </cell>
          <cell r="G270" t="str">
            <v>JAPAN</v>
          </cell>
          <cell r="H270" t="str">
            <v>SUPARMA PT</v>
          </cell>
          <cell r="I270" t="str">
            <v>31</v>
          </cell>
          <cell r="J270" t="str">
            <v>30/03/2000</v>
          </cell>
          <cell r="K270" t="str">
            <v>10/04/2006</v>
          </cell>
          <cell r="L270" t="str">
            <v>USD</v>
          </cell>
          <cell r="M270" t="str">
            <v>UDSO3</v>
          </cell>
          <cell r="N270" t="str">
            <v>0.000000</v>
          </cell>
          <cell r="O270">
            <v>0</v>
          </cell>
          <cell r="P270">
            <v>1.6</v>
          </cell>
          <cell r="Q270">
            <v>0</v>
          </cell>
          <cell r="R270">
            <v>0</v>
          </cell>
          <cell r="S270">
            <v>0</v>
          </cell>
          <cell r="T270">
            <v>0</v>
          </cell>
          <cell r="U270">
            <v>0</v>
          </cell>
          <cell r="V270">
            <v>0</v>
          </cell>
          <cell r="W270">
            <v>0</v>
          </cell>
          <cell r="X270">
            <v>0</v>
          </cell>
          <cell r="Y270">
            <v>1.6</v>
          </cell>
          <cell r="Z270">
            <v>0</v>
          </cell>
          <cell r="AA270">
            <v>0</v>
          </cell>
          <cell r="AB270">
            <v>1.6</v>
          </cell>
          <cell r="AC270">
            <v>0</v>
          </cell>
          <cell r="AD270">
            <v>0</v>
          </cell>
          <cell r="AE270">
            <v>0</v>
          </cell>
          <cell r="AF270">
            <v>0</v>
          </cell>
          <cell r="AG270">
            <v>0</v>
          </cell>
          <cell r="AH270">
            <v>0</v>
          </cell>
          <cell r="AI270">
            <v>0</v>
          </cell>
          <cell r="AJ270">
            <v>0</v>
          </cell>
          <cell r="AK270">
            <v>1.6</v>
          </cell>
          <cell r="AL270">
            <v>0</v>
          </cell>
          <cell r="AM270">
            <v>0</v>
          </cell>
          <cell r="AN270">
            <v>1.6</v>
          </cell>
          <cell r="AO270">
            <v>0</v>
          </cell>
          <cell r="AP270">
            <v>0</v>
          </cell>
          <cell r="AQ270">
            <v>0</v>
          </cell>
          <cell r="AR270">
            <v>0</v>
          </cell>
          <cell r="AS270">
            <v>0</v>
          </cell>
          <cell r="AT270">
            <v>0</v>
          </cell>
          <cell r="AU270">
            <v>0</v>
          </cell>
          <cell r="AV270">
            <v>0</v>
          </cell>
          <cell r="AW270">
            <v>1.6</v>
          </cell>
          <cell r="AX270">
            <v>0</v>
          </cell>
          <cell r="AY270">
            <v>0</v>
          </cell>
          <cell r="AZ270">
            <v>0</v>
          </cell>
          <cell r="BA270">
            <v>0</v>
          </cell>
          <cell r="BB270">
            <v>0</v>
          </cell>
          <cell r="BC270">
            <v>1.6</v>
          </cell>
          <cell r="BD270">
            <v>0</v>
          </cell>
          <cell r="BE270">
            <v>0</v>
          </cell>
          <cell r="BF270">
            <v>0</v>
          </cell>
          <cell r="BG270">
            <v>0</v>
          </cell>
          <cell r="BH270">
            <v>0</v>
          </cell>
        </row>
        <row r="271">
          <cell r="A271" t="str">
            <v>14/07/2005</v>
          </cell>
          <cell r="B271" t="str">
            <v>710485</v>
          </cell>
          <cell r="C271" t="str">
            <v>0</v>
          </cell>
          <cell r="D271">
            <v>711522</v>
          </cell>
          <cell r="E271">
            <v>710485</v>
          </cell>
          <cell r="F271" t="str">
            <v>KANEKO PEARL CO. LTD.,JAPAN</v>
          </cell>
          <cell r="G271" t="str">
            <v>JAPAN</v>
          </cell>
          <cell r="H271" t="str">
            <v>MANEI SOUTHERN P.PT</v>
          </cell>
          <cell r="I271" t="str">
            <v>30</v>
          </cell>
          <cell r="J271" t="str">
            <v>25/02/2000</v>
          </cell>
          <cell r="K271" t="str">
            <v>25/10/2010</v>
          </cell>
          <cell r="L271" t="str">
            <v>USD</v>
          </cell>
          <cell r="M271" t="str">
            <v>F</v>
          </cell>
          <cell r="N271" t="str">
            <v>0.000000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39.29</v>
          </cell>
          <cell r="AC271">
            <v>19.07</v>
          </cell>
          <cell r="AD271">
            <v>0</v>
          </cell>
          <cell r="AE271">
            <v>0</v>
          </cell>
          <cell r="AF271">
            <v>0</v>
          </cell>
          <cell r="AG271">
            <v>0</v>
          </cell>
          <cell r="AH271">
            <v>0</v>
          </cell>
          <cell r="AI271">
            <v>0</v>
          </cell>
          <cell r="AJ271">
            <v>0</v>
          </cell>
          <cell r="AK271">
            <v>39.29</v>
          </cell>
          <cell r="AL271">
            <v>19.07</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39.29</v>
          </cell>
          <cell r="BA271">
            <v>17.57</v>
          </cell>
          <cell r="BB271">
            <v>0</v>
          </cell>
          <cell r="BC271">
            <v>0</v>
          </cell>
          <cell r="BD271">
            <v>0</v>
          </cell>
          <cell r="BE271">
            <v>0</v>
          </cell>
          <cell r="BF271">
            <v>0</v>
          </cell>
          <cell r="BG271">
            <v>0</v>
          </cell>
          <cell r="BH271">
            <v>0</v>
          </cell>
        </row>
        <row r="272">
          <cell r="A272" t="str">
            <v>20/04/2005</v>
          </cell>
          <cell r="B272" t="str">
            <v>710489</v>
          </cell>
          <cell r="C272" t="str">
            <v>0</v>
          </cell>
          <cell r="D272">
            <v>711523</v>
          </cell>
          <cell r="E272">
            <v>710489</v>
          </cell>
          <cell r="F272" t="str">
            <v>TOYO SEAL INDUSTRIES, TOKYO</v>
          </cell>
          <cell r="G272" t="str">
            <v>JAPAN</v>
          </cell>
          <cell r="H272" t="str">
            <v>TOYO SEAL INDONESIA</v>
          </cell>
          <cell r="I272" t="str">
            <v>30</v>
          </cell>
          <cell r="J272" t="str">
            <v>18/04/2000</v>
          </cell>
          <cell r="K272" t="str">
            <v>30/04/2010</v>
          </cell>
          <cell r="L272" t="str">
            <v>USD</v>
          </cell>
          <cell r="M272" t="str">
            <v>F</v>
          </cell>
          <cell r="N272" t="str">
            <v>0.000000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13.18</v>
          </cell>
          <cell r="AD272">
            <v>0</v>
          </cell>
          <cell r="AE272">
            <v>0</v>
          </cell>
          <cell r="AF272">
            <v>0</v>
          </cell>
          <cell r="AG272">
            <v>0</v>
          </cell>
          <cell r="AH272">
            <v>0</v>
          </cell>
          <cell r="AI272">
            <v>0</v>
          </cell>
          <cell r="AJ272">
            <v>0</v>
          </cell>
          <cell r="AK272">
            <v>0</v>
          </cell>
          <cell r="AL272">
            <v>13.18</v>
          </cell>
          <cell r="AM272">
            <v>0</v>
          </cell>
          <cell r="AN272">
            <v>0</v>
          </cell>
          <cell r="AO272">
            <v>0</v>
          </cell>
          <cell r="AP272">
            <v>0</v>
          </cell>
          <cell r="AQ272">
            <v>0</v>
          </cell>
          <cell r="AR272">
            <v>0</v>
          </cell>
          <cell r="AS272">
            <v>0</v>
          </cell>
          <cell r="AT272">
            <v>0</v>
          </cell>
          <cell r="AU272">
            <v>0</v>
          </cell>
          <cell r="AV272">
            <v>0</v>
          </cell>
          <cell r="AW272">
            <v>0</v>
          </cell>
          <cell r="AX272">
            <v>0</v>
          </cell>
          <cell r="AY272">
            <v>0</v>
          </cell>
          <cell r="AZ272">
            <v>0</v>
          </cell>
          <cell r="BA272">
            <v>0</v>
          </cell>
          <cell r="BB272">
            <v>0</v>
          </cell>
          <cell r="BC272">
            <v>0</v>
          </cell>
          <cell r="BD272">
            <v>0</v>
          </cell>
          <cell r="BE272">
            <v>0</v>
          </cell>
          <cell r="BF272">
            <v>0</v>
          </cell>
          <cell r="BG272">
            <v>0</v>
          </cell>
          <cell r="BH272">
            <v>0</v>
          </cell>
        </row>
        <row r="273">
          <cell r="A273" t="str">
            <v>31/01/2005</v>
          </cell>
          <cell r="B273" t="str">
            <v>710528</v>
          </cell>
          <cell r="C273" t="str">
            <v>0</v>
          </cell>
          <cell r="D273">
            <v>711529</v>
          </cell>
          <cell r="E273">
            <v>710528</v>
          </cell>
          <cell r="F273" t="str">
            <v>TOYO SEAL INDUSTRIES, TOKYO</v>
          </cell>
          <cell r="G273" t="str">
            <v>JAPAN</v>
          </cell>
          <cell r="H273" t="str">
            <v>TOYO SEAL INDONESIA</v>
          </cell>
          <cell r="I273" t="str">
            <v>30</v>
          </cell>
          <cell r="J273" t="str">
            <v>10/05/2000</v>
          </cell>
          <cell r="K273" t="str">
            <v>31/05/2010</v>
          </cell>
          <cell r="L273" t="str">
            <v>USD</v>
          </cell>
          <cell r="M273" t="str">
            <v>F</v>
          </cell>
          <cell r="N273" t="str">
            <v>0.000000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13.18</v>
          </cell>
          <cell r="AG273">
            <v>0</v>
          </cell>
          <cell r="AH273">
            <v>0</v>
          </cell>
          <cell r="AI273">
            <v>0</v>
          </cell>
          <cell r="AJ273">
            <v>0</v>
          </cell>
          <cell r="AK273">
            <v>0</v>
          </cell>
          <cell r="AL273">
            <v>13.18</v>
          </cell>
          <cell r="AM273">
            <v>0</v>
          </cell>
          <cell r="AN273">
            <v>0</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cell r="BG273">
            <v>0</v>
          </cell>
          <cell r="BH273">
            <v>0</v>
          </cell>
        </row>
        <row r="274">
          <cell r="A274" t="str">
            <v>31/07/2005</v>
          </cell>
          <cell r="B274" t="str">
            <v>710536</v>
          </cell>
          <cell r="C274" t="str">
            <v>0</v>
          </cell>
          <cell r="D274">
            <v>711534</v>
          </cell>
          <cell r="E274">
            <v>710536</v>
          </cell>
          <cell r="F274" t="str">
            <v>TOYO SEAL INDUSTRIES, TOKYO</v>
          </cell>
          <cell r="G274" t="str">
            <v>JAPAN</v>
          </cell>
          <cell r="H274" t="str">
            <v>TOYO SEAL INDONESIA</v>
          </cell>
          <cell r="I274" t="str">
            <v>30</v>
          </cell>
          <cell r="J274" t="str">
            <v>26/05/2000</v>
          </cell>
          <cell r="K274" t="str">
            <v>31/05/2010</v>
          </cell>
          <cell r="L274" t="str">
            <v>USD</v>
          </cell>
          <cell r="M274" t="str">
            <v>F</v>
          </cell>
          <cell r="N274" t="str">
            <v>0.000000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13.18</v>
          </cell>
          <cell r="AG274">
            <v>0</v>
          </cell>
          <cell r="AH274">
            <v>0</v>
          </cell>
          <cell r="AI274">
            <v>0</v>
          </cell>
          <cell r="AJ274">
            <v>0</v>
          </cell>
          <cell r="AK274">
            <v>0</v>
          </cell>
          <cell r="AL274">
            <v>13.18</v>
          </cell>
          <cell r="AM274">
            <v>0</v>
          </cell>
          <cell r="AN274">
            <v>0</v>
          </cell>
          <cell r="AO274">
            <v>0</v>
          </cell>
          <cell r="AP274">
            <v>0</v>
          </cell>
          <cell r="AQ274">
            <v>0</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G274">
            <v>0</v>
          </cell>
          <cell r="BH274">
            <v>0</v>
          </cell>
        </row>
        <row r="275">
          <cell r="A275" t="str">
            <v>31/07/2005</v>
          </cell>
          <cell r="B275" t="str">
            <v>710537</v>
          </cell>
          <cell r="C275" t="str">
            <v>0</v>
          </cell>
          <cell r="D275">
            <v>711546</v>
          </cell>
          <cell r="E275">
            <v>710537</v>
          </cell>
          <cell r="F275" t="str">
            <v>TOYO SEAL INDUSTRIES, TOKYO</v>
          </cell>
          <cell r="G275" t="str">
            <v>JAPAN</v>
          </cell>
          <cell r="H275" t="str">
            <v>TOYO SEAL INDONESIA</v>
          </cell>
          <cell r="I275" t="str">
            <v>30</v>
          </cell>
          <cell r="J275" t="str">
            <v>30/05/2000</v>
          </cell>
          <cell r="K275" t="str">
            <v>31/05/2010</v>
          </cell>
          <cell r="L275" t="str">
            <v>USD</v>
          </cell>
          <cell r="M275" t="str">
            <v>F</v>
          </cell>
          <cell r="N275" t="str">
            <v>0.000000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6.59</v>
          </cell>
          <cell r="AG275">
            <v>0</v>
          </cell>
          <cell r="AH275">
            <v>0</v>
          </cell>
          <cell r="AI275">
            <v>0</v>
          </cell>
          <cell r="AJ275">
            <v>0</v>
          </cell>
          <cell r="AK275">
            <v>0</v>
          </cell>
          <cell r="AL275">
            <v>6.59</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cell r="BH275">
            <v>0</v>
          </cell>
        </row>
        <row r="276">
          <cell r="A276" t="str">
            <v>31/07/2005</v>
          </cell>
          <cell r="B276" t="str">
            <v>710538</v>
          </cell>
          <cell r="C276" t="str">
            <v>0</v>
          </cell>
          <cell r="D276">
            <v>711555</v>
          </cell>
          <cell r="E276">
            <v>710538</v>
          </cell>
          <cell r="F276" t="str">
            <v>FUJI BANK LTD, SINGAPORE</v>
          </cell>
          <cell r="G276" t="str">
            <v>JAPAN</v>
          </cell>
          <cell r="H276" t="str">
            <v>INDAH KIAT PULP PT</v>
          </cell>
          <cell r="I276" t="str">
            <v>30</v>
          </cell>
          <cell r="J276" t="str">
            <v>31/05/2000</v>
          </cell>
          <cell r="K276" t="str">
            <v>10/04/2006</v>
          </cell>
          <cell r="L276" t="str">
            <v>USD</v>
          </cell>
          <cell r="M276" t="str">
            <v>UDSO6</v>
          </cell>
          <cell r="N276" t="str">
            <v>0.000000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13.71</v>
          </cell>
          <cell r="AD276">
            <v>0</v>
          </cell>
          <cell r="AE276">
            <v>0</v>
          </cell>
          <cell r="AF276">
            <v>0</v>
          </cell>
          <cell r="AG276">
            <v>0</v>
          </cell>
          <cell r="AH276">
            <v>0</v>
          </cell>
          <cell r="AI276">
            <v>0</v>
          </cell>
          <cell r="AJ276">
            <v>0</v>
          </cell>
          <cell r="AK276">
            <v>0</v>
          </cell>
          <cell r="AL276">
            <v>13.71</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13.78</v>
          </cell>
          <cell r="BB276">
            <v>0</v>
          </cell>
          <cell r="BC276">
            <v>0</v>
          </cell>
          <cell r="BD276">
            <v>0</v>
          </cell>
          <cell r="BE276">
            <v>0</v>
          </cell>
          <cell r="BF276">
            <v>0</v>
          </cell>
          <cell r="BG276">
            <v>0</v>
          </cell>
          <cell r="BH276">
            <v>0</v>
          </cell>
        </row>
        <row r="277">
          <cell r="A277" t="str">
            <v>31/07/2005</v>
          </cell>
          <cell r="B277" t="str">
            <v>710539</v>
          </cell>
          <cell r="C277" t="str">
            <v>0</v>
          </cell>
          <cell r="D277">
            <v>711593</v>
          </cell>
          <cell r="E277">
            <v>710539</v>
          </cell>
          <cell r="F277" t="str">
            <v>TOKUSUI CORP. JAPAN</v>
          </cell>
          <cell r="G277" t="str">
            <v>JAPAN</v>
          </cell>
          <cell r="H277" t="str">
            <v>DWI BINA UTAMA PT</v>
          </cell>
          <cell r="I277" t="str">
            <v>30</v>
          </cell>
          <cell r="J277" t="str">
            <v>05/01/1999</v>
          </cell>
          <cell r="K277" t="str">
            <v>20/05/2007</v>
          </cell>
          <cell r="L277" t="str">
            <v>JPY</v>
          </cell>
          <cell r="M277" t="str">
            <v>F</v>
          </cell>
          <cell r="N277" t="str">
            <v>0.000000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88.8</v>
          </cell>
          <cell r="AF277">
            <v>6.47</v>
          </cell>
          <cell r="AG277">
            <v>0</v>
          </cell>
          <cell r="AH277">
            <v>0</v>
          </cell>
          <cell r="AI277">
            <v>0</v>
          </cell>
          <cell r="AJ277">
            <v>0</v>
          </cell>
          <cell r="AK277">
            <v>88.8</v>
          </cell>
          <cell r="AL277">
            <v>6.47</v>
          </cell>
          <cell r="AM277">
            <v>0</v>
          </cell>
          <cell r="AN277">
            <v>0</v>
          </cell>
          <cell r="AO277">
            <v>0</v>
          </cell>
          <cell r="AP277">
            <v>0</v>
          </cell>
          <cell r="AQ277">
            <v>0</v>
          </cell>
          <cell r="AR277">
            <v>0</v>
          </cell>
          <cell r="AS277">
            <v>0</v>
          </cell>
          <cell r="AT277">
            <v>0</v>
          </cell>
          <cell r="AU277">
            <v>0</v>
          </cell>
          <cell r="AV277">
            <v>0</v>
          </cell>
          <cell r="AW277">
            <v>0</v>
          </cell>
          <cell r="AX277">
            <v>0</v>
          </cell>
          <cell r="AY277">
            <v>0</v>
          </cell>
          <cell r="AZ277">
            <v>0</v>
          </cell>
          <cell r="BA277">
            <v>0</v>
          </cell>
          <cell r="BB277">
            <v>0</v>
          </cell>
          <cell r="BC277">
            <v>88.8</v>
          </cell>
          <cell r="BD277">
            <v>5.26</v>
          </cell>
          <cell r="BE277">
            <v>0</v>
          </cell>
          <cell r="BF277">
            <v>0</v>
          </cell>
          <cell r="BG277">
            <v>0</v>
          </cell>
          <cell r="BH277">
            <v>0</v>
          </cell>
        </row>
        <row r="278">
          <cell r="A278" t="str">
            <v>31/07/2005</v>
          </cell>
          <cell r="B278" t="str">
            <v>710540</v>
          </cell>
          <cell r="C278" t="str">
            <v>0</v>
          </cell>
          <cell r="D278">
            <v>711594</v>
          </cell>
          <cell r="E278">
            <v>710540</v>
          </cell>
          <cell r="F278" t="str">
            <v>SANWA BANK, SINGAPORE</v>
          </cell>
          <cell r="G278" t="str">
            <v>JAPAN</v>
          </cell>
          <cell r="H278" t="str">
            <v>SUMALINDO LESTARI JY</v>
          </cell>
          <cell r="I278" t="str">
            <v>31</v>
          </cell>
          <cell r="J278" t="str">
            <v>16/06/2000</v>
          </cell>
          <cell r="K278" t="str">
            <v>30/06/2006</v>
          </cell>
          <cell r="L278" t="str">
            <v>USD</v>
          </cell>
          <cell r="M278" t="str">
            <v>UDSO6</v>
          </cell>
          <cell r="N278" t="str">
            <v>0.000000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3.75</v>
          </cell>
          <cell r="AI278">
            <v>474.56</v>
          </cell>
          <cell r="AJ278">
            <v>0</v>
          </cell>
          <cell r="AK278">
            <v>3.75</v>
          </cell>
          <cell r="AL278">
            <v>474.56</v>
          </cell>
          <cell r="AM278">
            <v>0</v>
          </cell>
          <cell r="AN278">
            <v>0</v>
          </cell>
          <cell r="AO278">
            <v>0</v>
          </cell>
          <cell r="AP278">
            <v>0</v>
          </cell>
          <cell r="AQ278">
            <v>0</v>
          </cell>
          <cell r="AR278">
            <v>0</v>
          </cell>
          <cell r="AS278">
            <v>0</v>
          </cell>
          <cell r="AT278">
            <v>0</v>
          </cell>
          <cell r="AU278">
            <v>0</v>
          </cell>
          <cell r="AV278">
            <v>0</v>
          </cell>
          <cell r="AW278">
            <v>0</v>
          </cell>
          <cell r="AX278">
            <v>0</v>
          </cell>
          <cell r="AY278">
            <v>0</v>
          </cell>
          <cell r="AZ278">
            <v>0</v>
          </cell>
          <cell r="BA278">
            <v>0</v>
          </cell>
          <cell r="BB278">
            <v>0</v>
          </cell>
          <cell r="BC278">
            <v>0</v>
          </cell>
          <cell r="BD278">
            <v>0</v>
          </cell>
          <cell r="BE278">
            <v>0</v>
          </cell>
          <cell r="BF278">
            <v>3.75</v>
          </cell>
          <cell r="BG278">
            <v>321.62</v>
          </cell>
          <cell r="BH278">
            <v>0</v>
          </cell>
        </row>
        <row r="279">
          <cell r="A279" t="str">
            <v>31/07/2005</v>
          </cell>
          <cell r="B279" t="str">
            <v>710541</v>
          </cell>
          <cell r="C279" t="str">
            <v>0</v>
          </cell>
          <cell r="D279">
            <v>711595</v>
          </cell>
          <cell r="E279">
            <v>710541</v>
          </cell>
          <cell r="F279" t="str">
            <v>JAPAN BK INT CORP OSAKA, JAPAN</v>
          </cell>
          <cell r="G279" t="str">
            <v>JAPAN</v>
          </cell>
          <cell r="H279" t="str">
            <v>ASTRA DAIHATSU MOTOR PT</v>
          </cell>
          <cell r="I279" t="str">
            <v>30</v>
          </cell>
          <cell r="J279" t="str">
            <v>25/07/2000</v>
          </cell>
          <cell r="K279" t="str">
            <v>25/12/2006</v>
          </cell>
          <cell r="L279" t="str">
            <v>USD</v>
          </cell>
          <cell r="M279" t="str">
            <v>UDLO6</v>
          </cell>
          <cell r="N279" t="str">
            <v>0.000000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729</v>
          </cell>
          <cell r="AI279">
            <v>86.61</v>
          </cell>
          <cell r="AJ279">
            <v>0</v>
          </cell>
          <cell r="AK279">
            <v>729</v>
          </cell>
          <cell r="AL279">
            <v>86.61</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729</v>
          </cell>
          <cell r="BG279">
            <v>65.31</v>
          </cell>
          <cell r="BH279">
            <v>0</v>
          </cell>
        </row>
        <row r="280">
          <cell r="A280" t="str">
            <v>01/01/2005</v>
          </cell>
          <cell r="B280" t="str">
            <v>710555</v>
          </cell>
          <cell r="C280" t="str">
            <v>0</v>
          </cell>
          <cell r="D280">
            <v>711596</v>
          </cell>
          <cell r="E280">
            <v>710555</v>
          </cell>
          <cell r="F280" t="str">
            <v>TOYO SEAL INDUSTRIES, TOKYO</v>
          </cell>
          <cell r="G280" t="str">
            <v>JAPAN</v>
          </cell>
          <cell r="H280" t="str">
            <v>TOYO SEAL INDONESIA</v>
          </cell>
          <cell r="I280" t="str">
            <v>30</v>
          </cell>
          <cell r="J280" t="str">
            <v>30/06/2000</v>
          </cell>
          <cell r="K280" t="str">
            <v>30/06/2010</v>
          </cell>
          <cell r="L280" t="str">
            <v>USD</v>
          </cell>
          <cell r="M280" t="str">
            <v>F</v>
          </cell>
          <cell r="N280" t="str">
            <v>0.000000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26.36</v>
          </cell>
          <cell r="AJ280">
            <v>0</v>
          </cell>
          <cell r="AK280">
            <v>0</v>
          </cell>
          <cell r="AL280">
            <v>26.36</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cell r="BH280">
            <v>0</v>
          </cell>
        </row>
        <row r="281">
          <cell r="A281" t="str">
            <v>31/01/2005</v>
          </cell>
          <cell r="B281" t="str">
            <v>710556</v>
          </cell>
          <cell r="C281" t="str">
            <v>0</v>
          </cell>
          <cell r="D281">
            <v>711615</v>
          </cell>
          <cell r="E281">
            <v>710556</v>
          </cell>
          <cell r="F281" t="str">
            <v>TOYO SEAL INDUSTRIES, TOKYO</v>
          </cell>
          <cell r="G281" t="str">
            <v>JAPAN</v>
          </cell>
          <cell r="H281" t="str">
            <v>TOYO SEAL INDONESIA</v>
          </cell>
          <cell r="I281" t="str">
            <v>30</v>
          </cell>
          <cell r="J281" t="str">
            <v>18/07/2000</v>
          </cell>
          <cell r="K281" t="str">
            <v>31/07/2010</v>
          </cell>
          <cell r="L281" t="str">
            <v>USD</v>
          </cell>
          <cell r="M281" t="str">
            <v>F</v>
          </cell>
          <cell r="N281" t="str">
            <v>0.000000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6.59</v>
          </cell>
          <cell r="AP281">
            <v>0</v>
          </cell>
          <cell r="AQ281">
            <v>0</v>
          </cell>
          <cell r="AR281">
            <v>0</v>
          </cell>
          <cell r="AS281">
            <v>0</v>
          </cell>
          <cell r="AT281">
            <v>0</v>
          </cell>
          <cell r="AU281">
            <v>0</v>
          </cell>
          <cell r="AV281">
            <v>0</v>
          </cell>
          <cell r="AW281">
            <v>0</v>
          </cell>
          <cell r="AX281">
            <v>6.59</v>
          </cell>
          <cell r="AY281">
            <v>0</v>
          </cell>
          <cell r="AZ281">
            <v>0</v>
          </cell>
          <cell r="BA281">
            <v>0</v>
          </cell>
          <cell r="BB281">
            <v>0</v>
          </cell>
          <cell r="BC281">
            <v>0</v>
          </cell>
          <cell r="BD281">
            <v>0</v>
          </cell>
          <cell r="BE281">
            <v>0</v>
          </cell>
          <cell r="BF281">
            <v>0</v>
          </cell>
          <cell r="BG281">
            <v>0</v>
          </cell>
          <cell r="BH281">
            <v>0</v>
          </cell>
        </row>
        <row r="282">
          <cell r="A282" t="str">
            <v>30/06/2005</v>
          </cell>
          <cell r="B282" t="str">
            <v>710558</v>
          </cell>
          <cell r="C282" t="str">
            <v>0</v>
          </cell>
          <cell r="D282">
            <v>711617</v>
          </cell>
          <cell r="E282">
            <v>710558</v>
          </cell>
          <cell r="F282" t="str">
            <v>EXPORT IMPORT BANK OF JAPAN</v>
          </cell>
          <cell r="G282" t="str">
            <v>JAPAN</v>
          </cell>
          <cell r="H282" t="str">
            <v>INDO SUMMIT LOGISTICS PT</v>
          </cell>
          <cell r="I282" t="str">
            <v>31</v>
          </cell>
          <cell r="J282" t="str">
            <v>12/04/1999</v>
          </cell>
          <cell r="K282" t="str">
            <v>19/04/2006</v>
          </cell>
          <cell r="L282" t="str">
            <v>USD</v>
          </cell>
          <cell r="M282" t="str">
            <v>UDLO6</v>
          </cell>
          <cell r="N282" t="str">
            <v>0.000000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400</v>
          </cell>
          <cell r="AC282">
            <v>28.31</v>
          </cell>
          <cell r="AD282">
            <v>0</v>
          </cell>
          <cell r="AE282">
            <v>0</v>
          </cell>
          <cell r="AF282">
            <v>0</v>
          </cell>
          <cell r="AG282">
            <v>0</v>
          </cell>
          <cell r="AH282">
            <v>0</v>
          </cell>
          <cell r="AI282">
            <v>0</v>
          </cell>
          <cell r="AJ282">
            <v>0</v>
          </cell>
          <cell r="AK282">
            <v>400</v>
          </cell>
          <cell r="AL282">
            <v>28.31</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cell r="AZ282">
            <v>0</v>
          </cell>
          <cell r="BA282">
            <v>14.23</v>
          </cell>
          <cell r="BB282">
            <v>0</v>
          </cell>
          <cell r="BC282">
            <v>0</v>
          </cell>
          <cell r="BD282">
            <v>0</v>
          </cell>
          <cell r="BE282">
            <v>0</v>
          </cell>
          <cell r="BF282">
            <v>0</v>
          </cell>
          <cell r="BG282">
            <v>0</v>
          </cell>
          <cell r="BH282">
            <v>0</v>
          </cell>
        </row>
        <row r="283">
          <cell r="A283" t="str">
            <v>25/09/2005</v>
          </cell>
          <cell r="B283" t="str">
            <v>710562</v>
          </cell>
          <cell r="C283" t="str">
            <v>0</v>
          </cell>
          <cell r="D283">
            <v>711628</v>
          </cell>
          <cell r="E283">
            <v>710562</v>
          </cell>
          <cell r="F283" t="str">
            <v>TOYOBO FIN CO LTD</v>
          </cell>
          <cell r="G283" t="str">
            <v>JAPAN</v>
          </cell>
          <cell r="H283" t="str">
            <v>TOYOBO KNITTING INDONESIA</v>
          </cell>
          <cell r="I283" t="str">
            <v>30</v>
          </cell>
          <cell r="J283" t="str">
            <v>10/08/2000</v>
          </cell>
          <cell r="K283" t="str">
            <v>10/08/2007</v>
          </cell>
          <cell r="L283" t="str">
            <v>JPY</v>
          </cell>
          <cell r="M283" t="str">
            <v>F</v>
          </cell>
          <cell r="N283" t="str">
            <v>0.000000</v>
          </cell>
          <cell r="O283">
            <v>0</v>
          </cell>
          <cell r="P283">
            <v>0</v>
          </cell>
          <cell r="Q283">
            <v>0</v>
          </cell>
          <cell r="R283">
            <v>0</v>
          </cell>
          <cell r="S283">
            <v>63.43</v>
          </cell>
          <cell r="T283">
            <v>81046</v>
          </cell>
          <cell r="U283">
            <v>0</v>
          </cell>
          <cell r="V283">
            <v>0</v>
          </cell>
          <cell r="W283">
            <v>0</v>
          </cell>
          <cell r="X283">
            <v>0</v>
          </cell>
          <cell r="Y283">
            <v>63.43</v>
          </cell>
          <cell r="Z283">
            <v>81046</v>
          </cell>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2</v>
          </cell>
          <cell r="AR283">
            <v>0</v>
          </cell>
          <cell r="AS283">
            <v>0</v>
          </cell>
          <cell r="AT283">
            <v>0</v>
          </cell>
          <cell r="AU283">
            <v>0</v>
          </cell>
          <cell r="AV283">
            <v>0</v>
          </cell>
          <cell r="AW283">
            <v>2</v>
          </cell>
          <cell r="AX283">
            <v>0</v>
          </cell>
          <cell r="AY283">
            <v>0</v>
          </cell>
          <cell r="AZ283">
            <v>0</v>
          </cell>
          <cell r="BA283">
            <v>0</v>
          </cell>
          <cell r="BB283">
            <v>0</v>
          </cell>
          <cell r="BC283">
            <v>0</v>
          </cell>
          <cell r="BD283">
            <v>0</v>
          </cell>
          <cell r="BE283">
            <v>0</v>
          </cell>
          <cell r="BF283">
            <v>0</v>
          </cell>
          <cell r="BG283">
            <v>0</v>
          </cell>
          <cell r="BH283">
            <v>0</v>
          </cell>
        </row>
        <row r="284">
          <cell r="A284" t="str">
            <v>15/02/2005</v>
          </cell>
          <cell r="B284" t="str">
            <v>710564</v>
          </cell>
          <cell r="C284" t="str">
            <v>0</v>
          </cell>
          <cell r="D284">
            <v>711633</v>
          </cell>
          <cell r="E284">
            <v>710564</v>
          </cell>
          <cell r="F284" t="str">
            <v>NIHON SEKISO INDUSTRIES CO.LTD</v>
          </cell>
          <cell r="G284" t="str">
            <v>JAPAN</v>
          </cell>
          <cell r="H284" t="str">
            <v>SEKISO INDONESIA PT</v>
          </cell>
          <cell r="I284" t="str">
            <v>30</v>
          </cell>
          <cell r="J284" t="str">
            <v>16/02/1999</v>
          </cell>
          <cell r="K284" t="str">
            <v>28/02/2006</v>
          </cell>
          <cell r="L284" t="str">
            <v>USD</v>
          </cell>
          <cell r="M284" t="str">
            <v>UDLO6</v>
          </cell>
          <cell r="N284" t="str">
            <v>0.000000</v>
          </cell>
          <cell r="O284">
            <v>0</v>
          </cell>
          <cell r="P284">
            <v>0</v>
          </cell>
          <cell r="Q284">
            <v>0</v>
          </cell>
          <cell r="R284">
            <v>0</v>
          </cell>
          <cell r="S284">
            <v>26.29</v>
          </cell>
          <cell r="T284">
            <v>4.1399999999999997</v>
          </cell>
          <cell r="U284">
            <v>0</v>
          </cell>
          <cell r="V284">
            <v>0</v>
          </cell>
          <cell r="W284">
            <v>0</v>
          </cell>
          <cell r="X284">
            <v>0</v>
          </cell>
          <cell r="Y284">
            <v>26.29</v>
          </cell>
          <cell r="Z284">
            <v>4.1399999999999997</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cell r="AW284">
            <v>0</v>
          </cell>
          <cell r="AX284">
            <v>0</v>
          </cell>
          <cell r="AY284">
            <v>0</v>
          </cell>
          <cell r="AZ284">
            <v>0</v>
          </cell>
          <cell r="BA284">
            <v>0</v>
          </cell>
          <cell r="BB284">
            <v>0</v>
          </cell>
          <cell r="BC284">
            <v>0</v>
          </cell>
          <cell r="BD284">
            <v>0</v>
          </cell>
          <cell r="BE284">
            <v>0</v>
          </cell>
          <cell r="BF284">
            <v>0</v>
          </cell>
          <cell r="BG284">
            <v>0</v>
          </cell>
          <cell r="BH284">
            <v>0</v>
          </cell>
        </row>
        <row r="285">
          <cell r="A285" t="str">
            <v>15/08/2005</v>
          </cell>
          <cell r="B285" t="str">
            <v>710582</v>
          </cell>
          <cell r="C285" t="str">
            <v>0</v>
          </cell>
          <cell r="D285">
            <v>711634</v>
          </cell>
          <cell r="E285">
            <v>710582</v>
          </cell>
          <cell r="F285" t="str">
            <v>NIHON SEKISO INDUSTRIES CO.LTD</v>
          </cell>
          <cell r="G285" t="str">
            <v>JAPAN</v>
          </cell>
          <cell r="H285" t="str">
            <v>SEKISO INDONESIA PT</v>
          </cell>
          <cell r="I285" t="str">
            <v>30</v>
          </cell>
          <cell r="J285" t="str">
            <v>03/07/2000</v>
          </cell>
          <cell r="K285" t="str">
            <v>31/07/2006</v>
          </cell>
          <cell r="L285" t="str">
            <v>USD</v>
          </cell>
          <cell r="M285" t="str">
            <v>UDLO6</v>
          </cell>
          <cell r="N285" t="str">
            <v>0.000000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47.43</v>
          </cell>
          <cell r="AO285">
            <v>7.45</v>
          </cell>
          <cell r="AP285">
            <v>0</v>
          </cell>
          <cell r="AQ285">
            <v>0</v>
          </cell>
          <cell r="AR285">
            <v>0</v>
          </cell>
          <cell r="AS285">
            <v>0</v>
          </cell>
          <cell r="AT285">
            <v>0</v>
          </cell>
          <cell r="AU285">
            <v>0</v>
          </cell>
          <cell r="AV285">
            <v>0</v>
          </cell>
          <cell r="AW285">
            <v>47.43</v>
          </cell>
          <cell r="AX285">
            <v>7.45</v>
          </cell>
          <cell r="AY285">
            <v>0</v>
          </cell>
          <cell r="AZ285">
            <v>0</v>
          </cell>
          <cell r="BA285">
            <v>0</v>
          </cell>
          <cell r="BB285">
            <v>0</v>
          </cell>
          <cell r="BC285">
            <v>0</v>
          </cell>
          <cell r="BD285">
            <v>0</v>
          </cell>
          <cell r="BE285">
            <v>0</v>
          </cell>
          <cell r="BF285">
            <v>0</v>
          </cell>
          <cell r="BG285">
            <v>0</v>
          </cell>
          <cell r="BH285">
            <v>0</v>
          </cell>
        </row>
        <row r="286">
          <cell r="A286" t="str">
            <v>30/03/2005</v>
          </cell>
          <cell r="B286" t="str">
            <v>710605</v>
          </cell>
          <cell r="C286" t="str">
            <v>0</v>
          </cell>
          <cell r="D286">
            <v>711651</v>
          </cell>
          <cell r="E286">
            <v>710605</v>
          </cell>
          <cell r="F286" t="str">
            <v>TOYO SEAL INDUSTRIES, TOKYO</v>
          </cell>
          <cell r="G286" t="str">
            <v>JAPAN</v>
          </cell>
          <cell r="H286" t="str">
            <v>TOYO SEAL INDONESIA</v>
          </cell>
          <cell r="I286" t="str">
            <v>30</v>
          </cell>
          <cell r="J286" t="str">
            <v>01/09/2000</v>
          </cell>
          <cell r="K286" t="str">
            <v>30/09/2010</v>
          </cell>
          <cell r="L286" t="str">
            <v>USD</v>
          </cell>
          <cell r="M286" t="str">
            <v>F</v>
          </cell>
          <cell r="N286" t="str">
            <v>0.000000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13.18</v>
          </cell>
          <cell r="AV286">
            <v>0</v>
          </cell>
          <cell r="AW286">
            <v>0</v>
          </cell>
          <cell r="AX286">
            <v>13.18</v>
          </cell>
          <cell r="AY286">
            <v>0</v>
          </cell>
          <cell r="AZ286">
            <v>0</v>
          </cell>
          <cell r="BA286">
            <v>0</v>
          </cell>
          <cell r="BB286">
            <v>0</v>
          </cell>
          <cell r="BC286">
            <v>0</v>
          </cell>
          <cell r="BD286">
            <v>0</v>
          </cell>
          <cell r="BE286">
            <v>0</v>
          </cell>
          <cell r="BF286">
            <v>0</v>
          </cell>
          <cell r="BG286">
            <v>0</v>
          </cell>
          <cell r="BH286">
            <v>0</v>
          </cell>
        </row>
        <row r="287">
          <cell r="A287" t="str">
            <v>20/06/2005</v>
          </cell>
          <cell r="B287" t="str">
            <v>710639</v>
          </cell>
          <cell r="C287" t="str">
            <v>0</v>
          </cell>
          <cell r="D287">
            <v>711656</v>
          </cell>
          <cell r="E287">
            <v>710639</v>
          </cell>
          <cell r="F287" t="str">
            <v>EXPORT IMPORT BANK OF JAPAN</v>
          </cell>
          <cell r="G287" t="str">
            <v>JAPAN</v>
          </cell>
          <cell r="H287" t="str">
            <v>SANYO JAYA COMPONENTS IND.</v>
          </cell>
          <cell r="I287" t="str">
            <v>30</v>
          </cell>
          <cell r="J287" t="str">
            <v>13/11/1998</v>
          </cell>
          <cell r="K287" t="str">
            <v>30/11/2007</v>
          </cell>
          <cell r="L287" t="str">
            <v>USD</v>
          </cell>
          <cell r="M287" t="str">
            <v>F</v>
          </cell>
          <cell r="N287" t="str">
            <v>0.000000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793.75</v>
          </cell>
          <cell r="AF287">
            <v>0</v>
          </cell>
          <cell r="AG287">
            <v>0</v>
          </cell>
          <cell r="AH287">
            <v>0</v>
          </cell>
          <cell r="AI287">
            <v>0</v>
          </cell>
          <cell r="AJ287">
            <v>0</v>
          </cell>
          <cell r="AK287">
            <v>793.75</v>
          </cell>
          <cell r="AL287">
            <v>0</v>
          </cell>
          <cell r="AM287">
            <v>0</v>
          </cell>
          <cell r="AN287">
            <v>0</v>
          </cell>
          <cell r="AO287">
            <v>0</v>
          </cell>
          <cell r="AP287">
            <v>0</v>
          </cell>
          <cell r="AQ287">
            <v>0</v>
          </cell>
          <cell r="AR287">
            <v>0</v>
          </cell>
          <cell r="AS287">
            <v>0</v>
          </cell>
          <cell r="AT287">
            <v>0</v>
          </cell>
          <cell r="AU287">
            <v>0</v>
          </cell>
          <cell r="AV287">
            <v>0</v>
          </cell>
          <cell r="AW287">
            <v>0</v>
          </cell>
          <cell r="AX287">
            <v>0</v>
          </cell>
          <cell r="AY287">
            <v>0</v>
          </cell>
          <cell r="AZ287">
            <v>0</v>
          </cell>
          <cell r="BA287">
            <v>0</v>
          </cell>
          <cell r="BB287">
            <v>0</v>
          </cell>
          <cell r="BC287">
            <v>793.75</v>
          </cell>
          <cell r="BD287">
            <v>0</v>
          </cell>
          <cell r="BE287">
            <v>0</v>
          </cell>
          <cell r="BF287">
            <v>0</v>
          </cell>
          <cell r="BG287">
            <v>0</v>
          </cell>
          <cell r="BH287">
            <v>0</v>
          </cell>
        </row>
        <row r="288">
          <cell r="A288" t="str">
            <v>25/03/2005</v>
          </cell>
          <cell r="B288" t="str">
            <v>710646</v>
          </cell>
          <cell r="C288" t="str">
            <v>0</v>
          </cell>
          <cell r="D288">
            <v>711671</v>
          </cell>
          <cell r="E288">
            <v>710646</v>
          </cell>
          <cell r="F288" t="str">
            <v>FUJI BANK LTD, SINGAPORE</v>
          </cell>
          <cell r="G288" t="str">
            <v>JAPAN</v>
          </cell>
          <cell r="H288" t="str">
            <v>UNITED TRACTORS PT</v>
          </cell>
          <cell r="I288" t="str">
            <v>31</v>
          </cell>
          <cell r="J288" t="str">
            <v>20/09/2000</v>
          </cell>
          <cell r="K288" t="str">
            <v>15/12/2005</v>
          </cell>
          <cell r="L288" t="str">
            <v>USD</v>
          </cell>
          <cell r="M288" t="str">
            <v>UDSO3</v>
          </cell>
          <cell r="N288" t="str">
            <v>0.000000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31.8</v>
          </cell>
          <cell r="AI288">
            <v>2.19</v>
          </cell>
          <cell r="AJ288">
            <v>0</v>
          </cell>
          <cell r="AK288">
            <v>31.8</v>
          </cell>
          <cell r="AL288">
            <v>2.19</v>
          </cell>
          <cell r="AM288">
            <v>0</v>
          </cell>
          <cell r="AN288">
            <v>0</v>
          </cell>
          <cell r="AO288">
            <v>0</v>
          </cell>
          <cell r="AP288">
            <v>0</v>
          </cell>
          <cell r="AQ288">
            <v>0</v>
          </cell>
          <cell r="AR288">
            <v>0</v>
          </cell>
          <cell r="AS288">
            <v>0</v>
          </cell>
          <cell r="AT288">
            <v>0</v>
          </cell>
          <cell r="AU288">
            <v>0</v>
          </cell>
          <cell r="AV288">
            <v>0</v>
          </cell>
          <cell r="AW288">
            <v>0</v>
          </cell>
          <cell r="AX288">
            <v>0</v>
          </cell>
          <cell r="AY288">
            <v>0</v>
          </cell>
          <cell r="AZ288">
            <v>0</v>
          </cell>
          <cell r="BA288">
            <v>0</v>
          </cell>
          <cell r="BB288">
            <v>0</v>
          </cell>
          <cell r="BC288">
            <v>0</v>
          </cell>
          <cell r="BD288">
            <v>0</v>
          </cell>
          <cell r="BE288">
            <v>0</v>
          </cell>
          <cell r="BF288">
            <v>31.8</v>
          </cell>
          <cell r="BG288">
            <v>1.1000000000000001</v>
          </cell>
          <cell r="BH288">
            <v>0</v>
          </cell>
        </row>
        <row r="289">
          <cell r="A289" t="str">
            <v>30/03/2005</v>
          </cell>
          <cell r="B289" t="str">
            <v>710647</v>
          </cell>
          <cell r="C289" t="str">
            <v>0</v>
          </cell>
          <cell r="D289">
            <v>711672</v>
          </cell>
          <cell r="E289">
            <v>710647</v>
          </cell>
          <cell r="F289" t="str">
            <v>LINTEC CORPORATION, JEPANG</v>
          </cell>
          <cell r="G289" t="str">
            <v>JAPAN</v>
          </cell>
          <cell r="H289" t="str">
            <v>LINTEC INDONESIA PT</v>
          </cell>
          <cell r="I289" t="str">
            <v>30</v>
          </cell>
          <cell r="J289" t="str">
            <v>18/09/2000</v>
          </cell>
          <cell r="K289" t="str">
            <v>31/01/2012</v>
          </cell>
          <cell r="L289" t="str">
            <v>USD</v>
          </cell>
          <cell r="M289" t="str">
            <v>F</v>
          </cell>
          <cell r="N289" t="str">
            <v>0.000000</v>
          </cell>
          <cell r="O289">
            <v>0</v>
          </cell>
          <cell r="P289">
            <v>42</v>
          </cell>
          <cell r="Q289">
            <v>7.51</v>
          </cell>
          <cell r="R289">
            <v>0</v>
          </cell>
          <cell r="S289">
            <v>0</v>
          </cell>
          <cell r="T289">
            <v>0</v>
          </cell>
          <cell r="U289">
            <v>0</v>
          </cell>
          <cell r="V289">
            <v>0</v>
          </cell>
          <cell r="W289">
            <v>0</v>
          </cell>
          <cell r="X289">
            <v>0</v>
          </cell>
          <cell r="Y289">
            <v>42</v>
          </cell>
          <cell r="Z289">
            <v>7.51</v>
          </cell>
          <cell r="AA289">
            <v>0</v>
          </cell>
          <cell r="AB289">
            <v>42</v>
          </cell>
          <cell r="AC289">
            <v>7.01</v>
          </cell>
          <cell r="AD289">
            <v>0</v>
          </cell>
          <cell r="AE289">
            <v>0</v>
          </cell>
          <cell r="AF289">
            <v>0</v>
          </cell>
          <cell r="AG289">
            <v>0</v>
          </cell>
          <cell r="AH289">
            <v>0</v>
          </cell>
          <cell r="AI289">
            <v>0</v>
          </cell>
          <cell r="AJ289">
            <v>0</v>
          </cell>
          <cell r="AK289">
            <v>42</v>
          </cell>
          <cell r="AL289">
            <v>7.01</v>
          </cell>
          <cell r="AM289">
            <v>0</v>
          </cell>
          <cell r="AN289">
            <v>42</v>
          </cell>
          <cell r="AO289">
            <v>6.98</v>
          </cell>
          <cell r="AP289">
            <v>0</v>
          </cell>
          <cell r="AQ289">
            <v>0</v>
          </cell>
          <cell r="AR289">
            <v>0</v>
          </cell>
          <cell r="AS289">
            <v>0</v>
          </cell>
          <cell r="AT289">
            <v>0</v>
          </cell>
          <cell r="AU289">
            <v>0</v>
          </cell>
          <cell r="AV289">
            <v>0</v>
          </cell>
          <cell r="AW289">
            <v>42</v>
          </cell>
          <cell r="AX289">
            <v>6.98</v>
          </cell>
          <cell r="AY289">
            <v>0</v>
          </cell>
          <cell r="AZ289">
            <v>42</v>
          </cell>
          <cell r="BA289">
            <v>6.71</v>
          </cell>
          <cell r="BB289">
            <v>0</v>
          </cell>
          <cell r="BC289">
            <v>0</v>
          </cell>
          <cell r="BD289">
            <v>0</v>
          </cell>
          <cell r="BE289">
            <v>0</v>
          </cell>
          <cell r="BF289">
            <v>0</v>
          </cell>
          <cell r="BG289">
            <v>0</v>
          </cell>
          <cell r="BH289">
            <v>0</v>
          </cell>
        </row>
        <row r="290">
          <cell r="A290" t="str">
            <v>01/01/2005</v>
          </cell>
          <cell r="B290" t="str">
            <v>710655</v>
          </cell>
          <cell r="C290" t="str">
            <v>0</v>
          </cell>
          <cell r="D290">
            <v>711681</v>
          </cell>
          <cell r="E290">
            <v>710655</v>
          </cell>
          <cell r="F290" t="str">
            <v>JAPAN BK FOR INTER COOPERATION</v>
          </cell>
          <cell r="G290" t="str">
            <v>JAPAN</v>
          </cell>
          <cell r="H290" t="str">
            <v>YAMAHA MOTOR PARTS MANUFAC IND</v>
          </cell>
          <cell r="I290" t="str">
            <v>30</v>
          </cell>
          <cell r="J290" t="str">
            <v>21/06/1999</v>
          </cell>
          <cell r="K290" t="str">
            <v>15/06/2006</v>
          </cell>
          <cell r="L290" t="str">
            <v>USD</v>
          </cell>
          <cell r="M290" t="str">
            <v>UDLO6</v>
          </cell>
          <cell r="N290" t="str">
            <v>0.000000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2</v>
          </cell>
          <cell r="AI290">
            <v>60.67</v>
          </cell>
          <cell r="AJ290">
            <v>0</v>
          </cell>
          <cell r="AK290">
            <v>2</v>
          </cell>
          <cell r="AL290">
            <v>60.67</v>
          </cell>
          <cell r="AM290">
            <v>0</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cell r="BC290">
            <v>0</v>
          </cell>
          <cell r="BD290">
            <v>0</v>
          </cell>
          <cell r="BE290">
            <v>0</v>
          </cell>
          <cell r="BF290">
            <v>0</v>
          </cell>
          <cell r="BG290">
            <v>0</v>
          </cell>
          <cell r="BH290">
            <v>0</v>
          </cell>
        </row>
        <row r="291">
          <cell r="A291" t="str">
            <v>07/03/2005</v>
          </cell>
          <cell r="B291" t="str">
            <v>710753</v>
          </cell>
          <cell r="C291" t="str">
            <v>0</v>
          </cell>
          <cell r="D291">
            <v>711701</v>
          </cell>
          <cell r="E291">
            <v>710753</v>
          </cell>
          <cell r="F291" t="str">
            <v>MURAMOTO INDUSTRY CO.LTD.JAPAN</v>
          </cell>
          <cell r="G291" t="str">
            <v>JAPAN</v>
          </cell>
          <cell r="H291" t="str">
            <v>MURAMOTO ELEKTRONIKA INDONESIA</v>
          </cell>
          <cell r="I291" t="str">
            <v>30</v>
          </cell>
          <cell r="J291" t="str">
            <v>22/11/1999</v>
          </cell>
          <cell r="K291" t="str">
            <v>20/09/2005</v>
          </cell>
          <cell r="L291" t="str">
            <v>USD</v>
          </cell>
          <cell r="M291" t="str">
            <v>UDLO6</v>
          </cell>
          <cell r="N291" t="str">
            <v>0.000000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1.1000000000000001</v>
          </cell>
          <cell r="AU291">
            <v>65.52</v>
          </cell>
          <cell r="AV291">
            <v>0</v>
          </cell>
          <cell r="AW291">
            <v>1.1000000000000001</v>
          </cell>
          <cell r="AX291">
            <v>65.52</v>
          </cell>
          <cell r="AY291">
            <v>0</v>
          </cell>
          <cell r="AZ291">
            <v>0</v>
          </cell>
          <cell r="BA291">
            <v>0</v>
          </cell>
          <cell r="BB291">
            <v>0</v>
          </cell>
          <cell r="BC291">
            <v>0</v>
          </cell>
          <cell r="BD291">
            <v>0</v>
          </cell>
          <cell r="BE291">
            <v>0</v>
          </cell>
          <cell r="BF291">
            <v>0</v>
          </cell>
          <cell r="BG291">
            <v>0</v>
          </cell>
          <cell r="BH291">
            <v>0</v>
          </cell>
        </row>
        <row r="292">
          <cell r="A292" t="str">
            <v>20/02/2005</v>
          </cell>
          <cell r="B292" t="str">
            <v>710757</v>
          </cell>
          <cell r="C292" t="str">
            <v>0</v>
          </cell>
          <cell r="D292">
            <v>711705</v>
          </cell>
          <cell r="E292">
            <v>710757</v>
          </cell>
          <cell r="F292" t="str">
            <v>MURAMOTO INDUSTRY CO.LTD.JAPAN</v>
          </cell>
          <cell r="G292" t="str">
            <v>JAPAN</v>
          </cell>
          <cell r="H292" t="str">
            <v>MURAMOTO ELEKTRONIKA INDONESIA</v>
          </cell>
          <cell r="I292" t="str">
            <v>30</v>
          </cell>
          <cell r="J292" t="str">
            <v>20/09/1999</v>
          </cell>
          <cell r="K292" t="str">
            <v>20/09/2005</v>
          </cell>
          <cell r="L292" t="str">
            <v>USD</v>
          </cell>
          <cell r="M292" t="str">
            <v>F</v>
          </cell>
          <cell r="N292" t="str">
            <v>0.000000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0</v>
          </cell>
          <cell r="AS292">
            <v>0</v>
          </cell>
          <cell r="AT292">
            <v>1.2</v>
          </cell>
          <cell r="AU292">
            <v>79.08</v>
          </cell>
          <cell r="AV292">
            <v>0</v>
          </cell>
          <cell r="AW292">
            <v>1.2</v>
          </cell>
          <cell r="AX292">
            <v>79.08</v>
          </cell>
          <cell r="AY292">
            <v>0</v>
          </cell>
          <cell r="AZ292">
            <v>0</v>
          </cell>
          <cell r="BA292">
            <v>0</v>
          </cell>
          <cell r="BB292">
            <v>0</v>
          </cell>
          <cell r="BC292">
            <v>0</v>
          </cell>
          <cell r="BD292">
            <v>0</v>
          </cell>
          <cell r="BE292">
            <v>0</v>
          </cell>
          <cell r="BF292">
            <v>0</v>
          </cell>
          <cell r="BG292">
            <v>0</v>
          </cell>
          <cell r="BH292">
            <v>0</v>
          </cell>
        </row>
        <row r="293">
          <cell r="A293" t="str">
            <v>15/03/2005</v>
          </cell>
          <cell r="B293" t="str">
            <v>710801</v>
          </cell>
          <cell r="C293" t="str">
            <v>0</v>
          </cell>
          <cell r="D293">
            <v>711716</v>
          </cell>
          <cell r="E293">
            <v>710801</v>
          </cell>
          <cell r="F293" t="str">
            <v>SAKURA BANK LTD, SINGAPORE</v>
          </cell>
          <cell r="G293" t="str">
            <v>JAPAN</v>
          </cell>
          <cell r="H293" t="str">
            <v>TJAHJA SAKTI MOTOR</v>
          </cell>
          <cell r="I293" t="str">
            <v>30</v>
          </cell>
          <cell r="J293" t="str">
            <v>11/10/2000</v>
          </cell>
          <cell r="K293" t="str">
            <v>11/10/2006</v>
          </cell>
          <cell r="L293" t="str">
            <v>USD</v>
          </cell>
          <cell r="M293" t="str">
            <v>UDSO6</v>
          </cell>
          <cell r="N293" t="str">
            <v>0.000000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4.95</v>
          </cell>
          <cell r="AC293">
            <v>805.8</v>
          </cell>
          <cell r="AD293">
            <v>0</v>
          </cell>
          <cell r="AE293">
            <v>0</v>
          </cell>
          <cell r="AF293">
            <v>0</v>
          </cell>
          <cell r="AG293">
            <v>0</v>
          </cell>
          <cell r="AH293">
            <v>0</v>
          </cell>
          <cell r="AI293">
            <v>0</v>
          </cell>
          <cell r="AJ293">
            <v>0</v>
          </cell>
          <cell r="AK293">
            <v>4.95</v>
          </cell>
          <cell r="AL293">
            <v>805.8</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4.95</v>
          </cell>
          <cell r="BA293">
            <v>607.66999999999996</v>
          </cell>
          <cell r="BB293">
            <v>0</v>
          </cell>
          <cell r="BC293">
            <v>0</v>
          </cell>
          <cell r="BD293">
            <v>0</v>
          </cell>
          <cell r="BE293">
            <v>0</v>
          </cell>
          <cell r="BF293">
            <v>0</v>
          </cell>
          <cell r="BG293">
            <v>0</v>
          </cell>
          <cell r="BH293">
            <v>0</v>
          </cell>
        </row>
        <row r="294">
          <cell r="A294" t="str">
            <v>15/03/2005</v>
          </cell>
          <cell r="B294" t="str">
            <v>710802</v>
          </cell>
          <cell r="C294" t="str">
            <v>0</v>
          </cell>
          <cell r="D294">
            <v>711719</v>
          </cell>
          <cell r="E294">
            <v>710802</v>
          </cell>
          <cell r="F294" t="str">
            <v>JAPAN BK OF INTERNATIONAL CORP</v>
          </cell>
          <cell r="G294" t="str">
            <v>JAPAN</v>
          </cell>
          <cell r="H294" t="str">
            <v>IND.SARANA STEEL CTR</v>
          </cell>
          <cell r="I294" t="str">
            <v>30</v>
          </cell>
          <cell r="J294" t="str">
            <v>16/10/1998</v>
          </cell>
          <cell r="K294" t="str">
            <v>16/10/2005</v>
          </cell>
          <cell r="L294" t="str">
            <v>JPY</v>
          </cell>
          <cell r="M294" t="str">
            <v>F</v>
          </cell>
          <cell r="N294" t="str">
            <v>0.000000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395.2</v>
          </cell>
          <cell r="AC294">
            <v>4.4000000000000004</v>
          </cell>
          <cell r="AD294">
            <v>0</v>
          </cell>
          <cell r="AE294">
            <v>0</v>
          </cell>
          <cell r="AF294">
            <v>0</v>
          </cell>
          <cell r="AG294">
            <v>0</v>
          </cell>
          <cell r="AH294">
            <v>0</v>
          </cell>
          <cell r="AI294">
            <v>0</v>
          </cell>
          <cell r="AJ294">
            <v>0</v>
          </cell>
          <cell r="AK294">
            <v>395.2</v>
          </cell>
          <cell r="AL294">
            <v>4.4000000000000004</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395.2</v>
          </cell>
          <cell r="BA294">
            <v>2.21</v>
          </cell>
          <cell r="BB294">
            <v>0</v>
          </cell>
          <cell r="BC294">
            <v>0</v>
          </cell>
          <cell r="BD294">
            <v>0</v>
          </cell>
          <cell r="BE294">
            <v>0</v>
          </cell>
          <cell r="BF294">
            <v>0</v>
          </cell>
          <cell r="BG294">
            <v>0</v>
          </cell>
          <cell r="BH294">
            <v>0</v>
          </cell>
        </row>
        <row r="295">
          <cell r="A295" t="str">
            <v>15/03/2005</v>
          </cell>
          <cell r="B295" t="str">
            <v>710816</v>
          </cell>
          <cell r="C295" t="str">
            <v>0</v>
          </cell>
          <cell r="D295">
            <v>711747</v>
          </cell>
          <cell r="E295">
            <v>710816</v>
          </cell>
          <cell r="F295" t="str">
            <v>JAPAN BK OF INTERNATIONAL CORP</v>
          </cell>
          <cell r="G295" t="str">
            <v>JAPAN</v>
          </cell>
          <cell r="H295" t="str">
            <v>IND.SARANA STEEL CTR</v>
          </cell>
          <cell r="I295" t="str">
            <v>30</v>
          </cell>
          <cell r="J295" t="str">
            <v>29/03/1999</v>
          </cell>
          <cell r="K295" t="str">
            <v>29/03/2006</v>
          </cell>
          <cell r="L295" t="str">
            <v>USD</v>
          </cell>
          <cell r="M295" t="str">
            <v>UDLO6</v>
          </cell>
          <cell r="N295" t="str">
            <v>0.000000</v>
          </cell>
          <cell r="O295">
            <v>0</v>
          </cell>
          <cell r="P295">
            <v>0</v>
          </cell>
          <cell r="Q295">
            <v>0</v>
          </cell>
          <cell r="R295">
            <v>0</v>
          </cell>
          <cell r="S295">
            <v>0</v>
          </cell>
          <cell r="T295">
            <v>0</v>
          </cell>
          <cell r="U295">
            <v>0</v>
          </cell>
          <cell r="V295">
            <v>307.69</v>
          </cell>
          <cell r="W295">
            <v>27.85</v>
          </cell>
          <cell r="X295">
            <v>0</v>
          </cell>
          <cell r="Y295">
            <v>307.69</v>
          </cell>
          <cell r="Z295">
            <v>27.85</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307.69</v>
          </cell>
          <cell r="AU295">
            <v>18.87</v>
          </cell>
          <cell r="AV295">
            <v>0</v>
          </cell>
          <cell r="AW295">
            <v>307.69</v>
          </cell>
          <cell r="AX295">
            <v>18.87</v>
          </cell>
          <cell r="AY295">
            <v>0</v>
          </cell>
          <cell r="AZ295">
            <v>0</v>
          </cell>
          <cell r="BA295">
            <v>0</v>
          </cell>
          <cell r="BB295">
            <v>0</v>
          </cell>
          <cell r="BC295">
            <v>0</v>
          </cell>
          <cell r="BD295">
            <v>0</v>
          </cell>
          <cell r="BE295">
            <v>0</v>
          </cell>
          <cell r="BF295">
            <v>0</v>
          </cell>
          <cell r="BG295">
            <v>0</v>
          </cell>
          <cell r="BH295">
            <v>0</v>
          </cell>
        </row>
        <row r="296">
          <cell r="A296" t="str">
            <v>20/01/2005</v>
          </cell>
          <cell r="B296" t="str">
            <v>710831</v>
          </cell>
          <cell r="C296" t="str">
            <v>0</v>
          </cell>
          <cell r="D296">
            <v>711748</v>
          </cell>
          <cell r="E296">
            <v>710831</v>
          </cell>
          <cell r="F296" t="str">
            <v>KABUSHIKI KAISHA KAWASHIMA</v>
          </cell>
          <cell r="G296" t="str">
            <v>JAPAN</v>
          </cell>
          <cell r="H296" t="str">
            <v>KAWASHIMA ENGINEERING PLASTIC</v>
          </cell>
          <cell r="I296" t="str">
            <v>30</v>
          </cell>
          <cell r="J296" t="str">
            <v>30/06/2000</v>
          </cell>
          <cell r="K296" t="str">
            <v>30/06/2007</v>
          </cell>
          <cell r="L296" t="str">
            <v>JPY</v>
          </cell>
          <cell r="M296" t="str">
            <v>F</v>
          </cell>
          <cell r="N296" t="str">
            <v>0.000000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282.31</v>
          </cell>
          <cell r="AI296">
            <v>14.19</v>
          </cell>
          <cell r="AJ296">
            <v>0</v>
          </cell>
          <cell r="AK296">
            <v>282.31</v>
          </cell>
          <cell r="AL296">
            <v>14.19</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0</v>
          </cell>
          <cell r="BA296">
            <v>0</v>
          </cell>
          <cell r="BB296">
            <v>0</v>
          </cell>
          <cell r="BC296">
            <v>0</v>
          </cell>
          <cell r="BD296">
            <v>0</v>
          </cell>
          <cell r="BE296">
            <v>0</v>
          </cell>
          <cell r="BF296">
            <v>282.31</v>
          </cell>
          <cell r="BG296">
            <v>11.54</v>
          </cell>
          <cell r="BH296">
            <v>0</v>
          </cell>
        </row>
        <row r="297">
          <cell r="A297" t="str">
            <v>05/04/2005</v>
          </cell>
          <cell r="B297" t="str">
            <v>710835</v>
          </cell>
          <cell r="C297" t="str">
            <v>0</v>
          </cell>
          <cell r="D297">
            <v>711783</v>
          </cell>
          <cell r="E297">
            <v>710835</v>
          </cell>
          <cell r="F297" t="str">
            <v>MARUBENI CORP, TOKYO</v>
          </cell>
          <cell r="G297" t="str">
            <v>JAPAN</v>
          </cell>
          <cell r="H297" t="str">
            <v>INDO ACIDATAMA INDUSTRY</v>
          </cell>
          <cell r="I297" t="str">
            <v>30</v>
          </cell>
          <cell r="J297" t="str">
            <v>02/02/2000</v>
          </cell>
          <cell r="K297" t="str">
            <v>08/06/2006</v>
          </cell>
          <cell r="L297" t="str">
            <v>JPY</v>
          </cell>
          <cell r="M297" t="str">
            <v>UDSO6</v>
          </cell>
          <cell r="N297" t="str">
            <v>0.000000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630.96</v>
          </cell>
          <cell r="AI297">
            <v>54.23</v>
          </cell>
          <cell r="AJ297">
            <v>0</v>
          </cell>
          <cell r="AK297">
            <v>630.96</v>
          </cell>
          <cell r="AL297">
            <v>54.23</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0</v>
          </cell>
          <cell r="BA297">
            <v>0</v>
          </cell>
          <cell r="BB297">
            <v>0</v>
          </cell>
          <cell r="BC297">
            <v>0</v>
          </cell>
          <cell r="BD297">
            <v>0</v>
          </cell>
          <cell r="BE297">
            <v>0</v>
          </cell>
          <cell r="BF297">
            <v>630.96</v>
          </cell>
          <cell r="BG297">
            <v>27.26</v>
          </cell>
          <cell r="BH297">
            <v>0</v>
          </cell>
        </row>
        <row r="298">
          <cell r="A298" t="str">
            <v>30/04/2005</v>
          </cell>
          <cell r="B298" t="str">
            <v>710858</v>
          </cell>
          <cell r="C298" t="str">
            <v>0</v>
          </cell>
          <cell r="D298">
            <v>711788</v>
          </cell>
          <cell r="E298">
            <v>710858</v>
          </cell>
          <cell r="F298" t="str">
            <v>JAPAN BK FOR INTER COOPERATION</v>
          </cell>
          <cell r="G298" t="str">
            <v>JAPAN</v>
          </cell>
          <cell r="H298" t="str">
            <v>YAMAHA MOTOR PARTS MANUFAC IND</v>
          </cell>
          <cell r="I298" t="str">
            <v>30</v>
          </cell>
          <cell r="J298" t="str">
            <v>21/06/1999</v>
          </cell>
          <cell r="K298" t="str">
            <v>15/06/2006</v>
          </cell>
          <cell r="L298" t="str">
            <v>USD</v>
          </cell>
          <cell r="M298" t="str">
            <v>UDLO6</v>
          </cell>
          <cell r="N298" t="str">
            <v>0.000000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1.5</v>
          </cell>
          <cell r="AI298">
            <v>136.5</v>
          </cell>
          <cell r="AJ298">
            <v>0</v>
          </cell>
          <cell r="AK298">
            <v>1.5</v>
          </cell>
          <cell r="AL298">
            <v>136.5</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1.5</v>
          </cell>
          <cell r="BG298">
            <v>91.5</v>
          </cell>
          <cell r="BH298">
            <v>0</v>
          </cell>
        </row>
        <row r="299">
          <cell r="A299" t="str">
            <v>30/04/2005</v>
          </cell>
          <cell r="B299" t="str">
            <v>710861</v>
          </cell>
          <cell r="C299" t="str">
            <v>0</v>
          </cell>
          <cell r="D299">
            <v>711789</v>
          </cell>
          <cell r="E299">
            <v>710861</v>
          </cell>
          <cell r="F299" t="str">
            <v>YASUNAGA CORP, JAPAN</v>
          </cell>
          <cell r="G299" t="str">
            <v>JAPAN</v>
          </cell>
          <cell r="H299" t="str">
            <v>YASUNAGA INDONESIA PT</v>
          </cell>
          <cell r="I299" t="str">
            <v>30</v>
          </cell>
          <cell r="J299" t="str">
            <v>24/12/1998</v>
          </cell>
          <cell r="K299" t="str">
            <v>24/12/2008</v>
          </cell>
          <cell r="L299" t="str">
            <v>USD</v>
          </cell>
          <cell r="M299" t="str">
            <v>UDLO6</v>
          </cell>
          <cell r="N299" t="str">
            <v>0.000000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40.19</v>
          </cell>
          <cell r="AJ299">
            <v>0</v>
          </cell>
          <cell r="AK299">
            <v>0</v>
          </cell>
          <cell r="AL299">
            <v>40.19</v>
          </cell>
          <cell r="AM299">
            <v>0</v>
          </cell>
          <cell r="AN299">
            <v>0</v>
          </cell>
          <cell r="AO299">
            <v>0</v>
          </cell>
          <cell r="AP299">
            <v>0</v>
          </cell>
          <cell r="AQ299">
            <v>0</v>
          </cell>
          <cell r="AR299">
            <v>0</v>
          </cell>
          <cell r="AS299">
            <v>0</v>
          </cell>
          <cell r="AT299">
            <v>0</v>
          </cell>
          <cell r="AU299">
            <v>0</v>
          </cell>
          <cell r="AV299">
            <v>0</v>
          </cell>
          <cell r="AW299">
            <v>0</v>
          </cell>
          <cell r="AX299">
            <v>0</v>
          </cell>
          <cell r="AY299">
            <v>0</v>
          </cell>
          <cell r="AZ299">
            <v>0</v>
          </cell>
          <cell r="BA299">
            <v>0</v>
          </cell>
          <cell r="BB299">
            <v>0</v>
          </cell>
          <cell r="BC299">
            <v>0</v>
          </cell>
          <cell r="BD299">
            <v>0</v>
          </cell>
          <cell r="BE299">
            <v>0</v>
          </cell>
          <cell r="BF299">
            <v>0</v>
          </cell>
          <cell r="BG299">
            <v>40.409999999999997</v>
          </cell>
          <cell r="BH299">
            <v>0</v>
          </cell>
        </row>
        <row r="300">
          <cell r="A300" t="str">
            <v>25/03/2005</v>
          </cell>
          <cell r="B300" t="str">
            <v>710881</v>
          </cell>
          <cell r="C300" t="str">
            <v>0</v>
          </cell>
          <cell r="D300">
            <v>711797</v>
          </cell>
          <cell r="E300">
            <v>710881</v>
          </cell>
          <cell r="F300" t="str">
            <v>SANIPAK TRADING PTE, SINGAPORE</v>
          </cell>
          <cell r="G300" t="str">
            <v>JAPAN</v>
          </cell>
          <cell r="H300" t="str">
            <v>SANIPAK INDONESIA PT</v>
          </cell>
          <cell r="I300" t="str">
            <v>30</v>
          </cell>
          <cell r="J300" t="str">
            <v>05/09/2000</v>
          </cell>
          <cell r="K300" t="str">
            <v>05/09/2005</v>
          </cell>
          <cell r="L300" t="str">
            <v>USD</v>
          </cell>
          <cell r="M300" t="str">
            <v>UDSO3</v>
          </cell>
          <cell r="N300" t="str">
            <v>0.000000</v>
          </cell>
          <cell r="O300">
            <v>0</v>
          </cell>
          <cell r="P300">
            <v>0</v>
          </cell>
          <cell r="Q300">
            <v>0</v>
          </cell>
          <cell r="R300">
            <v>0</v>
          </cell>
          <cell r="S300">
            <v>0</v>
          </cell>
          <cell r="T300">
            <v>0</v>
          </cell>
          <cell r="U300">
            <v>0</v>
          </cell>
          <cell r="V300">
            <v>60</v>
          </cell>
          <cell r="W300">
            <v>2.84</v>
          </cell>
          <cell r="X300">
            <v>0</v>
          </cell>
          <cell r="Y300">
            <v>60</v>
          </cell>
          <cell r="Z300">
            <v>2.84</v>
          </cell>
          <cell r="AA300">
            <v>0</v>
          </cell>
          <cell r="AB300">
            <v>0</v>
          </cell>
          <cell r="AC300">
            <v>0</v>
          </cell>
          <cell r="AD300">
            <v>0</v>
          </cell>
          <cell r="AE300">
            <v>0</v>
          </cell>
          <cell r="AF300">
            <v>0</v>
          </cell>
          <cell r="AG300">
            <v>0</v>
          </cell>
          <cell r="AH300">
            <v>60</v>
          </cell>
          <cell r="AI300">
            <v>1.94</v>
          </cell>
          <cell r="AJ300">
            <v>0</v>
          </cell>
          <cell r="AK300">
            <v>60</v>
          </cell>
          <cell r="AL300">
            <v>1.94</v>
          </cell>
          <cell r="AM300">
            <v>0</v>
          </cell>
          <cell r="AN300">
            <v>0</v>
          </cell>
          <cell r="AO300">
            <v>0</v>
          </cell>
          <cell r="AP300">
            <v>0</v>
          </cell>
          <cell r="AQ300">
            <v>0</v>
          </cell>
          <cell r="AR300">
            <v>0</v>
          </cell>
          <cell r="AS300">
            <v>0</v>
          </cell>
          <cell r="AT300">
            <v>60</v>
          </cell>
          <cell r="AU300">
            <v>96753</v>
          </cell>
          <cell r="AV300">
            <v>0</v>
          </cell>
          <cell r="AW300">
            <v>60</v>
          </cell>
          <cell r="AX300">
            <v>96753</v>
          </cell>
          <cell r="AY300">
            <v>0</v>
          </cell>
          <cell r="AZ300">
            <v>0</v>
          </cell>
          <cell r="BA300">
            <v>0</v>
          </cell>
          <cell r="BB300">
            <v>0</v>
          </cell>
          <cell r="BC300">
            <v>0</v>
          </cell>
          <cell r="BD300">
            <v>0</v>
          </cell>
          <cell r="BE300">
            <v>0</v>
          </cell>
          <cell r="BF300">
            <v>0</v>
          </cell>
          <cell r="BG300">
            <v>0</v>
          </cell>
          <cell r="BH300">
            <v>0</v>
          </cell>
        </row>
        <row r="301">
          <cell r="A301" t="str">
            <v>26/05/2005</v>
          </cell>
          <cell r="B301" t="str">
            <v>710892</v>
          </cell>
          <cell r="C301" t="str">
            <v>0</v>
          </cell>
          <cell r="D301">
            <v>711805</v>
          </cell>
          <cell r="E301">
            <v>710892</v>
          </cell>
          <cell r="F301" t="str">
            <v>KYOWA SEISAKUSHO CO.LTD</v>
          </cell>
          <cell r="G301" t="str">
            <v>JAPAN</v>
          </cell>
          <cell r="H301" t="str">
            <v>KYOWA INDONESIA</v>
          </cell>
          <cell r="I301" t="str">
            <v>30</v>
          </cell>
          <cell r="J301" t="str">
            <v>01/04/1996</v>
          </cell>
          <cell r="K301" t="str">
            <v>31/12/2005</v>
          </cell>
          <cell r="L301" t="str">
            <v>JPY</v>
          </cell>
          <cell r="M301" t="str">
            <v>F</v>
          </cell>
          <cell r="N301" t="str">
            <v>0.000000</v>
          </cell>
          <cell r="O301">
            <v>0</v>
          </cell>
          <cell r="P301">
            <v>0</v>
          </cell>
          <cell r="Q301">
            <v>0</v>
          </cell>
          <cell r="R301">
            <v>0</v>
          </cell>
          <cell r="S301">
            <v>0</v>
          </cell>
          <cell r="T301">
            <v>0</v>
          </cell>
          <cell r="U301">
            <v>0</v>
          </cell>
          <cell r="V301">
            <v>30.68</v>
          </cell>
          <cell r="W301">
            <v>1.0900000000000001</v>
          </cell>
          <cell r="X301">
            <v>0</v>
          </cell>
          <cell r="Y301">
            <v>30.68</v>
          </cell>
          <cell r="Z301">
            <v>1.0900000000000001</v>
          </cell>
          <cell r="AA301">
            <v>0</v>
          </cell>
          <cell r="AB301">
            <v>0</v>
          </cell>
          <cell r="AC301">
            <v>0</v>
          </cell>
          <cell r="AD301">
            <v>0</v>
          </cell>
          <cell r="AE301">
            <v>0</v>
          </cell>
          <cell r="AF301">
            <v>0</v>
          </cell>
          <cell r="AG301">
            <v>0</v>
          </cell>
          <cell r="AH301">
            <v>30.68</v>
          </cell>
          <cell r="AI301">
            <v>94072</v>
          </cell>
          <cell r="AJ301">
            <v>0</v>
          </cell>
          <cell r="AK301">
            <v>30.68</v>
          </cell>
          <cell r="AL301">
            <v>94072</v>
          </cell>
          <cell r="AM301">
            <v>0</v>
          </cell>
          <cell r="AN301">
            <v>0</v>
          </cell>
          <cell r="AO301">
            <v>0</v>
          </cell>
          <cell r="AP301">
            <v>0</v>
          </cell>
          <cell r="AQ301">
            <v>0</v>
          </cell>
          <cell r="AR301">
            <v>0</v>
          </cell>
          <cell r="AS301">
            <v>0</v>
          </cell>
          <cell r="AT301">
            <v>30.68</v>
          </cell>
          <cell r="AU301">
            <v>75258</v>
          </cell>
          <cell r="AV301">
            <v>0</v>
          </cell>
          <cell r="AW301">
            <v>30.68</v>
          </cell>
          <cell r="AX301">
            <v>75258</v>
          </cell>
          <cell r="AY301">
            <v>0</v>
          </cell>
          <cell r="AZ301">
            <v>0</v>
          </cell>
          <cell r="BA301">
            <v>0</v>
          </cell>
          <cell r="BB301">
            <v>0</v>
          </cell>
          <cell r="BC301">
            <v>0</v>
          </cell>
          <cell r="BD301">
            <v>0</v>
          </cell>
          <cell r="BE301">
            <v>0</v>
          </cell>
          <cell r="BF301">
            <v>30.68</v>
          </cell>
          <cell r="BG301">
            <v>56443</v>
          </cell>
          <cell r="BH301">
            <v>0</v>
          </cell>
        </row>
        <row r="302">
          <cell r="A302" t="str">
            <v>20/06/2005</v>
          </cell>
          <cell r="B302" t="str">
            <v>710903</v>
          </cell>
          <cell r="C302" t="str">
            <v>0</v>
          </cell>
          <cell r="D302">
            <v>711832</v>
          </cell>
          <cell r="E302">
            <v>710903</v>
          </cell>
          <cell r="F302" t="str">
            <v>KYOWA SEISAKUSHO CO.LTD</v>
          </cell>
          <cell r="G302" t="str">
            <v>JAPAN</v>
          </cell>
          <cell r="H302" t="str">
            <v>KYOWA INDONESIA</v>
          </cell>
          <cell r="I302" t="str">
            <v>30</v>
          </cell>
          <cell r="J302" t="str">
            <v>20/10/1997</v>
          </cell>
          <cell r="K302" t="str">
            <v>30/12/2005</v>
          </cell>
          <cell r="L302" t="str">
            <v>JPY</v>
          </cell>
          <cell r="M302" t="str">
            <v>F</v>
          </cell>
          <cell r="N302" t="str">
            <v>0.000000</v>
          </cell>
          <cell r="O302">
            <v>0</v>
          </cell>
          <cell r="P302">
            <v>0</v>
          </cell>
          <cell r="Q302">
            <v>0</v>
          </cell>
          <cell r="R302">
            <v>0</v>
          </cell>
          <cell r="S302">
            <v>0</v>
          </cell>
          <cell r="T302">
            <v>0</v>
          </cell>
          <cell r="U302">
            <v>0</v>
          </cell>
          <cell r="V302">
            <v>44.77</v>
          </cell>
          <cell r="W302">
            <v>1.07</v>
          </cell>
          <cell r="X302">
            <v>0</v>
          </cell>
          <cell r="Y302">
            <v>44.77</v>
          </cell>
          <cell r="Z302">
            <v>1.07</v>
          </cell>
          <cell r="AA302">
            <v>0</v>
          </cell>
          <cell r="AB302">
            <v>0</v>
          </cell>
          <cell r="AC302">
            <v>0</v>
          </cell>
          <cell r="AD302">
            <v>0</v>
          </cell>
          <cell r="AE302">
            <v>0</v>
          </cell>
          <cell r="AF302">
            <v>0</v>
          </cell>
          <cell r="AG302">
            <v>0</v>
          </cell>
          <cell r="AH302">
            <v>44.77</v>
          </cell>
          <cell r="AI302">
            <v>82380</v>
          </cell>
          <cell r="AJ302">
            <v>0</v>
          </cell>
          <cell r="AK302">
            <v>44.77</v>
          </cell>
          <cell r="AL302">
            <v>82380</v>
          </cell>
          <cell r="AM302">
            <v>0</v>
          </cell>
          <cell r="AN302">
            <v>0</v>
          </cell>
          <cell r="AO302">
            <v>0</v>
          </cell>
          <cell r="AP302">
            <v>0</v>
          </cell>
          <cell r="AQ302">
            <v>0</v>
          </cell>
          <cell r="AR302">
            <v>0</v>
          </cell>
          <cell r="AS302">
            <v>0</v>
          </cell>
          <cell r="AT302">
            <v>44.77</v>
          </cell>
          <cell r="AU302">
            <v>54920</v>
          </cell>
          <cell r="AV302">
            <v>0</v>
          </cell>
          <cell r="AW302">
            <v>44.77</v>
          </cell>
          <cell r="AX302">
            <v>54920</v>
          </cell>
          <cell r="AY302">
            <v>0</v>
          </cell>
          <cell r="AZ302">
            <v>0</v>
          </cell>
          <cell r="BA302">
            <v>0</v>
          </cell>
          <cell r="BB302">
            <v>0</v>
          </cell>
          <cell r="BC302">
            <v>0</v>
          </cell>
          <cell r="BD302">
            <v>0</v>
          </cell>
          <cell r="BE302">
            <v>0</v>
          </cell>
          <cell r="BF302">
            <v>44.77</v>
          </cell>
          <cell r="BG302">
            <v>27161</v>
          </cell>
          <cell r="BH302">
            <v>0</v>
          </cell>
        </row>
        <row r="303">
          <cell r="A303" t="str">
            <v>15/03/2005</v>
          </cell>
          <cell r="B303" t="str">
            <v>710914</v>
          </cell>
          <cell r="C303" t="str">
            <v>0</v>
          </cell>
          <cell r="D303">
            <v>711841</v>
          </cell>
          <cell r="E303">
            <v>710914</v>
          </cell>
          <cell r="F303" t="str">
            <v>EXPORT IMPORT BANK OF JAPAN</v>
          </cell>
          <cell r="G303" t="str">
            <v>JAPAN</v>
          </cell>
          <cell r="H303" t="str">
            <v>ACRYL TEXTILE MILLS</v>
          </cell>
          <cell r="I303" t="str">
            <v>30</v>
          </cell>
          <cell r="J303" t="str">
            <v>25/03/1999</v>
          </cell>
          <cell r="K303" t="str">
            <v>20/03/2006</v>
          </cell>
          <cell r="L303" t="str">
            <v>USD</v>
          </cell>
          <cell r="M303" t="str">
            <v>UDLO6</v>
          </cell>
          <cell r="N303" t="str">
            <v>0.000000</v>
          </cell>
          <cell r="O303">
            <v>0</v>
          </cell>
          <cell r="P303">
            <v>0</v>
          </cell>
          <cell r="Q303">
            <v>0</v>
          </cell>
          <cell r="R303">
            <v>0</v>
          </cell>
          <cell r="S303">
            <v>0</v>
          </cell>
          <cell r="T303">
            <v>0</v>
          </cell>
          <cell r="U303">
            <v>0</v>
          </cell>
          <cell r="V303">
            <v>250</v>
          </cell>
          <cell r="W303">
            <v>22.63</v>
          </cell>
          <cell r="X303">
            <v>0</v>
          </cell>
          <cell r="Y303">
            <v>250</v>
          </cell>
          <cell r="Z303">
            <v>22.63</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Q303">
            <v>0</v>
          </cell>
          <cell r="AR303">
            <v>0</v>
          </cell>
          <cell r="AS303">
            <v>0</v>
          </cell>
          <cell r="AT303">
            <v>250</v>
          </cell>
          <cell r="AU303">
            <v>15.33</v>
          </cell>
          <cell r="AV303">
            <v>0</v>
          </cell>
          <cell r="AW303">
            <v>250</v>
          </cell>
          <cell r="AX303">
            <v>15.33</v>
          </cell>
          <cell r="AY303">
            <v>0</v>
          </cell>
          <cell r="AZ303">
            <v>0</v>
          </cell>
          <cell r="BA303">
            <v>0</v>
          </cell>
          <cell r="BB303">
            <v>0</v>
          </cell>
          <cell r="BC303">
            <v>0</v>
          </cell>
          <cell r="BD303">
            <v>0</v>
          </cell>
          <cell r="BE303">
            <v>0</v>
          </cell>
          <cell r="BF303">
            <v>0</v>
          </cell>
          <cell r="BG303">
            <v>0</v>
          </cell>
          <cell r="BH303">
            <v>0</v>
          </cell>
        </row>
        <row r="304">
          <cell r="A304" t="str">
            <v>15/03/2005</v>
          </cell>
          <cell r="B304" t="str">
            <v>710915</v>
          </cell>
          <cell r="C304" t="str">
            <v>0</v>
          </cell>
          <cell r="D304">
            <v>711847</v>
          </cell>
          <cell r="E304">
            <v>710915</v>
          </cell>
          <cell r="F304" t="str">
            <v>JAPAN BK FOR INTER COOPERATION</v>
          </cell>
          <cell r="G304" t="str">
            <v>JAPAN</v>
          </cell>
          <cell r="H304" t="str">
            <v>UNILON TEXTILE INDUSTRIES</v>
          </cell>
          <cell r="I304" t="str">
            <v>30</v>
          </cell>
          <cell r="J304" t="str">
            <v>10/05/1999</v>
          </cell>
          <cell r="K304" t="str">
            <v>10/05/2007</v>
          </cell>
          <cell r="L304" t="str">
            <v>USD</v>
          </cell>
          <cell r="M304" t="str">
            <v>UDSO6</v>
          </cell>
          <cell r="N304" t="str">
            <v>0.000000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1.22</v>
          </cell>
          <cell r="AF304">
            <v>0</v>
          </cell>
          <cell r="AG304">
            <v>0</v>
          </cell>
          <cell r="AH304">
            <v>0</v>
          </cell>
          <cell r="AI304">
            <v>0</v>
          </cell>
          <cell r="AJ304">
            <v>0</v>
          </cell>
          <cell r="AK304">
            <v>1.22</v>
          </cell>
          <cell r="AL304">
            <v>0</v>
          </cell>
          <cell r="AM304">
            <v>0</v>
          </cell>
          <cell r="AN304">
            <v>0</v>
          </cell>
          <cell r="AO304">
            <v>0</v>
          </cell>
          <cell r="AP304">
            <v>0</v>
          </cell>
          <cell r="AQ304">
            <v>0</v>
          </cell>
          <cell r="AR304">
            <v>0</v>
          </cell>
          <cell r="AS304">
            <v>0</v>
          </cell>
          <cell r="AT304">
            <v>0</v>
          </cell>
          <cell r="AU304">
            <v>0</v>
          </cell>
          <cell r="AV304">
            <v>0</v>
          </cell>
          <cell r="AW304">
            <v>0</v>
          </cell>
          <cell r="AX304">
            <v>0</v>
          </cell>
          <cell r="AY304">
            <v>0</v>
          </cell>
          <cell r="AZ304">
            <v>0</v>
          </cell>
          <cell r="BA304">
            <v>0</v>
          </cell>
          <cell r="BB304">
            <v>0</v>
          </cell>
          <cell r="BC304">
            <v>1.22</v>
          </cell>
          <cell r="BD304">
            <v>0</v>
          </cell>
          <cell r="BE304">
            <v>0</v>
          </cell>
          <cell r="BF304">
            <v>0</v>
          </cell>
          <cell r="BG304">
            <v>0</v>
          </cell>
          <cell r="BH304">
            <v>0</v>
          </cell>
        </row>
        <row r="305">
          <cell r="A305" t="str">
            <v>15/06/2005</v>
          </cell>
          <cell r="B305" t="str">
            <v>710918</v>
          </cell>
          <cell r="C305" t="str">
            <v>0</v>
          </cell>
          <cell r="D305">
            <v>711859</v>
          </cell>
          <cell r="E305">
            <v>710918</v>
          </cell>
          <cell r="F305" t="str">
            <v>KOTOBUKIYA FRONTE CO.LTD.JAPAN</v>
          </cell>
          <cell r="G305" t="str">
            <v>JAPAN</v>
          </cell>
          <cell r="H305" t="str">
            <v>KOTOBUKIYA INDO CLASSIC INDUST</v>
          </cell>
          <cell r="I305" t="str">
            <v>30</v>
          </cell>
          <cell r="J305" t="str">
            <v>26/06/1998</v>
          </cell>
          <cell r="K305" t="str">
            <v>30/08/2012</v>
          </cell>
          <cell r="L305" t="str">
            <v>JPY</v>
          </cell>
          <cell r="M305" t="str">
            <v>F</v>
          </cell>
          <cell r="N305" t="str">
            <v>0.000000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0</v>
          </cell>
          <cell r="AP305">
            <v>0</v>
          </cell>
          <cell r="AQ305">
            <v>0</v>
          </cell>
          <cell r="AR305">
            <v>13.31</v>
          </cell>
          <cell r="AS305">
            <v>0</v>
          </cell>
          <cell r="AT305">
            <v>0</v>
          </cell>
          <cell r="AU305">
            <v>0</v>
          </cell>
          <cell r="AV305">
            <v>0</v>
          </cell>
          <cell r="AW305">
            <v>0</v>
          </cell>
          <cell r="AX305">
            <v>13.31</v>
          </cell>
          <cell r="AY305">
            <v>0</v>
          </cell>
          <cell r="AZ305">
            <v>0</v>
          </cell>
          <cell r="BA305">
            <v>0</v>
          </cell>
          <cell r="BB305">
            <v>0</v>
          </cell>
          <cell r="BC305">
            <v>0</v>
          </cell>
          <cell r="BD305">
            <v>0</v>
          </cell>
          <cell r="BE305">
            <v>0</v>
          </cell>
          <cell r="BF305">
            <v>0</v>
          </cell>
          <cell r="BG305">
            <v>0</v>
          </cell>
          <cell r="BH305">
            <v>0</v>
          </cell>
        </row>
        <row r="306">
          <cell r="A306" t="str">
            <v>01/03/2005</v>
          </cell>
          <cell r="B306" t="str">
            <v>710921</v>
          </cell>
          <cell r="C306" t="str">
            <v>0</v>
          </cell>
          <cell r="D306">
            <v>711860</v>
          </cell>
          <cell r="E306">
            <v>710921</v>
          </cell>
          <cell r="F306" t="str">
            <v>SAKURA BANK LTD, SINGAPORE</v>
          </cell>
          <cell r="G306" t="str">
            <v>JAPAN</v>
          </cell>
          <cell r="H306" t="str">
            <v>WICAKSANA OVS INT.PT</v>
          </cell>
          <cell r="I306" t="str">
            <v>30</v>
          </cell>
          <cell r="J306" t="str">
            <v>12/05/2000</v>
          </cell>
          <cell r="K306" t="str">
            <v>12/05/2005</v>
          </cell>
          <cell r="L306" t="str">
            <v>USD</v>
          </cell>
          <cell r="M306" t="str">
            <v>UDSO3</v>
          </cell>
          <cell r="N306" t="str">
            <v>0.000000</v>
          </cell>
          <cell r="O306">
            <v>0</v>
          </cell>
          <cell r="P306">
            <v>0</v>
          </cell>
          <cell r="Q306">
            <v>0</v>
          </cell>
          <cell r="R306">
            <v>0</v>
          </cell>
          <cell r="S306">
            <v>0</v>
          </cell>
          <cell r="T306">
            <v>18.809999999999999</v>
          </cell>
          <cell r="U306">
            <v>0</v>
          </cell>
          <cell r="V306">
            <v>0</v>
          </cell>
          <cell r="W306">
            <v>0</v>
          </cell>
          <cell r="X306">
            <v>0</v>
          </cell>
          <cell r="Y306">
            <v>0</v>
          </cell>
          <cell r="Z306">
            <v>18.809999999999999</v>
          </cell>
          <cell r="AA306">
            <v>0</v>
          </cell>
          <cell r="AB306">
            <v>0</v>
          </cell>
          <cell r="AC306">
            <v>0</v>
          </cell>
          <cell r="AD306">
            <v>0</v>
          </cell>
          <cell r="AE306">
            <v>913.35</v>
          </cell>
          <cell r="AF306">
            <v>18.2</v>
          </cell>
          <cell r="AG306">
            <v>0</v>
          </cell>
          <cell r="AH306">
            <v>0</v>
          </cell>
          <cell r="AI306">
            <v>0</v>
          </cell>
          <cell r="AJ306">
            <v>0</v>
          </cell>
          <cell r="AK306">
            <v>913.35</v>
          </cell>
          <cell r="AL306">
            <v>18.2</v>
          </cell>
          <cell r="AM306">
            <v>0</v>
          </cell>
          <cell r="AN306">
            <v>0</v>
          </cell>
          <cell r="AO306">
            <v>0</v>
          </cell>
          <cell r="AP306">
            <v>0</v>
          </cell>
          <cell r="AQ306">
            <v>0</v>
          </cell>
          <cell r="AR306">
            <v>0</v>
          </cell>
          <cell r="AS306">
            <v>0</v>
          </cell>
          <cell r="AT306">
            <v>0</v>
          </cell>
          <cell r="AU306">
            <v>0</v>
          </cell>
          <cell r="AV306">
            <v>0</v>
          </cell>
          <cell r="AW306">
            <v>0</v>
          </cell>
          <cell r="AX306">
            <v>0</v>
          </cell>
          <cell r="AY306">
            <v>0</v>
          </cell>
          <cell r="AZ306">
            <v>0</v>
          </cell>
          <cell r="BA306">
            <v>0</v>
          </cell>
          <cell r="BB306">
            <v>0</v>
          </cell>
          <cell r="BC306">
            <v>0</v>
          </cell>
          <cell r="BD306">
            <v>0</v>
          </cell>
          <cell r="BE306">
            <v>0</v>
          </cell>
          <cell r="BF306">
            <v>0</v>
          </cell>
          <cell r="BG306">
            <v>0</v>
          </cell>
          <cell r="BH306">
            <v>0</v>
          </cell>
        </row>
        <row r="307">
          <cell r="A307" t="str">
            <v>01/03/2005</v>
          </cell>
          <cell r="B307" t="str">
            <v>710922</v>
          </cell>
          <cell r="C307" t="str">
            <v>0</v>
          </cell>
          <cell r="D307">
            <v>711867</v>
          </cell>
          <cell r="E307">
            <v>710922</v>
          </cell>
          <cell r="F307" t="str">
            <v>SAKURA BANK LTD, SINGAPORE</v>
          </cell>
          <cell r="G307" t="str">
            <v>JAPAN</v>
          </cell>
          <cell r="H307" t="str">
            <v>WICAKSANA OVS INT.PT</v>
          </cell>
          <cell r="I307" t="str">
            <v>30</v>
          </cell>
          <cell r="J307" t="str">
            <v>12/05/2000</v>
          </cell>
          <cell r="K307" t="str">
            <v>12/05/2005</v>
          </cell>
          <cell r="L307" t="str">
            <v>JPY</v>
          </cell>
          <cell r="M307" t="str">
            <v>UDSO3</v>
          </cell>
          <cell r="N307" t="str">
            <v>0.000000</v>
          </cell>
          <cell r="O307">
            <v>0</v>
          </cell>
          <cell r="P307">
            <v>0</v>
          </cell>
          <cell r="Q307">
            <v>0</v>
          </cell>
          <cell r="R307">
            <v>0</v>
          </cell>
          <cell r="S307">
            <v>0</v>
          </cell>
          <cell r="T307">
            <v>20.49</v>
          </cell>
          <cell r="U307">
            <v>0</v>
          </cell>
          <cell r="V307">
            <v>0</v>
          </cell>
          <cell r="W307">
            <v>0</v>
          </cell>
          <cell r="X307">
            <v>0</v>
          </cell>
          <cell r="Y307">
            <v>0</v>
          </cell>
          <cell r="Z307">
            <v>20.49</v>
          </cell>
          <cell r="AA307">
            <v>0</v>
          </cell>
          <cell r="AB307">
            <v>0</v>
          </cell>
          <cell r="AC307">
            <v>0</v>
          </cell>
          <cell r="AD307">
            <v>0</v>
          </cell>
          <cell r="AE307">
            <v>994.8</v>
          </cell>
          <cell r="AF307">
            <v>19.82</v>
          </cell>
          <cell r="AG307">
            <v>0</v>
          </cell>
          <cell r="AH307">
            <v>0</v>
          </cell>
          <cell r="AI307">
            <v>0</v>
          </cell>
          <cell r="AJ307">
            <v>0</v>
          </cell>
          <cell r="AK307">
            <v>994.8</v>
          </cell>
          <cell r="AL307">
            <v>19.82</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0</v>
          </cell>
        </row>
        <row r="308">
          <cell r="A308" t="str">
            <v>31/01/2005</v>
          </cell>
          <cell r="B308" t="str">
            <v>710966</v>
          </cell>
          <cell r="C308" t="str">
            <v>0</v>
          </cell>
          <cell r="D308">
            <v>711868</v>
          </cell>
          <cell r="E308">
            <v>710966</v>
          </cell>
          <cell r="F308" t="str">
            <v>SANWA BANK, SINGAPORE</v>
          </cell>
          <cell r="G308" t="str">
            <v>JAPAN</v>
          </cell>
          <cell r="H308" t="str">
            <v>WICAKSANA OVS INT.PT</v>
          </cell>
          <cell r="I308" t="str">
            <v>30</v>
          </cell>
          <cell r="J308" t="str">
            <v>12/05/2000</v>
          </cell>
          <cell r="K308" t="str">
            <v>12/05/2005</v>
          </cell>
          <cell r="L308" t="str">
            <v>USD</v>
          </cell>
          <cell r="M308" t="str">
            <v>UDSO3</v>
          </cell>
          <cell r="N308" t="str">
            <v>0.000000</v>
          </cell>
          <cell r="O308">
            <v>0</v>
          </cell>
          <cell r="P308">
            <v>0</v>
          </cell>
          <cell r="Q308">
            <v>0</v>
          </cell>
          <cell r="R308">
            <v>0</v>
          </cell>
          <cell r="S308">
            <v>0</v>
          </cell>
          <cell r="T308">
            <v>32.950000000000003</v>
          </cell>
          <cell r="U308">
            <v>0</v>
          </cell>
          <cell r="V308">
            <v>0</v>
          </cell>
          <cell r="W308">
            <v>0</v>
          </cell>
          <cell r="X308">
            <v>0</v>
          </cell>
          <cell r="Y308">
            <v>0</v>
          </cell>
          <cell r="Z308">
            <v>32.950000000000003</v>
          </cell>
          <cell r="AA308">
            <v>0</v>
          </cell>
          <cell r="AB308">
            <v>0</v>
          </cell>
          <cell r="AC308">
            <v>0</v>
          </cell>
          <cell r="AD308">
            <v>0</v>
          </cell>
          <cell r="AE308">
            <v>1.6</v>
          </cell>
          <cell r="AF308">
            <v>31.88</v>
          </cell>
          <cell r="AG308">
            <v>0</v>
          </cell>
          <cell r="AH308">
            <v>0</v>
          </cell>
          <cell r="AI308">
            <v>0</v>
          </cell>
          <cell r="AJ308">
            <v>0</v>
          </cell>
          <cell r="AK308">
            <v>1.6</v>
          </cell>
          <cell r="AL308">
            <v>31.88</v>
          </cell>
          <cell r="AM308">
            <v>0</v>
          </cell>
          <cell r="AN308">
            <v>0</v>
          </cell>
          <cell r="AO308">
            <v>0</v>
          </cell>
          <cell r="AP308">
            <v>0</v>
          </cell>
          <cell r="AQ308">
            <v>0</v>
          </cell>
          <cell r="AR308">
            <v>0</v>
          </cell>
          <cell r="AS308">
            <v>0</v>
          </cell>
          <cell r="AT308">
            <v>0</v>
          </cell>
          <cell r="AU308">
            <v>0</v>
          </cell>
          <cell r="AV308">
            <v>0</v>
          </cell>
          <cell r="AW308">
            <v>0</v>
          </cell>
          <cell r="AX308">
            <v>0</v>
          </cell>
          <cell r="AY308">
            <v>0</v>
          </cell>
          <cell r="AZ308">
            <v>0</v>
          </cell>
          <cell r="BA308">
            <v>0</v>
          </cell>
          <cell r="BB308">
            <v>0</v>
          </cell>
          <cell r="BC308">
            <v>0</v>
          </cell>
          <cell r="BD308">
            <v>0</v>
          </cell>
          <cell r="BE308">
            <v>0</v>
          </cell>
          <cell r="BF308">
            <v>0</v>
          </cell>
          <cell r="BG308">
            <v>0</v>
          </cell>
          <cell r="BH308">
            <v>0</v>
          </cell>
        </row>
        <row r="309">
          <cell r="A309" t="str">
            <v>15/04/2005</v>
          </cell>
          <cell r="B309" t="str">
            <v>710977</v>
          </cell>
          <cell r="C309" t="str">
            <v>0</v>
          </cell>
          <cell r="D309">
            <v>711869</v>
          </cell>
          <cell r="E309">
            <v>710977</v>
          </cell>
          <cell r="F309" t="str">
            <v>ENBISHI ALUMINUM WHEELS,JAPAN</v>
          </cell>
          <cell r="G309" t="str">
            <v>JAPAN</v>
          </cell>
          <cell r="H309" t="str">
            <v>ENKEI INDONESIA PT</v>
          </cell>
          <cell r="I309" t="str">
            <v>30</v>
          </cell>
          <cell r="J309" t="str">
            <v>29/01/1999</v>
          </cell>
          <cell r="K309" t="str">
            <v>29/01/2007</v>
          </cell>
          <cell r="L309" t="str">
            <v>JPY</v>
          </cell>
          <cell r="M309" t="str">
            <v>F</v>
          </cell>
          <cell r="N309" t="str">
            <v>0.000000</v>
          </cell>
          <cell r="O309">
            <v>0</v>
          </cell>
          <cell r="P309">
            <v>471.16</v>
          </cell>
          <cell r="Q309">
            <v>43.11</v>
          </cell>
          <cell r="R309">
            <v>0</v>
          </cell>
          <cell r="S309">
            <v>0</v>
          </cell>
          <cell r="T309">
            <v>0</v>
          </cell>
          <cell r="U309">
            <v>0</v>
          </cell>
          <cell r="V309">
            <v>0</v>
          </cell>
          <cell r="W309">
            <v>0</v>
          </cell>
          <cell r="X309">
            <v>0</v>
          </cell>
          <cell r="Y309">
            <v>471.16</v>
          </cell>
          <cell r="Z309">
            <v>43.11</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0</v>
          </cell>
          <cell r="AZ309">
            <v>0</v>
          </cell>
          <cell r="BA309">
            <v>0</v>
          </cell>
          <cell r="BB309">
            <v>0</v>
          </cell>
          <cell r="BC309">
            <v>0</v>
          </cell>
          <cell r="BD309">
            <v>0</v>
          </cell>
          <cell r="BE309">
            <v>0</v>
          </cell>
          <cell r="BF309">
            <v>0</v>
          </cell>
          <cell r="BG309">
            <v>0</v>
          </cell>
          <cell r="BH309">
            <v>0</v>
          </cell>
        </row>
        <row r="310">
          <cell r="A310" t="str">
            <v>28/06/2005</v>
          </cell>
          <cell r="B310" t="str">
            <v>710991</v>
          </cell>
          <cell r="C310" t="str">
            <v>0</v>
          </cell>
          <cell r="D310">
            <v>711875</v>
          </cell>
          <cell r="E310">
            <v>710991</v>
          </cell>
          <cell r="F310" t="str">
            <v>JAPAN BK OF INTERNATIONAL CORP</v>
          </cell>
          <cell r="G310" t="str">
            <v>JAPAN</v>
          </cell>
          <cell r="H310" t="str">
            <v>SANYO COMPRESSOR IND</v>
          </cell>
          <cell r="I310" t="str">
            <v>30</v>
          </cell>
          <cell r="J310" t="str">
            <v>11/12/2000</v>
          </cell>
          <cell r="K310" t="str">
            <v>30/11/2008</v>
          </cell>
          <cell r="L310" t="str">
            <v>USD</v>
          </cell>
          <cell r="M310" t="str">
            <v>UDLO6</v>
          </cell>
          <cell r="N310" t="str">
            <v>0.000000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2.34</v>
          </cell>
          <cell r="AF310">
            <v>543.95000000000005</v>
          </cell>
          <cell r="AG310">
            <v>0</v>
          </cell>
          <cell r="AH310">
            <v>0</v>
          </cell>
          <cell r="AI310">
            <v>0</v>
          </cell>
          <cell r="AJ310">
            <v>0</v>
          </cell>
          <cell r="AK310">
            <v>2.34</v>
          </cell>
          <cell r="AL310">
            <v>543.95000000000005</v>
          </cell>
          <cell r="AM310">
            <v>0</v>
          </cell>
          <cell r="AN310">
            <v>0</v>
          </cell>
          <cell r="AO310">
            <v>0</v>
          </cell>
          <cell r="AP310">
            <v>0</v>
          </cell>
          <cell r="AQ310">
            <v>0</v>
          </cell>
          <cell r="AR310">
            <v>0</v>
          </cell>
          <cell r="AS310">
            <v>0</v>
          </cell>
          <cell r="AT310">
            <v>0</v>
          </cell>
          <cell r="AU310">
            <v>0</v>
          </cell>
          <cell r="AV310">
            <v>0</v>
          </cell>
          <cell r="AW310">
            <v>0</v>
          </cell>
          <cell r="AX310">
            <v>0</v>
          </cell>
          <cell r="AY310">
            <v>0</v>
          </cell>
          <cell r="AZ310">
            <v>0</v>
          </cell>
          <cell r="BA310">
            <v>0</v>
          </cell>
          <cell r="BB310">
            <v>0</v>
          </cell>
          <cell r="BC310">
            <v>2.34</v>
          </cell>
          <cell r="BD310">
            <v>478.57</v>
          </cell>
          <cell r="BE310">
            <v>0</v>
          </cell>
          <cell r="BF310">
            <v>0</v>
          </cell>
          <cell r="BG310">
            <v>0</v>
          </cell>
          <cell r="BH310">
            <v>0</v>
          </cell>
        </row>
        <row r="311">
          <cell r="A311" t="str">
            <v>20/06/2005</v>
          </cell>
          <cell r="B311" t="str">
            <v>710994</v>
          </cell>
          <cell r="C311" t="str">
            <v>0</v>
          </cell>
          <cell r="D311">
            <v>711876</v>
          </cell>
          <cell r="E311">
            <v>710994</v>
          </cell>
          <cell r="F311" t="str">
            <v>JAPAN BK OF INTERNATIONAL CORP</v>
          </cell>
          <cell r="G311" t="str">
            <v>JAPAN</v>
          </cell>
          <cell r="H311" t="str">
            <v>EASTERNTEX PT</v>
          </cell>
          <cell r="I311" t="str">
            <v>30</v>
          </cell>
          <cell r="J311" t="str">
            <v>14/12/2000</v>
          </cell>
          <cell r="K311" t="str">
            <v>20/12/2006</v>
          </cell>
          <cell r="L311" t="str">
            <v>USD</v>
          </cell>
          <cell r="M311" t="str">
            <v>UDLO6</v>
          </cell>
          <cell r="N311" t="str">
            <v>0.000000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2.64</v>
          </cell>
          <cell r="AI311">
            <v>153.49</v>
          </cell>
          <cell r="AJ311">
            <v>0</v>
          </cell>
          <cell r="AK311">
            <v>2.64</v>
          </cell>
          <cell r="AL311">
            <v>153.49</v>
          </cell>
          <cell r="AM311">
            <v>0</v>
          </cell>
          <cell r="AN311">
            <v>0</v>
          </cell>
          <cell r="AO311">
            <v>0</v>
          </cell>
          <cell r="AP311">
            <v>0</v>
          </cell>
          <cell r="AQ311">
            <v>0</v>
          </cell>
          <cell r="AR311">
            <v>0</v>
          </cell>
          <cell r="AS311">
            <v>0</v>
          </cell>
          <cell r="AT311">
            <v>0</v>
          </cell>
          <cell r="AU311">
            <v>0</v>
          </cell>
          <cell r="AV311">
            <v>0</v>
          </cell>
          <cell r="AW311">
            <v>0</v>
          </cell>
          <cell r="AX311">
            <v>0</v>
          </cell>
          <cell r="AY311">
            <v>0</v>
          </cell>
          <cell r="AZ311">
            <v>0</v>
          </cell>
          <cell r="BA311">
            <v>0</v>
          </cell>
          <cell r="BB311">
            <v>0</v>
          </cell>
          <cell r="BC311">
            <v>0</v>
          </cell>
          <cell r="BD311">
            <v>0</v>
          </cell>
          <cell r="BE311">
            <v>0</v>
          </cell>
          <cell r="BF311">
            <v>2.64</v>
          </cell>
          <cell r="BG311">
            <v>77.17</v>
          </cell>
          <cell r="BH311">
            <v>0</v>
          </cell>
        </row>
        <row r="312">
          <cell r="A312" t="str">
            <v>10/12/2005</v>
          </cell>
          <cell r="B312" t="str">
            <v>710998</v>
          </cell>
          <cell r="C312" t="str">
            <v>0</v>
          </cell>
          <cell r="D312">
            <v>711878</v>
          </cell>
          <cell r="E312">
            <v>710998</v>
          </cell>
          <cell r="F312" t="str">
            <v>EKK EAGLE CO LTD, JAPAN</v>
          </cell>
          <cell r="G312" t="str">
            <v>JAPAN</v>
          </cell>
          <cell r="H312" t="str">
            <v>EAGLE INDUSTRY INDONESIA PT</v>
          </cell>
          <cell r="I312" t="str">
            <v>30</v>
          </cell>
          <cell r="J312" t="str">
            <v>24/10/1992</v>
          </cell>
          <cell r="K312" t="str">
            <v>30/04/2006</v>
          </cell>
          <cell r="L312" t="str">
            <v>JPY</v>
          </cell>
          <cell r="M312" t="str">
            <v>F</v>
          </cell>
          <cell r="N312" t="str">
            <v>0.000000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140.5</v>
          </cell>
          <cell r="AC312">
            <v>4.26</v>
          </cell>
          <cell r="AD312">
            <v>0</v>
          </cell>
          <cell r="AE312">
            <v>0</v>
          </cell>
          <cell r="AF312">
            <v>0</v>
          </cell>
          <cell r="AG312">
            <v>0</v>
          </cell>
          <cell r="AH312">
            <v>0</v>
          </cell>
          <cell r="AI312">
            <v>0</v>
          </cell>
          <cell r="AJ312">
            <v>0</v>
          </cell>
          <cell r="AK312">
            <v>140.5</v>
          </cell>
          <cell r="AL312">
            <v>4.26</v>
          </cell>
          <cell r="AM312">
            <v>0</v>
          </cell>
          <cell r="AN312">
            <v>0</v>
          </cell>
          <cell r="AO312">
            <v>0</v>
          </cell>
          <cell r="AP312">
            <v>0</v>
          </cell>
          <cell r="AQ312">
            <v>0</v>
          </cell>
          <cell r="AR312">
            <v>0</v>
          </cell>
          <cell r="AS312">
            <v>0</v>
          </cell>
          <cell r="AT312">
            <v>0</v>
          </cell>
          <cell r="AU312">
            <v>0</v>
          </cell>
          <cell r="AV312">
            <v>0</v>
          </cell>
          <cell r="AW312">
            <v>0</v>
          </cell>
          <cell r="AX312">
            <v>0</v>
          </cell>
          <cell r="AY312">
            <v>0</v>
          </cell>
          <cell r="AZ312">
            <v>0</v>
          </cell>
          <cell r="BA312">
            <v>2.14</v>
          </cell>
          <cell r="BB312">
            <v>0</v>
          </cell>
          <cell r="BC312">
            <v>0</v>
          </cell>
          <cell r="BD312">
            <v>0</v>
          </cell>
          <cell r="BE312">
            <v>0</v>
          </cell>
          <cell r="BF312">
            <v>0</v>
          </cell>
          <cell r="BG312">
            <v>0</v>
          </cell>
          <cell r="BH312">
            <v>0</v>
          </cell>
        </row>
        <row r="313">
          <cell r="A313" t="str">
            <v>30/06/2005</v>
          </cell>
          <cell r="B313" t="str">
            <v>711003</v>
          </cell>
          <cell r="C313" t="str">
            <v>0</v>
          </cell>
          <cell r="D313">
            <v>711889</v>
          </cell>
          <cell r="E313">
            <v>711003</v>
          </cell>
          <cell r="F313" t="str">
            <v>ITOCHU CORPORATION, TOKYO</v>
          </cell>
          <cell r="G313" t="str">
            <v>JAPAN</v>
          </cell>
          <cell r="H313" t="str">
            <v>SARANACENTRAL BAJATAMA</v>
          </cell>
          <cell r="I313" t="str">
            <v>30</v>
          </cell>
          <cell r="J313" t="str">
            <v>23/03/2000</v>
          </cell>
          <cell r="K313" t="str">
            <v>31/10/2008</v>
          </cell>
          <cell r="L313" t="str">
            <v>JPY</v>
          </cell>
          <cell r="M313" t="str">
            <v>JYLTP</v>
          </cell>
          <cell r="N313" t="str">
            <v>0.000000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980.87</v>
          </cell>
          <cell r="AC313">
            <v>351.13</v>
          </cell>
          <cell r="AD313">
            <v>0</v>
          </cell>
          <cell r="AE313">
            <v>0</v>
          </cell>
          <cell r="AF313">
            <v>0</v>
          </cell>
          <cell r="AG313">
            <v>0</v>
          </cell>
          <cell r="AH313">
            <v>0</v>
          </cell>
          <cell r="AI313">
            <v>0</v>
          </cell>
          <cell r="AJ313">
            <v>0</v>
          </cell>
          <cell r="AK313">
            <v>980.87</v>
          </cell>
          <cell r="AL313">
            <v>351.13</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980.87</v>
          </cell>
          <cell r="BA313">
            <v>312.33</v>
          </cell>
          <cell r="BB313">
            <v>0</v>
          </cell>
          <cell r="BC313">
            <v>0</v>
          </cell>
          <cell r="BD313">
            <v>0</v>
          </cell>
          <cell r="BE313">
            <v>0</v>
          </cell>
          <cell r="BF313">
            <v>0</v>
          </cell>
          <cell r="BG313">
            <v>0</v>
          </cell>
          <cell r="BH313">
            <v>0</v>
          </cell>
        </row>
        <row r="314">
          <cell r="A314" t="str">
            <v>30/04/2005</v>
          </cell>
          <cell r="B314" t="str">
            <v>711005</v>
          </cell>
          <cell r="C314" t="str">
            <v>0</v>
          </cell>
          <cell r="D314">
            <v>711890</v>
          </cell>
          <cell r="E314">
            <v>711005</v>
          </cell>
          <cell r="F314" t="str">
            <v>JAPAN BK FOR INTER COOPERATION</v>
          </cell>
          <cell r="G314" t="str">
            <v>JAPAN</v>
          </cell>
          <cell r="H314" t="str">
            <v>PAMINDO TIGA T</v>
          </cell>
          <cell r="I314" t="str">
            <v>30</v>
          </cell>
          <cell r="J314" t="str">
            <v>18/06/1999</v>
          </cell>
          <cell r="K314" t="str">
            <v>15/10/2006</v>
          </cell>
          <cell r="L314" t="str">
            <v>JPY</v>
          </cell>
          <cell r="M314" t="str">
            <v>F</v>
          </cell>
          <cell r="N314" t="str">
            <v>0.000000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0</v>
          </cell>
          <cell r="BA314">
            <v>30.87</v>
          </cell>
          <cell r="BB314">
            <v>0</v>
          </cell>
          <cell r="BC314">
            <v>0</v>
          </cell>
          <cell r="BD314">
            <v>0</v>
          </cell>
          <cell r="BE314">
            <v>0</v>
          </cell>
          <cell r="BF314">
            <v>0</v>
          </cell>
          <cell r="BG314">
            <v>0</v>
          </cell>
          <cell r="BH314">
            <v>0</v>
          </cell>
        </row>
        <row r="315">
          <cell r="A315" t="str">
            <v>10/03/2005</v>
          </cell>
          <cell r="B315" t="str">
            <v>711014</v>
          </cell>
          <cell r="C315" t="str">
            <v>0</v>
          </cell>
          <cell r="D315">
            <v>711927</v>
          </cell>
          <cell r="E315">
            <v>711014</v>
          </cell>
          <cell r="F315" t="str">
            <v>EXPORT IMPORT BANK OF JAPAN</v>
          </cell>
          <cell r="G315" t="str">
            <v>JAPAN</v>
          </cell>
          <cell r="H315" t="str">
            <v>IND SYNTHETIC TEXTILE MILLS PT</v>
          </cell>
          <cell r="I315" t="str">
            <v>30</v>
          </cell>
          <cell r="J315" t="str">
            <v>25/03/1999</v>
          </cell>
          <cell r="K315" t="str">
            <v>20/06/2008</v>
          </cell>
          <cell r="L315" t="str">
            <v>USD</v>
          </cell>
          <cell r="M315" t="str">
            <v>UDLO6</v>
          </cell>
          <cell r="N315" t="str">
            <v>0.000000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403.85</v>
          </cell>
          <cell r="AI315">
            <v>85.75</v>
          </cell>
          <cell r="AJ315">
            <v>0</v>
          </cell>
          <cell r="AK315">
            <v>403.85</v>
          </cell>
          <cell r="AL315">
            <v>85.75</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v>0</v>
          </cell>
          <cell r="BB315">
            <v>0</v>
          </cell>
          <cell r="BC315">
            <v>0</v>
          </cell>
          <cell r="BD315">
            <v>0</v>
          </cell>
          <cell r="BE315">
            <v>0</v>
          </cell>
          <cell r="BF315">
            <v>403.85</v>
          </cell>
          <cell r="BG315">
            <v>73.900000000000006</v>
          </cell>
          <cell r="BH315">
            <v>0</v>
          </cell>
        </row>
        <row r="316">
          <cell r="A316" t="str">
            <v>10/03/2005</v>
          </cell>
          <cell r="B316" t="str">
            <v>711015</v>
          </cell>
          <cell r="C316" t="str">
            <v>0</v>
          </cell>
          <cell r="D316">
            <v>711938</v>
          </cell>
          <cell r="E316">
            <v>711015</v>
          </cell>
          <cell r="F316" t="str">
            <v>SUMITOMO CORP, TOKYO</v>
          </cell>
          <cell r="G316" t="str">
            <v>JAPAN</v>
          </cell>
          <cell r="H316" t="str">
            <v>HINO INDONESIA MFG PT</v>
          </cell>
          <cell r="I316" t="str">
            <v>30</v>
          </cell>
          <cell r="J316" t="str">
            <v>01/02/1999</v>
          </cell>
          <cell r="K316" t="str">
            <v>30/04/2006</v>
          </cell>
          <cell r="L316" t="str">
            <v>JPY</v>
          </cell>
          <cell r="M316" t="str">
            <v>F</v>
          </cell>
          <cell r="N316" t="str">
            <v>0.000000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401.49</v>
          </cell>
          <cell r="AC316">
            <v>6.06</v>
          </cell>
          <cell r="AD316">
            <v>0</v>
          </cell>
          <cell r="AE316">
            <v>0</v>
          </cell>
          <cell r="AF316">
            <v>0</v>
          </cell>
          <cell r="AG316">
            <v>0</v>
          </cell>
          <cell r="AH316">
            <v>0</v>
          </cell>
          <cell r="AI316">
            <v>0</v>
          </cell>
          <cell r="AJ316">
            <v>0</v>
          </cell>
          <cell r="AK316">
            <v>401.49</v>
          </cell>
          <cell r="AL316">
            <v>6.06</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401.49</v>
          </cell>
          <cell r="BA316">
            <v>4.0999999999999996</v>
          </cell>
          <cell r="BB316">
            <v>0</v>
          </cell>
          <cell r="BC316">
            <v>0</v>
          </cell>
          <cell r="BD316">
            <v>0</v>
          </cell>
          <cell r="BE316">
            <v>0</v>
          </cell>
          <cell r="BF316">
            <v>0</v>
          </cell>
          <cell r="BG316">
            <v>0</v>
          </cell>
          <cell r="BH316">
            <v>0</v>
          </cell>
        </row>
        <row r="317">
          <cell r="A317" t="str">
            <v>10/03/2005</v>
          </cell>
          <cell r="B317" t="str">
            <v>711016</v>
          </cell>
          <cell r="C317" t="str">
            <v>0</v>
          </cell>
          <cell r="D317">
            <v>711942</v>
          </cell>
          <cell r="E317">
            <v>711016</v>
          </cell>
          <cell r="F317" t="str">
            <v>HINO MOTORS LTD</v>
          </cell>
          <cell r="G317" t="str">
            <v>JAPAN</v>
          </cell>
          <cell r="H317" t="str">
            <v>HINO INDONESIA MFG PT</v>
          </cell>
          <cell r="I317" t="str">
            <v>30</v>
          </cell>
          <cell r="J317" t="str">
            <v>01/02/1999</v>
          </cell>
          <cell r="K317" t="str">
            <v>30/04/2006</v>
          </cell>
          <cell r="L317" t="str">
            <v>JPY</v>
          </cell>
          <cell r="M317" t="str">
            <v>F</v>
          </cell>
          <cell r="N317" t="str">
            <v>0.000000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1.57</v>
          </cell>
          <cell r="AC317">
            <v>23.64</v>
          </cell>
          <cell r="AD317">
            <v>0</v>
          </cell>
          <cell r="AE317">
            <v>0</v>
          </cell>
          <cell r="AF317">
            <v>0</v>
          </cell>
          <cell r="AG317">
            <v>0</v>
          </cell>
          <cell r="AH317">
            <v>0</v>
          </cell>
          <cell r="AI317">
            <v>0</v>
          </cell>
          <cell r="AJ317">
            <v>0</v>
          </cell>
          <cell r="AK317">
            <v>1.57</v>
          </cell>
          <cell r="AL317">
            <v>23.64</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1.57</v>
          </cell>
          <cell r="BA317">
            <v>16.02</v>
          </cell>
          <cell r="BB317">
            <v>0</v>
          </cell>
          <cell r="BC317">
            <v>0</v>
          </cell>
          <cell r="BD317">
            <v>0</v>
          </cell>
          <cell r="BE317">
            <v>0</v>
          </cell>
          <cell r="BF317">
            <v>0</v>
          </cell>
          <cell r="BG317">
            <v>0</v>
          </cell>
          <cell r="BH317">
            <v>0</v>
          </cell>
        </row>
        <row r="318">
          <cell r="A318" t="str">
            <v>30/06/2005</v>
          </cell>
          <cell r="B318" t="str">
            <v>711020</v>
          </cell>
          <cell r="C318" t="str">
            <v>0</v>
          </cell>
          <cell r="D318">
            <v>711943</v>
          </cell>
          <cell r="E318">
            <v>711020</v>
          </cell>
          <cell r="F318" t="str">
            <v>SUMITOMO SPECIAL METALS,JEPANG</v>
          </cell>
          <cell r="G318" t="str">
            <v>JAPAN</v>
          </cell>
          <cell r="H318" t="str">
            <v>SUMIMAGNE UTAMA PT</v>
          </cell>
          <cell r="I318" t="str">
            <v>30</v>
          </cell>
          <cell r="J318" t="str">
            <v>19/12/2000</v>
          </cell>
          <cell r="K318" t="str">
            <v>30/09/2010</v>
          </cell>
          <cell r="L318" t="str">
            <v>USD</v>
          </cell>
          <cell r="M318" t="str">
            <v>F</v>
          </cell>
          <cell r="N318" t="str">
            <v>0.000000</v>
          </cell>
          <cell r="O318">
            <v>0</v>
          </cell>
          <cell r="P318">
            <v>0</v>
          </cell>
          <cell r="Q318">
            <v>0</v>
          </cell>
          <cell r="R318">
            <v>0</v>
          </cell>
          <cell r="S318">
            <v>0</v>
          </cell>
          <cell r="T318">
            <v>0</v>
          </cell>
          <cell r="U318">
            <v>0</v>
          </cell>
          <cell r="V318">
            <v>16.670000000000002</v>
          </cell>
          <cell r="W318">
            <v>4.25</v>
          </cell>
          <cell r="X318">
            <v>0</v>
          </cell>
          <cell r="Y318">
            <v>16.670000000000002</v>
          </cell>
          <cell r="Z318">
            <v>4.25</v>
          </cell>
          <cell r="AA318">
            <v>0</v>
          </cell>
          <cell r="AB318">
            <v>0</v>
          </cell>
          <cell r="AC318">
            <v>0</v>
          </cell>
          <cell r="AD318">
            <v>0</v>
          </cell>
          <cell r="AE318">
            <v>0</v>
          </cell>
          <cell r="AF318">
            <v>0</v>
          </cell>
          <cell r="AG318">
            <v>0</v>
          </cell>
          <cell r="AH318">
            <v>16.670000000000002</v>
          </cell>
          <cell r="AI318">
            <v>4.04</v>
          </cell>
          <cell r="AJ318">
            <v>0</v>
          </cell>
          <cell r="AK318">
            <v>16.670000000000002</v>
          </cell>
          <cell r="AL318">
            <v>4.04</v>
          </cell>
          <cell r="AM318">
            <v>0</v>
          </cell>
          <cell r="AN318">
            <v>0</v>
          </cell>
          <cell r="AO318">
            <v>0</v>
          </cell>
          <cell r="AP318">
            <v>0</v>
          </cell>
          <cell r="AQ318">
            <v>0</v>
          </cell>
          <cell r="AR318">
            <v>0</v>
          </cell>
          <cell r="AS318">
            <v>0</v>
          </cell>
          <cell r="AT318">
            <v>16.670000000000002</v>
          </cell>
          <cell r="AU318">
            <v>3.88</v>
          </cell>
          <cell r="AV318">
            <v>0</v>
          </cell>
          <cell r="AW318">
            <v>16.670000000000002</v>
          </cell>
          <cell r="AX318">
            <v>3.88</v>
          </cell>
          <cell r="AY318">
            <v>0</v>
          </cell>
          <cell r="AZ318">
            <v>0</v>
          </cell>
          <cell r="BA318">
            <v>0</v>
          </cell>
          <cell r="BB318">
            <v>0</v>
          </cell>
          <cell r="BC318">
            <v>0</v>
          </cell>
          <cell r="BD318">
            <v>0</v>
          </cell>
          <cell r="BE318">
            <v>0</v>
          </cell>
          <cell r="BF318">
            <v>16.670000000000002</v>
          </cell>
          <cell r="BG318">
            <v>3.54</v>
          </cell>
          <cell r="BH318">
            <v>0</v>
          </cell>
        </row>
        <row r="319">
          <cell r="A319" t="str">
            <v>17/04/2005</v>
          </cell>
          <cell r="B319" t="str">
            <v>711039</v>
          </cell>
          <cell r="C319" t="str">
            <v>0</v>
          </cell>
          <cell r="D319">
            <v>711965</v>
          </cell>
          <cell r="E319">
            <v>711039</v>
          </cell>
          <cell r="F319" t="str">
            <v>TOYO TRUST &amp; BANKING,SINGAPORE</v>
          </cell>
          <cell r="G319" t="str">
            <v>JAPAN</v>
          </cell>
          <cell r="H319" t="str">
            <v>BRANTA MULIA TEIJIN</v>
          </cell>
          <cell r="I319" t="str">
            <v>30</v>
          </cell>
          <cell r="J319" t="str">
            <v>21/12/2000</v>
          </cell>
          <cell r="K319" t="str">
            <v>29/07/2007</v>
          </cell>
          <cell r="L319" t="str">
            <v>USD</v>
          </cell>
          <cell r="M319" t="str">
            <v>UDSO3</v>
          </cell>
          <cell r="N319" t="str">
            <v>0.000000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1.49</v>
          </cell>
          <cell r="AI319">
            <v>312.58999999999997</v>
          </cell>
          <cell r="AJ319">
            <v>0</v>
          </cell>
          <cell r="AK319">
            <v>1.49</v>
          </cell>
          <cell r="AL319">
            <v>312.58999999999997</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1.49</v>
          </cell>
          <cell r="BG319">
            <v>251.44</v>
          </cell>
          <cell r="BH319">
            <v>0</v>
          </cell>
        </row>
        <row r="320">
          <cell r="A320" t="str">
            <v>10/03/2005</v>
          </cell>
          <cell r="B320" t="str">
            <v>711064</v>
          </cell>
          <cell r="C320" t="str">
            <v>0</v>
          </cell>
          <cell r="D320">
            <v>711999</v>
          </cell>
          <cell r="E320">
            <v>711064</v>
          </cell>
          <cell r="F320" t="str">
            <v>YAMATO RUBBER CO LTD</v>
          </cell>
          <cell r="G320" t="str">
            <v>JAPAN</v>
          </cell>
          <cell r="H320" t="str">
            <v>YAMATOGOMU INDONESIA PT</v>
          </cell>
          <cell r="I320" t="str">
            <v>30</v>
          </cell>
          <cell r="J320" t="str">
            <v>05/10/2000</v>
          </cell>
          <cell r="K320" t="str">
            <v>01/10/2011</v>
          </cell>
          <cell r="L320" t="str">
            <v>JPY</v>
          </cell>
          <cell r="M320" t="str">
            <v>F</v>
          </cell>
          <cell r="N320" t="str">
            <v>0.000000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59.35</v>
          </cell>
          <cell r="AC320">
            <v>6.98</v>
          </cell>
          <cell r="AD320">
            <v>0</v>
          </cell>
          <cell r="AE320">
            <v>0</v>
          </cell>
          <cell r="AF320">
            <v>0</v>
          </cell>
          <cell r="AG320">
            <v>0</v>
          </cell>
          <cell r="AH320">
            <v>0</v>
          </cell>
          <cell r="AI320">
            <v>0</v>
          </cell>
          <cell r="AJ320">
            <v>0</v>
          </cell>
          <cell r="AK320">
            <v>59.35</v>
          </cell>
          <cell r="AL320">
            <v>6.98</v>
          </cell>
          <cell r="AM320">
            <v>0</v>
          </cell>
          <cell r="AN320">
            <v>0</v>
          </cell>
          <cell r="AO320">
            <v>0</v>
          </cell>
          <cell r="AP320">
            <v>0</v>
          </cell>
          <cell r="AQ320">
            <v>0</v>
          </cell>
          <cell r="AR320">
            <v>0</v>
          </cell>
          <cell r="AS320">
            <v>0</v>
          </cell>
          <cell r="AT320">
            <v>0</v>
          </cell>
          <cell r="AU320">
            <v>0</v>
          </cell>
          <cell r="AV320">
            <v>0</v>
          </cell>
          <cell r="AW320">
            <v>0</v>
          </cell>
          <cell r="AX320">
            <v>0</v>
          </cell>
          <cell r="AY320">
            <v>0</v>
          </cell>
          <cell r="AZ320">
            <v>59.35</v>
          </cell>
          <cell r="BA320">
            <v>6.47</v>
          </cell>
          <cell r="BB320">
            <v>0</v>
          </cell>
          <cell r="BC320">
            <v>0</v>
          </cell>
          <cell r="BD320">
            <v>0</v>
          </cell>
          <cell r="BE320">
            <v>0</v>
          </cell>
          <cell r="BF320">
            <v>0</v>
          </cell>
          <cell r="BG320">
            <v>0</v>
          </cell>
          <cell r="BH320">
            <v>0</v>
          </cell>
        </row>
        <row r="321">
          <cell r="A321" t="str">
            <v>10/09/2005</v>
          </cell>
          <cell r="B321" t="str">
            <v>711068</v>
          </cell>
          <cell r="C321" t="str">
            <v>0</v>
          </cell>
          <cell r="D321">
            <v>712000</v>
          </cell>
          <cell r="E321">
            <v>711068</v>
          </cell>
          <cell r="F321" t="str">
            <v>NORINCHUKIN BANK, TOKYO</v>
          </cell>
          <cell r="G321" t="str">
            <v>JAPAN</v>
          </cell>
          <cell r="H321" t="str">
            <v>EASTERNTEX PT</v>
          </cell>
          <cell r="I321" t="str">
            <v>30</v>
          </cell>
          <cell r="J321" t="str">
            <v>22/01/2001</v>
          </cell>
          <cell r="K321" t="str">
            <v>31/12/2006</v>
          </cell>
          <cell r="L321" t="str">
            <v>USD</v>
          </cell>
          <cell r="M321" t="str">
            <v>UDLO6</v>
          </cell>
          <cell r="N321" t="str">
            <v>0.000000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1.1000000000000001</v>
          </cell>
          <cell r="AI321">
            <v>66.37</v>
          </cell>
          <cell r="AJ321">
            <v>0</v>
          </cell>
          <cell r="AK321">
            <v>1.1000000000000001</v>
          </cell>
          <cell r="AL321">
            <v>66.37</v>
          </cell>
          <cell r="AM321">
            <v>0</v>
          </cell>
          <cell r="AN321">
            <v>0</v>
          </cell>
          <cell r="AO321">
            <v>0</v>
          </cell>
          <cell r="AP321">
            <v>0</v>
          </cell>
          <cell r="AQ321">
            <v>0</v>
          </cell>
          <cell r="AR321">
            <v>0</v>
          </cell>
          <cell r="AS321">
            <v>0</v>
          </cell>
          <cell r="AT321">
            <v>0</v>
          </cell>
          <cell r="AU321">
            <v>0</v>
          </cell>
          <cell r="AV321">
            <v>0</v>
          </cell>
          <cell r="AW321">
            <v>0</v>
          </cell>
          <cell r="AX321">
            <v>0</v>
          </cell>
          <cell r="AY321">
            <v>0</v>
          </cell>
          <cell r="AZ321">
            <v>0</v>
          </cell>
          <cell r="BA321">
            <v>0</v>
          </cell>
          <cell r="BB321">
            <v>0</v>
          </cell>
          <cell r="BC321">
            <v>0</v>
          </cell>
          <cell r="BD321">
            <v>0</v>
          </cell>
          <cell r="BE321">
            <v>0</v>
          </cell>
          <cell r="BF321">
            <v>1.1000000000000001</v>
          </cell>
          <cell r="BG321">
            <v>33.729999999999997</v>
          </cell>
          <cell r="BH321">
            <v>0</v>
          </cell>
        </row>
        <row r="322">
          <cell r="A322" t="str">
            <v>10/09/2005</v>
          </cell>
          <cell r="B322" t="str">
            <v>711069</v>
          </cell>
          <cell r="C322" t="str">
            <v>0</v>
          </cell>
          <cell r="D322">
            <v>712001</v>
          </cell>
          <cell r="E322">
            <v>711069</v>
          </cell>
          <cell r="F322" t="str">
            <v>MITSUBISHI T &amp; B, SINGAPORE</v>
          </cell>
          <cell r="G322" t="str">
            <v>JAPAN</v>
          </cell>
          <cell r="H322" t="str">
            <v>MEIJI INDONESIA PHARMACEUTICAL</v>
          </cell>
          <cell r="I322" t="str">
            <v>30</v>
          </cell>
          <cell r="J322" t="str">
            <v>17/01/2001</v>
          </cell>
          <cell r="K322" t="str">
            <v>19/01/2006</v>
          </cell>
          <cell r="L322" t="str">
            <v>JPY</v>
          </cell>
          <cell r="M322" t="str">
            <v>F</v>
          </cell>
          <cell r="N322" t="str">
            <v>0.000000</v>
          </cell>
          <cell r="O322">
            <v>0</v>
          </cell>
          <cell r="P322">
            <v>190.28</v>
          </cell>
          <cell r="Q322">
            <v>3.42</v>
          </cell>
          <cell r="R322">
            <v>0</v>
          </cell>
          <cell r="S322">
            <v>0</v>
          </cell>
          <cell r="T322">
            <v>0</v>
          </cell>
          <cell r="U322">
            <v>0</v>
          </cell>
          <cell r="V322">
            <v>0</v>
          </cell>
          <cell r="W322">
            <v>0</v>
          </cell>
          <cell r="X322">
            <v>0</v>
          </cell>
          <cell r="Y322">
            <v>190.28</v>
          </cell>
          <cell r="Z322">
            <v>3.42</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1.68</v>
          </cell>
          <cell r="AP322">
            <v>0</v>
          </cell>
          <cell r="AQ322">
            <v>0</v>
          </cell>
          <cell r="AR322">
            <v>0</v>
          </cell>
          <cell r="AS322">
            <v>0</v>
          </cell>
          <cell r="AT322">
            <v>0</v>
          </cell>
          <cell r="AU322">
            <v>0</v>
          </cell>
          <cell r="AV322">
            <v>0</v>
          </cell>
          <cell r="AW322">
            <v>0</v>
          </cell>
          <cell r="AX322">
            <v>1.68</v>
          </cell>
          <cell r="AY322">
            <v>0</v>
          </cell>
          <cell r="AZ322">
            <v>0</v>
          </cell>
          <cell r="BA322">
            <v>0</v>
          </cell>
          <cell r="BB322">
            <v>0</v>
          </cell>
          <cell r="BC322">
            <v>0</v>
          </cell>
          <cell r="BD322">
            <v>0</v>
          </cell>
          <cell r="BE322">
            <v>0</v>
          </cell>
          <cell r="BF322">
            <v>0</v>
          </cell>
          <cell r="BG322">
            <v>0</v>
          </cell>
          <cell r="BH322">
            <v>0</v>
          </cell>
        </row>
        <row r="323">
          <cell r="A323" t="str">
            <v>24/03/2005</v>
          </cell>
          <cell r="B323" t="str">
            <v>711071</v>
          </cell>
          <cell r="C323" t="str">
            <v>0</v>
          </cell>
          <cell r="D323">
            <v>712004</v>
          </cell>
          <cell r="E323">
            <v>711071</v>
          </cell>
          <cell r="F323" t="str">
            <v>SB LEASING CO., TOKYO</v>
          </cell>
          <cell r="G323" t="str">
            <v>JAPAN</v>
          </cell>
          <cell r="H323" t="str">
            <v>EXIM SB LEASING</v>
          </cell>
          <cell r="I323" t="str">
            <v>30</v>
          </cell>
          <cell r="J323" t="str">
            <v>29/01/2001</v>
          </cell>
          <cell r="K323" t="str">
            <v>31/01/2005</v>
          </cell>
          <cell r="L323" t="str">
            <v>USD</v>
          </cell>
          <cell r="M323" t="str">
            <v>UDLO6</v>
          </cell>
          <cell r="N323" t="str">
            <v>0.000000</v>
          </cell>
          <cell r="O323">
            <v>0</v>
          </cell>
          <cell r="P323">
            <v>364</v>
          </cell>
          <cell r="Q323">
            <v>13.67</v>
          </cell>
          <cell r="R323">
            <v>0</v>
          </cell>
          <cell r="S323">
            <v>0</v>
          </cell>
          <cell r="T323">
            <v>0</v>
          </cell>
          <cell r="U323">
            <v>0</v>
          </cell>
          <cell r="V323">
            <v>0</v>
          </cell>
          <cell r="W323">
            <v>0</v>
          </cell>
          <cell r="X323">
            <v>0</v>
          </cell>
          <cell r="Y323">
            <v>364</v>
          </cell>
          <cell r="Z323">
            <v>13.67</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G323">
            <v>0</v>
          </cell>
          <cell r="BH323">
            <v>0</v>
          </cell>
        </row>
        <row r="324">
          <cell r="A324" t="str">
            <v>25/03/2005</v>
          </cell>
          <cell r="B324" t="str">
            <v>711073</v>
          </cell>
          <cell r="C324" t="str">
            <v>0</v>
          </cell>
          <cell r="D324">
            <v>712009</v>
          </cell>
          <cell r="E324">
            <v>711073</v>
          </cell>
          <cell r="F324" t="str">
            <v>SAKURA BANK LTD, SINGAPORE</v>
          </cell>
          <cell r="G324" t="str">
            <v>JAPAN</v>
          </cell>
          <cell r="H324" t="str">
            <v>MODERN PHOTO FILM PT</v>
          </cell>
          <cell r="I324" t="str">
            <v>30</v>
          </cell>
          <cell r="J324" t="str">
            <v>05/02/2001</v>
          </cell>
          <cell r="K324" t="str">
            <v>28/02/2006</v>
          </cell>
          <cell r="L324" t="str">
            <v>USD</v>
          </cell>
          <cell r="M324" t="str">
            <v>UDSO3</v>
          </cell>
          <cell r="N324" t="str">
            <v>0.000000</v>
          </cell>
          <cell r="O324">
            <v>0</v>
          </cell>
          <cell r="P324">
            <v>531.99</v>
          </cell>
          <cell r="Q324">
            <v>51.72</v>
          </cell>
          <cell r="R324">
            <v>0</v>
          </cell>
          <cell r="S324">
            <v>531.99</v>
          </cell>
          <cell r="T324">
            <v>47.74</v>
          </cell>
          <cell r="U324">
            <v>0</v>
          </cell>
          <cell r="V324">
            <v>531.99</v>
          </cell>
          <cell r="W324">
            <v>39.53</v>
          </cell>
          <cell r="X324">
            <v>0</v>
          </cell>
          <cell r="Y324">
            <v>1595.97</v>
          </cell>
          <cell r="Z324">
            <v>138.99</v>
          </cell>
          <cell r="AA324">
            <v>0</v>
          </cell>
          <cell r="AB324">
            <v>531.99</v>
          </cell>
          <cell r="AC324">
            <v>39.79</v>
          </cell>
          <cell r="AD324">
            <v>0</v>
          </cell>
          <cell r="AE324">
            <v>531.99</v>
          </cell>
          <cell r="AF324">
            <v>34.65</v>
          </cell>
          <cell r="AG324">
            <v>0</v>
          </cell>
          <cell r="AH324">
            <v>531.99</v>
          </cell>
          <cell r="AI324">
            <v>31.83</v>
          </cell>
          <cell r="AJ324">
            <v>0</v>
          </cell>
          <cell r="AK324">
            <v>1595.97</v>
          </cell>
          <cell r="AL324">
            <v>106.27</v>
          </cell>
          <cell r="AM324">
            <v>0</v>
          </cell>
          <cell r="AN324">
            <v>531.99</v>
          </cell>
          <cell r="AO324">
            <v>26.95</v>
          </cell>
          <cell r="AP324">
            <v>0</v>
          </cell>
          <cell r="AQ324">
            <v>531.99</v>
          </cell>
          <cell r="AR324">
            <v>23.87</v>
          </cell>
          <cell r="AS324">
            <v>0</v>
          </cell>
          <cell r="AT324">
            <v>531.99</v>
          </cell>
          <cell r="AU324">
            <v>19.89</v>
          </cell>
          <cell r="AV324">
            <v>0</v>
          </cell>
          <cell r="AW324">
            <v>1595.97</v>
          </cell>
          <cell r="AX324">
            <v>70.710000000000008</v>
          </cell>
          <cell r="AY324">
            <v>0</v>
          </cell>
          <cell r="AZ324">
            <v>531.99</v>
          </cell>
          <cell r="BA324">
            <v>15.4</v>
          </cell>
          <cell r="BB324">
            <v>0</v>
          </cell>
          <cell r="BC324">
            <v>531.99</v>
          </cell>
          <cell r="BD324">
            <v>11.94</v>
          </cell>
          <cell r="BE324">
            <v>0</v>
          </cell>
          <cell r="BF324">
            <v>531.99</v>
          </cell>
          <cell r="BG324">
            <v>7.7</v>
          </cell>
          <cell r="BH324">
            <v>0</v>
          </cell>
        </row>
        <row r="325">
          <cell r="A325" t="str">
            <v>25/03/2005</v>
          </cell>
          <cell r="B325" t="str">
            <v>711075</v>
          </cell>
          <cell r="C325" t="str">
            <v>0</v>
          </cell>
          <cell r="D325">
            <v>712027</v>
          </cell>
          <cell r="E325">
            <v>711075</v>
          </cell>
          <cell r="F325" t="str">
            <v>KATOLEC CORPORATION, JAPAN</v>
          </cell>
          <cell r="G325" t="str">
            <v>JAPAN</v>
          </cell>
          <cell r="H325" t="str">
            <v>KATOLEC INDONESIA</v>
          </cell>
          <cell r="I325" t="str">
            <v>30</v>
          </cell>
          <cell r="J325" t="str">
            <v>20/10/2000</v>
          </cell>
          <cell r="K325" t="str">
            <v>30/11/2005</v>
          </cell>
          <cell r="L325" t="str">
            <v>JPY</v>
          </cell>
          <cell r="M325" t="str">
            <v>F</v>
          </cell>
          <cell r="N325" t="str">
            <v>0.000000</v>
          </cell>
          <cell r="O325">
            <v>0</v>
          </cell>
          <cell r="P325">
            <v>10.43</v>
          </cell>
          <cell r="Q325">
            <v>29650</v>
          </cell>
          <cell r="R325">
            <v>0</v>
          </cell>
          <cell r="S325">
            <v>10.43</v>
          </cell>
          <cell r="T325">
            <v>24345</v>
          </cell>
          <cell r="U325">
            <v>0</v>
          </cell>
          <cell r="V325">
            <v>10.43</v>
          </cell>
          <cell r="W325">
            <v>24258</v>
          </cell>
          <cell r="X325">
            <v>0</v>
          </cell>
          <cell r="Y325">
            <v>31.29</v>
          </cell>
          <cell r="Z325">
            <v>78253</v>
          </cell>
          <cell r="AA325">
            <v>0</v>
          </cell>
          <cell r="AB325">
            <v>10.43</v>
          </cell>
          <cell r="AC325">
            <v>20868</v>
          </cell>
          <cell r="AD325">
            <v>0</v>
          </cell>
          <cell r="AE325">
            <v>10.43</v>
          </cell>
          <cell r="AF325">
            <v>18867</v>
          </cell>
          <cell r="AG325">
            <v>0</v>
          </cell>
          <cell r="AH325">
            <v>10.43</v>
          </cell>
          <cell r="AI325">
            <v>15651</v>
          </cell>
          <cell r="AJ325">
            <v>0</v>
          </cell>
          <cell r="AK325">
            <v>31.29</v>
          </cell>
          <cell r="AL325">
            <v>55386</v>
          </cell>
          <cell r="AM325">
            <v>0</v>
          </cell>
          <cell r="AN325">
            <v>10.43</v>
          </cell>
          <cell r="AO325">
            <v>13477</v>
          </cell>
          <cell r="AP325">
            <v>0</v>
          </cell>
          <cell r="AQ325">
            <v>10.43</v>
          </cell>
          <cell r="AR325">
            <v>10433</v>
          </cell>
          <cell r="AS325">
            <v>0</v>
          </cell>
          <cell r="AT325">
            <v>10.43</v>
          </cell>
          <cell r="AU325">
            <v>8086</v>
          </cell>
          <cell r="AV325">
            <v>0</v>
          </cell>
          <cell r="AW325">
            <v>31.29</v>
          </cell>
          <cell r="AX325">
            <v>31996</v>
          </cell>
          <cell r="AY325">
            <v>0</v>
          </cell>
          <cell r="AZ325">
            <v>10.43</v>
          </cell>
          <cell r="BA325">
            <v>5391</v>
          </cell>
          <cell r="BB325">
            <v>0</v>
          </cell>
          <cell r="BC325">
            <v>10.43</v>
          </cell>
          <cell r="BD325">
            <v>2608</v>
          </cell>
          <cell r="BE325">
            <v>0</v>
          </cell>
          <cell r="BF325">
            <v>0</v>
          </cell>
          <cell r="BG325">
            <v>0</v>
          </cell>
          <cell r="BH325">
            <v>0</v>
          </cell>
        </row>
        <row r="326">
          <cell r="A326" t="str">
            <v>10/03/2005</v>
          </cell>
          <cell r="B326" t="str">
            <v>711079</v>
          </cell>
          <cell r="C326" t="str">
            <v>0</v>
          </cell>
          <cell r="D326">
            <v>712036</v>
          </cell>
          <cell r="E326">
            <v>711079</v>
          </cell>
          <cell r="F326" t="str">
            <v>JAPAN BK FOR INTER COOPERATION</v>
          </cell>
          <cell r="G326" t="str">
            <v>JAPAN</v>
          </cell>
          <cell r="H326" t="str">
            <v>EXIM SB LEASING</v>
          </cell>
          <cell r="I326" t="str">
            <v>30</v>
          </cell>
          <cell r="J326" t="str">
            <v>29/01/2001</v>
          </cell>
          <cell r="K326" t="str">
            <v>31/01/2005</v>
          </cell>
          <cell r="L326" t="str">
            <v>USD</v>
          </cell>
          <cell r="M326" t="str">
            <v>UDLO6</v>
          </cell>
          <cell r="N326" t="str">
            <v>0.000000</v>
          </cell>
          <cell r="O326">
            <v>0</v>
          </cell>
          <cell r="P326">
            <v>546</v>
          </cell>
          <cell r="Q326">
            <v>16.05</v>
          </cell>
          <cell r="R326">
            <v>0</v>
          </cell>
          <cell r="S326">
            <v>0</v>
          </cell>
          <cell r="T326">
            <v>0</v>
          </cell>
          <cell r="U326">
            <v>0</v>
          </cell>
          <cell r="V326">
            <v>0</v>
          </cell>
          <cell r="W326">
            <v>0</v>
          </cell>
          <cell r="X326">
            <v>0</v>
          </cell>
          <cell r="Y326">
            <v>546</v>
          </cell>
          <cell r="Z326">
            <v>16.05</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0</v>
          </cell>
          <cell r="BG326">
            <v>0</v>
          </cell>
          <cell r="BH326">
            <v>0</v>
          </cell>
        </row>
        <row r="327">
          <cell r="A327" t="str">
            <v>25/03/2005</v>
          </cell>
          <cell r="B327" t="str">
            <v>711082</v>
          </cell>
          <cell r="C327" t="str">
            <v>0</v>
          </cell>
          <cell r="D327">
            <v>712067</v>
          </cell>
          <cell r="E327">
            <v>711082</v>
          </cell>
          <cell r="F327" t="str">
            <v>SAKURA BANK LTD, SINGAPORE</v>
          </cell>
          <cell r="G327" t="str">
            <v>JAPAN</v>
          </cell>
          <cell r="H327" t="str">
            <v>PROINTAL</v>
          </cell>
          <cell r="I327" t="str">
            <v>30</v>
          </cell>
          <cell r="J327" t="str">
            <v>20/02/2001</v>
          </cell>
          <cell r="K327" t="str">
            <v>22/02/2005</v>
          </cell>
          <cell r="L327" t="str">
            <v>USD</v>
          </cell>
          <cell r="M327" t="str">
            <v>UDSO3</v>
          </cell>
          <cell r="N327" t="str">
            <v>0.000000</v>
          </cell>
          <cell r="O327">
            <v>0</v>
          </cell>
          <cell r="P327">
            <v>0</v>
          </cell>
          <cell r="Q327">
            <v>0</v>
          </cell>
          <cell r="R327">
            <v>0</v>
          </cell>
          <cell r="S327">
            <v>125</v>
          </cell>
          <cell r="T327">
            <v>2.34</v>
          </cell>
          <cell r="U327">
            <v>0</v>
          </cell>
          <cell r="V327">
            <v>0</v>
          </cell>
          <cell r="W327">
            <v>0</v>
          </cell>
          <cell r="X327">
            <v>0</v>
          </cell>
          <cell r="Y327">
            <v>125</v>
          </cell>
          <cell r="Z327">
            <v>2.34</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row>
        <row r="328">
          <cell r="A328" t="str">
            <v>20/03/2005</v>
          </cell>
          <cell r="B328" t="str">
            <v>711087</v>
          </cell>
          <cell r="C328" t="str">
            <v>0</v>
          </cell>
          <cell r="D328">
            <v>712068</v>
          </cell>
          <cell r="E328">
            <v>711087</v>
          </cell>
          <cell r="F328" t="str">
            <v>SANYO SPECIAL STEEL CO,JAPAN</v>
          </cell>
          <cell r="G328" t="str">
            <v>JAPAN</v>
          </cell>
          <cell r="H328" t="str">
            <v>SANYO SPECIAL STEEL</v>
          </cell>
          <cell r="I328" t="str">
            <v>30</v>
          </cell>
          <cell r="J328" t="str">
            <v>25/09/1998</v>
          </cell>
          <cell r="K328" t="str">
            <v>15/10/2006</v>
          </cell>
          <cell r="L328" t="str">
            <v>JPY</v>
          </cell>
          <cell r="M328" t="str">
            <v>F</v>
          </cell>
          <cell r="N328" t="str">
            <v>0.000000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415.57</v>
          </cell>
          <cell r="AC328">
            <v>14.29</v>
          </cell>
          <cell r="AD328">
            <v>0</v>
          </cell>
          <cell r="AE328">
            <v>0</v>
          </cell>
          <cell r="AF328">
            <v>0</v>
          </cell>
          <cell r="AG328">
            <v>0</v>
          </cell>
          <cell r="AH328">
            <v>0</v>
          </cell>
          <cell r="AI328">
            <v>0</v>
          </cell>
          <cell r="AJ328">
            <v>0</v>
          </cell>
          <cell r="AK328">
            <v>415.57</v>
          </cell>
          <cell r="AL328">
            <v>14.29</v>
          </cell>
          <cell r="AM328">
            <v>0</v>
          </cell>
          <cell r="AN328">
            <v>0</v>
          </cell>
          <cell r="AO328">
            <v>0</v>
          </cell>
          <cell r="AP328">
            <v>0</v>
          </cell>
          <cell r="AQ328">
            <v>0</v>
          </cell>
          <cell r="AR328">
            <v>0</v>
          </cell>
          <cell r="AS328">
            <v>0</v>
          </cell>
          <cell r="AT328">
            <v>0</v>
          </cell>
          <cell r="AU328">
            <v>0</v>
          </cell>
          <cell r="AV328">
            <v>0</v>
          </cell>
          <cell r="AW328">
            <v>0</v>
          </cell>
          <cell r="AX328">
            <v>0</v>
          </cell>
          <cell r="AY328">
            <v>0</v>
          </cell>
          <cell r="AZ328">
            <v>415.57</v>
          </cell>
          <cell r="BA328">
            <v>10.77</v>
          </cell>
          <cell r="BB328">
            <v>0</v>
          </cell>
          <cell r="BC328">
            <v>0</v>
          </cell>
          <cell r="BD328">
            <v>0</v>
          </cell>
          <cell r="BE328">
            <v>0</v>
          </cell>
          <cell r="BF328">
            <v>0</v>
          </cell>
          <cell r="BG328">
            <v>0</v>
          </cell>
          <cell r="BH328">
            <v>0</v>
          </cell>
        </row>
        <row r="329">
          <cell r="A329" t="str">
            <v>27/03/2005</v>
          </cell>
          <cell r="B329" t="str">
            <v>711093</v>
          </cell>
          <cell r="C329" t="str">
            <v>0</v>
          </cell>
          <cell r="D329">
            <v>712077</v>
          </cell>
          <cell r="E329">
            <v>711093</v>
          </cell>
          <cell r="F329" t="str">
            <v>T &amp; K TOKA CO.LTD., JAPAN</v>
          </cell>
          <cell r="G329" t="str">
            <v>JAPAN</v>
          </cell>
          <cell r="H329" t="str">
            <v>CEMANI TOKA</v>
          </cell>
          <cell r="I329" t="str">
            <v>30</v>
          </cell>
          <cell r="J329" t="str">
            <v>07/10/2000</v>
          </cell>
          <cell r="K329" t="str">
            <v>07/10/2005</v>
          </cell>
          <cell r="L329" t="str">
            <v>JPY</v>
          </cell>
          <cell r="M329" t="str">
            <v>F</v>
          </cell>
          <cell r="N329" t="str">
            <v>0.000000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cell r="AU329">
            <v>0</v>
          </cell>
          <cell r="AV329">
            <v>0</v>
          </cell>
          <cell r="AW329">
            <v>0</v>
          </cell>
          <cell r="AX329">
            <v>0</v>
          </cell>
          <cell r="AY329">
            <v>0</v>
          </cell>
          <cell r="AZ329">
            <v>2.21</v>
          </cell>
          <cell r="BA329">
            <v>56.07</v>
          </cell>
          <cell r="BB329">
            <v>0</v>
          </cell>
          <cell r="BC329">
            <v>0</v>
          </cell>
          <cell r="BD329">
            <v>0</v>
          </cell>
          <cell r="BE329">
            <v>0</v>
          </cell>
          <cell r="BF329">
            <v>0</v>
          </cell>
          <cell r="BG329">
            <v>0</v>
          </cell>
          <cell r="BH329">
            <v>0</v>
          </cell>
        </row>
        <row r="330">
          <cell r="A330" t="str">
            <v>20/06/2005</v>
          </cell>
          <cell r="B330" t="str">
            <v>711157</v>
          </cell>
          <cell r="C330" t="str">
            <v>0</v>
          </cell>
          <cell r="D330">
            <v>712087</v>
          </cell>
          <cell r="E330">
            <v>711157</v>
          </cell>
          <cell r="F330" t="str">
            <v>JAPAN BK FOR INTER COOPERATION</v>
          </cell>
          <cell r="G330" t="str">
            <v>JAPAN</v>
          </cell>
          <cell r="H330" t="str">
            <v>SANYO JAYA COMPONENTS IND.</v>
          </cell>
          <cell r="I330" t="str">
            <v>30</v>
          </cell>
          <cell r="J330" t="str">
            <v>21/03/2001</v>
          </cell>
          <cell r="K330" t="str">
            <v>30/11/2009</v>
          </cell>
          <cell r="L330" t="str">
            <v>USD</v>
          </cell>
          <cell r="M330" t="str">
            <v>F</v>
          </cell>
          <cell r="N330" t="str">
            <v>0.000000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1.25</v>
          </cell>
          <cell r="BD330">
            <v>0</v>
          </cell>
          <cell r="BE330">
            <v>0</v>
          </cell>
          <cell r="BF330">
            <v>0</v>
          </cell>
          <cell r="BG330">
            <v>0</v>
          </cell>
          <cell r="BH330">
            <v>0</v>
          </cell>
        </row>
        <row r="331">
          <cell r="A331" t="str">
            <v>21/02/2005</v>
          </cell>
          <cell r="B331" t="str">
            <v>711159</v>
          </cell>
          <cell r="C331" t="str">
            <v>0</v>
          </cell>
          <cell r="D331">
            <v>712099</v>
          </cell>
          <cell r="E331">
            <v>711159</v>
          </cell>
          <cell r="F331" t="str">
            <v>JAPAN BK FOR INTER COOPERATION</v>
          </cell>
          <cell r="G331" t="str">
            <v>JAPAN</v>
          </cell>
          <cell r="H331" t="str">
            <v>SANYO JAYA COMPONENTS IND.</v>
          </cell>
          <cell r="I331" t="str">
            <v>30</v>
          </cell>
          <cell r="J331" t="str">
            <v>16/03/2001</v>
          </cell>
          <cell r="K331" t="str">
            <v>20/09/2007</v>
          </cell>
          <cell r="L331" t="str">
            <v>USD</v>
          </cell>
          <cell r="M331" t="str">
            <v>F</v>
          </cell>
          <cell r="N331" t="str">
            <v>0.000000</v>
          </cell>
          <cell r="O331">
            <v>0</v>
          </cell>
          <cell r="P331">
            <v>0</v>
          </cell>
          <cell r="Q331">
            <v>0</v>
          </cell>
          <cell r="R331">
            <v>0</v>
          </cell>
          <cell r="S331">
            <v>0</v>
          </cell>
          <cell r="T331">
            <v>0</v>
          </cell>
          <cell r="U331">
            <v>0</v>
          </cell>
          <cell r="V331">
            <v>2.56</v>
          </cell>
          <cell r="W331">
            <v>0</v>
          </cell>
          <cell r="X331">
            <v>0</v>
          </cell>
          <cell r="Y331">
            <v>2.56</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2.56</v>
          </cell>
          <cell r="AU331">
            <v>0</v>
          </cell>
          <cell r="AV331">
            <v>0</v>
          </cell>
          <cell r="AW331">
            <v>2.56</v>
          </cell>
          <cell r="AX331">
            <v>0</v>
          </cell>
          <cell r="AY331">
            <v>0</v>
          </cell>
          <cell r="AZ331">
            <v>0</v>
          </cell>
          <cell r="BA331">
            <v>0</v>
          </cell>
          <cell r="BB331">
            <v>0</v>
          </cell>
          <cell r="BC331">
            <v>0</v>
          </cell>
          <cell r="BD331">
            <v>0</v>
          </cell>
          <cell r="BE331">
            <v>0</v>
          </cell>
          <cell r="BF331">
            <v>0</v>
          </cell>
          <cell r="BG331">
            <v>0</v>
          </cell>
          <cell r="BH331">
            <v>0</v>
          </cell>
        </row>
        <row r="332">
          <cell r="A332" t="str">
            <v>23/06/2005</v>
          </cell>
          <cell r="B332" t="str">
            <v>711160</v>
          </cell>
          <cell r="C332" t="str">
            <v>0</v>
          </cell>
          <cell r="D332">
            <v>712134</v>
          </cell>
          <cell r="E332">
            <v>711160</v>
          </cell>
          <cell r="F332" t="str">
            <v>KATOLEC CORPORATION, JAPAN</v>
          </cell>
          <cell r="G332" t="str">
            <v>JAPAN</v>
          </cell>
          <cell r="H332" t="str">
            <v>KATOLEC INDONESIA</v>
          </cell>
          <cell r="I332" t="str">
            <v>30</v>
          </cell>
          <cell r="J332" t="str">
            <v>07/09/1995</v>
          </cell>
          <cell r="K332" t="str">
            <v>30/11/2005</v>
          </cell>
          <cell r="L332" t="str">
            <v>USD</v>
          </cell>
          <cell r="M332" t="str">
            <v>F</v>
          </cell>
          <cell r="N332" t="str">
            <v>0.000000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17.690000000000001</v>
          </cell>
          <cell r="AD332">
            <v>0</v>
          </cell>
          <cell r="AE332">
            <v>0</v>
          </cell>
          <cell r="AF332">
            <v>0</v>
          </cell>
          <cell r="AG332">
            <v>0</v>
          </cell>
          <cell r="AH332">
            <v>0</v>
          </cell>
          <cell r="AI332">
            <v>0</v>
          </cell>
          <cell r="AJ332">
            <v>0</v>
          </cell>
          <cell r="AK332">
            <v>0</v>
          </cell>
          <cell r="AL332">
            <v>17.690000000000001</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17.79</v>
          </cell>
          <cell r="BB332">
            <v>0</v>
          </cell>
          <cell r="BC332">
            <v>700</v>
          </cell>
          <cell r="BD332">
            <v>3.01</v>
          </cell>
          <cell r="BE332">
            <v>0</v>
          </cell>
          <cell r="BF332">
            <v>0</v>
          </cell>
          <cell r="BG332">
            <v>0</v>
          </cell>
          <cell r="BH332">
            <v>0</v>
          </cell>
        </row>
        <row r="333">
          <cell r="A333" t="str">
            <v>30/06/2005</v>
          </cell>
          <cell r="B333" t="str">
            <v>711177</v>
          </cell>
          <cell r="C333" t="str">
            <v>0</v>
          </cell>
          <cell r="D333">
            <v>712141</v>
          </cell>
          <cell r="E333">
            <v>711177</v>
          </cell>
          <cell r="F333" t="str">
            <v>KATOLEC CORPORATION, JAPAN</v>
          </cell>
          <cell r="G333" t="str">
            <v>JAPAN</v>
          </cell>
          <cell r="H333" t="str">
            <v>KATOLEC INDONESIA</v>
          </cell>
          <cell r="I333" t="str">
            <v>30</v>
          </cell>
          <cell r="J333" t="str">
            <v>17/10/1995</v>
          </cell>
          <cell r="K333" t="str">
            <v>30/11/2005</v>
          </cell>
          <cell r="L333" t="str">
            <v>USD</v>
          </cell>
          <cell r="M333" t="str">
            <v>F</v>
          </cell>
          <cell r="N333" t="str">
            <v>0.000000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17.690000000000001</v>
          </cell>
          <cell r="AD333">
            <v>0</v>
          </cell>
          <cell r="AE333">
            <v>0</v>
          </cell>
          <cell r="AF333">
            <v>0</v>
          </cell>
          <cell r="AG333">
            <v>0</v>
          </cell>
          <cell r="AH333">
            <v>0</v>
          </cell>
          <cell r="AI333">
            <v>0</v>
          </cell>
          <cell r="AJ333">
            <v>0</v>
          </cell>
          <cell r="AK333">
            <v>0</v>
          </cell>
          <cell r="AL333">
            <v>17.690000000000001</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17.79</v>
          </cell>
          <cell r="BB333">
            <v>0</v>
          </cell>
          <cell r="BC333">
            <v>700</v>
          </cell>
          <cell r="BD333">
            <v>3.01</v>
          </cell>
          <cell r="BE333">
            <v>0</v>
          </cell>
          <cell r="BF333">
            <v>0</v>
          </cell>
          <cell r="BG333">
            <v>0</v>
          </cell>
          <cell r="BH333">
            <v>0</v>
          </cell>
        </row>
        <row r="334">
          <cell r="A334" t="str">
            <v>30/06/2005</v>
          </cell>
          <cell r="B334" t="str">
            <v>711178</v>
          </cell>
          <cell r="C334" t="str">
            <v>0</v>
          </cell>
          <cell r="D334">
            <v>712161</v>
          </cell>
          <cell r="E334">
            <v>711178</v>
          </cell>
          <cell r="F334" t="str">
            <v>KATOLEC CORPORATION, JAPAN</v>
          </cell>
          <cell r="G334" t="str">
            <v>JAPAN</v>
          </cell>
          <cell r="H334" t="str">
            <v>KATOLEC INDONESIA</v>
          </cell>
          <cell r="I334" t="str">
            <v>30</v>
          </cell>
          <cell r="J334" t="str">
            <v>27/12/1995</v>
          </cell>
          <cell r="K334" t="str">
            <v>30/11/2005</v>
          </cell>
          <cell r="L334" t="str">
            <v>USD</v>
          </cell>
          <cell r="M334" t="str">
            <v>F</v>
          </cell>
          <cell r="N334" t="str">
            <v>0.000000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17.690000000000001</v>
          </cell>
          <cell r="AD334">
            <v>0</v>
          </cell>
          <cell r="AE334">
            <v>0</v>
          </cell>
          <cell r="AF334">
            <v>0</v>
          </cell>
          <cell r="AG334">
            <v>0</v>
          </cell>
          <cell r="AH334">
            <v>0</v>
          </cell>
          <cell r="AI334">
            <v>0</v>
          </cell>
          <cell r="AJ334">
            <v>0</v>
          </cell>
          <cell r="AK334">
            <v>0</v>
          </cell>
          <cell r="AL334">
            <v>17.690000000000001</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17.79</v>
          </cell>
          <cell r="BB334">
            <v>0</v>
          </cell>
          <cell r="BC334">
            <v>700</v>
          </cell>
          <cell r="BD334">
            <v>3.01</v>
          </cell>
          <cell r="BE334">
            <v>0</v>
          </cell>
          <cell r="BF334">
            <v>0</v>
          </cell>
          <cell r="BG334">
            <v>0</v>
          </cell>
          <cell r="BH334">
            <v>0</v>
          </cell>
        </row>
        <row r="335">
          <cell r="A335" t="str">
            <v>20/02/2005</v>
          </cell>
          <cell r="B335" t="str">
            <v>711193</v>
          </cell>
          <cell r="C335" t="str">
            <v>0</v>
          </cell>
          <cell r="D335">
            <v>712162</v>
          </cell>
          <cell r="E335">
            <v>711193</v>
          </cell>
          <cell r="F335" t="str">
            <v>KATOLEC CORPORATION, JAPAN</v>
          </cell>
          <cell r="G335" t="str">
            <v>JAPAN</v>
          </cell>
          <cell r="H335" t="str">
            <v>KATOLEC INDONESIA</v>
          </cell>
          <cell r="I335" t="str">
            <v>30</v>
          </cell>
          <cell r="J335" t="str">
            <v>23/07/1997</v>
          </cell>
          <cell r="K335" t="str">
            <v>31/12/2005</v>
          </cell>
          <cell r="L335" t="str">
            <v>USD</v>
          </cell>
          <cell r="M335" t="str">
            <v>F</v>
          </cell>
          <cell r="N335" t="str">
            <v>0.000000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48.03</v>
          </cell>
          <cell r="AD335">
            <v>0</v>
          </cell>
          <cell r="AE335">
            <v>0</v>
          </cell>
          <cell r="AF335">
            <v>0</v>
          </cell>
          <cell r="AG335">
            <v>0</v>
          </cell>
          <cell r="AH335">
            <v>0</v>
          </cell>
          <cell r="AI335">
            <v>0</v>
          </cell>
          <cell r="AJ335">
            <v>0</v>
          </cell>
          <cell r="AK335">
            <v>0</v>
          </cell>
          <cell r="AL335">
            <v>48.03</v>
          </cell>
          <cell r="AM335">
            <v>0</v>
          </cell>
          <cell r="AN335">
            <v>0</v>
          </cell>
          <cell r="AO335">
            <v>0</v>
          </cell>
          <cell r="AP335">
            <v>0</v>
          </cell>
          <cell r="AQ335">
            <v>0</v>
          </cell>
          <cell r="AR335">
            <v>0</v>
          </cell>
          <cell r="AS335">
            <v>0</v>
          </cell>
          <cell r="AT335">
            <v>0</v>
          </cell>
          <cell r="AU335">
            <v>0</v>
          </cell>
          <cell r="AV335">
            <v>0</v>
          </cell>
          <cell r="AW335">
            <v>0</v>
          </cell>
          <cell r="AX335">
            <v>0</v>
          </cell>
          <cell r="AY335">
            <v>0</v>
          </cell>
          <cell r="AZ335">
            <v>0</v>
          </cell>
          <cell r="BA335">
            <v>48.29</v>
          </cell>
          <cell r="BB335">
            <v>0</v>
          </cell>
          <cell r="BC335">
            <v>0</v>
          </cell>
          <cell r="BD335">
            <v>0</v>
          </cell>
          <cell r="BE335">
            <v>0</v>
          </cell>
          <cell r="BF335">
            <v>1.9</v>
          </cell>
          <cell r="BG335">
            <v>16.36</v>
          </cell>
          <cell r="BH335">
            <v>0</v>
          </cell>
        </row>
        <row r="336">
          <cell r="A336" t="str">
            <v>14/04/2005</v>
          </cell>
          <cell r="B336" t="str">
            <v>711203</v>
          </cell>
          <cell r="C336" t="str">
            <v>0</v>
          </cell>
          <cell r="D336">
            <v>712176</v>
          </cell>
          <cell r="E336">
            <v>711203</v>
          </cell>
          <cell r="F336" t="str">
            <v>KATOLEC CORPORATION, JAPAN</v>
          </cell>
          <cell r="G336" t="str">
            <v>JAPAN</v>
          </cell>
          <cell r="H336" t="str">
            <v>KATOLEC INDONESIA</v>
          </cell>
          <cell r="I336" t="str">
            <v>30</v>
          </cell>
          <cell r="J336" t="str">
            <v>17/01/2000</v>
          </cell>
          <cell r="K336" t="str">
            <v>31/01/2005</v>
          </cell>
          <cell r="L336" t="str">
            <v>USD</v>
          </cell>
          <cell r="M336" t="str">
            <v>F</v>
          </cell>
          <cell r="N336" t="str">
            <v>0.000000</v>
          </cell>
          <cell r="O336">
            <v>0</v>
          </cell>
          <cell r="P336">
            <v>1.45</v>
          </cell>
          <cell r="Q336">
            <v>24.77</v>
          </cell>
          <cell r="R336">
            <v>0</v>
          </cell>
          <cell r="S336">
            <v>0</v>
          </cell>
          <cell r="T336">
            <v>0</v>
          </cell>
          <cell r="U336">
            <v>0</v>
          </cell>
          <cell r="V336">
            <v>0</v>
          </cell>
          <cell r="W336">
            <v>0</v>
          </cell>
          <cell r="X336">
            <v>0</v>
          </cell>
          <cell r="Y336">
            <v>1.45</v>
          </cell>
          <cell r="Z336">
            <v>24.77</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0</v>
          </cell>
          <cell r="BC336">
            <v>0</v>
          </cell>
          <cell r="BD336">
            <v>0</v>
          </cell>
          <cell r="BE336">
            <v>0</v>
          </cell>
          <cell r="BF336">
            <v>0</v>
          </cell>
          <cell r="BG336">
            <v>0</v>
          </cell>
          <cell r="BH336">
            <v>0</v>
          </cell>
        </row>
        <row r="337">
          <cell r="A337" t="str">
            <v>15/04/2005</v>
          </cell>
          <cell r="B337" t="str">
            <v>711204</v>
          </cell>
          <cell r="C337" t="str">
            <v>0</v>
          </cell>
          <cell r="D337">
            <v>712177</v>
          </cell>
          <cell r="E337">
            <v>711204</v>
          </cell>
          <cell r="F337" t="str">
            <v>KATOLEC CORPORATION, JAPAN</v>
          </cell>
          <cell r="G337" t="str">
            <v>JAPAN</v>
          </cell>
          <cell r="H337" t="str">
            <v>KATOLEC INDONESIA</v>
          </cell>
          <cell r="I337" t="str">
            <v>30</v>
          </cell>
          <cell r="J337" t="str">
            <v>01/02/2000</v>
          </cell>
          <cell r="K337" t="str">
            <v>28/02/2005</v>
          </cell>
          <cell r="L337" t="str">
            <v>JPY</v>
          </cell>
          <cell r="M337" t="str">
            <v>F</v>
          </cell>
          <cell r="N337" t="str">
            <v>0.000000</v>
          </cell>
          <cell r="O337">
            <v>0</v>
          </cell>
          <cell r="P337">
            <v>20.27</v>
          </cell>
          <cell r="Q337">
            <v>10474</v>
          </cell>
          <cell r="R337">
            <v>0</v>
          </cell>
          <cell r="S337">
            <v>20.27</v>
          </cell>
          <cell r="T337">
            <v>4730</v>
          </cell>
          <cell r="U337">
            <v>0</v>
          </cell>
          <cell r="V337">
            <v>0</v>
          </cell>
          <cell r="W337">
            <v>0</v>
          </cell>
          <cell r="X337">
            <v>0</v>
          </cell>
          <cell r="Y337">
            <v>40.54</v>
          </cell>
          <cell r="Z337">
            <v>15204</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cell r="AO337">
            <v>0</v>
          </cell>
          <cell r="AP337">
            <v>0</v>
          </cell>
          <cell r="AQ337">
            <v>0</v>
          </cell>
          <cell r="AR337">
            <v>0</v>
          </cell>
          <cell r="AS337">
            <v>0</v>
          </cell>
          <cell r="AT337">
            <v>0</v>
          </cell>
          <cell r="AU337">
            <v>0</v>
          </cell>
          <cell r="AV337">
            <v>0</v>
          </cell>
          <cell r="AW337">
            <v>0</v>
          </cell>
          <cell r="AX337">
            <v>0</v>
          </cell>
          <cell r="AY337">
            <v>0</v>
          </cell>
          <cell r="AZ337">
            <v>0</v>
          </cell>
          <cell r="BA337">
            <v>0</v>
          </cell>
          <cell r="BB337">
            <v>0</v>
          </cell>
          <cell r="BC337">
            <v>0</v>
          </cell>
          <cell r="BD337">
            <v>0</v>
          </cell>
          <cell r="BE337">
            <v>0</v>
          </cell>
          <cell r="BF337">
            <v>0</v>
          </cell>
          <cell r="BG337">
            <v>0</v>
          </cell>
          <cell r="BH337">
            <v>0</v>
          </cell>
        </row>
        <row r="338">
          <cell r="A338" t="str">
            <v>18/06/2005</v>
          </cell>
          <cell r="B338" t="str">
            <v>711225</v>
          </cell>
          <cell r="C338" t="str">
            <v>0</v>
          </cell>
          <cell r="D338">
            <v>712179</v>
          </cell>
          <cell r="E338">
            <v>711225</v>
          </cell>
          <cell r="F338" t="str">
            <v>KATOLEC CORPORATION, JAPAN</v>
          </cell>
          <cell r="G338" t="str">
            <v>JAPAN</v>
          </cell>
          <cell r="H338" t="str">
            <v>KATOLEC INDONESIA</v>
          </cell>
          <cell r="I338" t="str">
            <v>30</v>
          </cell>
          <cell r="J338" t="str">
            <v>01/04/2000</v>
          </cell>
          <cell r="K338" t="str">
            <v>30/04/2005</v>
          </cell>
          <cell r="L338" t="str">
            <v>USD</v>
          </cell>
          <cell r="M338" t="str">
            <v>F</v>
          </cell>
          <cell r="N338" t="str">
            <v>0.000000</v>
          </cell>
          <cell r="O338">
            <v>0</v>
          </cell>
          <cell r="P338">
            <v>0</v>
          </cell>
          <cell r="Q338">
            <v>0</v>
          </cell>
          <cell r="R338">
            <v>0</v>
          </cell>
          <cell r="S338">
            <v>0</v>
          </cell>
          <cell r="T338">
            <v>0</v>
          </cell>
          <cell r="U338">
            <v>0</v>
          </cell>
          <cell r="V338">
            <v>0</v>
          </cell>
          <cell r="W338">
            <v>17.600000000000001</v>
          </cell>
          <cell r="X338">
            <v>0</v>
          </cell>
          <cell r="Y338">
            <v>0</v>
          </cell>
          <cell r="Z338">
            <v>17.600000000000001</v>
          </cell>
          <cell r="AA338">
            <v>0</v>
          </cell>
          <cell r="AB338">
            <v>700</v>
          </cell>
          <cell r="AC338">
            <v>3.01</v>
          </cell>
          <cell r="AD338">
            <v>0</v>
          </cell>
          <cell r="AE338">
            <v>0</v>
          </cell>
          <cell r="AF338">
            <v>0</v>
          </cell>
          <cell r="AG338">
            <v>0</v>
          </cell>
          <cell r="AH338">
            <v>0</v>
          </cell>
          <cell r="AI338">
            <v>0</v>
          </cell>
          <cell r="AJ338">
            <v>0</v>
          </cell>
          <cell r="AK338">
            <v>700</v>
          </cell>
          <cell r="AL338">
            <v>3.01</v>
          </cell>
          <cell r="AM338">
            <v>0</v>
          </cell>
          <cell r="AN338">
            <v>0</v>
          </cell>
          <cell r="AO338">
            <v>0</v>
          </cell>
          <cell r="AP338">
            <v>0</v>
          </cell>
          <cell r="AQ338">
            <v>0</v>
          </cell>
          <cell r="AR338">
            <v>0</v>
          </cell>
          <cell r="AS338">
            <v>0</v>
          </cell>
          <cell r="AT338">
            <v>0</v>
          </cell>
          <cell r="AU338">
            <v>0</v>
          </cell>
          <cell r="AV338">
            <v>0</v>
          </cell>
          <cell r="AW338">
            <v>0</v>
          </cell>
          <cell r="AX338">
            <v>0</v>
          </cell>
          <cell r="AY338">
            <v>0</v>
          </cell>
          <cell r="AZ338">
            <v>0</v>
          </cell>
          <cell r="BA338">
            <v>0</v>
          </cell>
          <cell r="BB338">
            <v>0</v>
          </cell>
          <cell r="BC338">
            <v>0</v>
          </cell>
          <cell r="BD338">
            <v>0</v>
          </cell>
          <cell r="BE338">
            <v>0</v>
          </cell>
          <cell r="BF338">
            <v>0</v>
          </cell>
          <cell r="BG338">
            <v>0</v>
          </cell>
          <cell r="BH338">
            <v>0</v>
          </cell>
        </row>
        <row r="339">
          <cell r="A339" t="str">
            <v>10/05/2005</v>
          </cell>
          <cell r="B339" t="str">
            <v>711229</v>
          </cell>
          <cell r="C339" t="str">
            <v>0</v>
          </cell>
          <cell r="D339">
            <v>712181</v>
          </cell>
          <cell r="E339">
            <v>711229</v>
          </cell>
          <cell r="F339" t="str">
            <v>KATOLEC CORPORATION, JAPAN</v>
          </cell>
          <cell r="G339" t="str">
            <v>JAPAN</v>
          </cell>
          <cell r="H339" t="str">
            <v>KATOLEC INDONESIA</v>
          </cell>
          <cell r="I339" t="str">
            <v>30</v>
          </cell>
          <cell r="J339" t="str">
            <v>01/05/2000</v>
          </cell>
          <cell r="K339" t="str">
            <v>31/05/2005</v>
          </cell>
          <cell r="L339" t="str">
            <v>JPY</v>
          </cell>
          <cell r="M339" t="str">
            <v>F</v>
          </cell>
          <cell r="N339" t="str">
            <v>0.000000</v>
          </cell>
          <cell r="O339">
            <v>0</v>
          </cell>
          <cell r="P339">
            <v>6.7</v>
          </cell>
          <cell r="Q339">
            <v>8652</v>
          </cell>
          <cell r="R339">
            <v>0</v>
          </cell>
          <cell r="S339">
            <v>6.7</v>
          </cell>
          <cell r="T339">
            <v>6251</v>
          </cell>
          <cell r="U339">
            <v>0</v>
          </cell>
          <cell r="V339">
            <v>6.7</v>
          </cell>
          <cell r="W339">
            <v>5191</v>
          </cell>
          <cell r="X339">
            <v>0</v>
          </cell>
          <cell r="Y339">
            <v>20.100000000000001</v>
          </cell>
          <cell r="Z339">
            <v>20094</v>
          </cell>
          <cell r="AA339">
            <v>0</v>
          </cell>
          <cell r="AB339">
            <v>6.7</v>
          </cell>
          <cell r="AC339">
            <v>3349</v>
          </cell>
          <cell r="AD339">
            <v>0</v>
          </cell>
          <cell r="AE339">
            <v>6.7</v>
          </cell>
          <cell r="AF339">
            <v>1730</v>
          </cell>
          <cell r="AG339">
            <v>0</v>
          </cell>
          <cell r="AH339">
            <v>0</v>
          </cell>
          <cell r="AI339">
            <v>0</v>
          </cell>
          <cell r="AJ339">
            <v>0</v>
          </cell>
          <cell r="AK339">
            <v>13.4</v>
          </cell>
          <cell r="AL339">
            <v>5079</v>
          </cell>
          <cell r="AM339">
            <v>0</v>
          </cell>
          <cell r="AN339">
            <v>0</v>
          </cell>
          <cell r="AO339">
            <v>0</v>
          </cell>
          <cell r="AP339">
            <v>0</v>
          </cell>
          <cell r="AQ339">
            <v>0</v>
          </cell>
          <cell r="AR339">
            <v>0</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cell r="BG339">
            <v>0</v>
          </cell>
          <cell r="BH339">
            <v>0</v>
          </cell>
        </row>
        <row r="340">
          <cell r="A340" t="str">
            <v>30/06/2005</v>
          </cell>
          <cell r="B340" t="str">
            <v>711237</v>
          </cell>
          <cell r="C340" t="str">
            <v>0</v>
          </cell>
          <cell r="D340">
            <v>712184</v>
          </cell>
          <cell r="E340">
            <v>711237</v>
          </cell>
          <cell r="F340" t="str">
            <v>KATOLEC CORPORATION, JAPAN</v>
          </cell>
          <cell r="G340" t="str">
            <v>JAPAN</v>
          </cell>
          <cell r="H340" t="str">
            <v>KATOLEC INDONESIA</v>
          </cell>
          <cell r="I340" t="str">
            <v>30</v>
          </cell>
          <cell r="J340" t="str">
            <v>01/10/1995</v>
          </cell>
          <cell r="K340" t="str">
            <v>25/03/2007</v>
          </cell>
          <cell r="L340" t="str">
            <v>USD</v>
          </cell>
          <cell r="M340" t="str">
            <v>F</v>
          </cell>
          <cell r="N340" t="str">
            <v>0.000000</v>
          </cell>
          <cell r="O340">
            <v>0</v>
          </cell>
          <cell r="P340">
            <v>19.45</v>
          </cell>
          <cell r="Q340">
            <v>1.1299999999999999</v>
          </cell>
          <cell r="R340">
            <v>0</v>
          </cell>
          <cell r="S340">
            <v>19.45</v>
          </cell>
          <cell r="T340">
            <v>1.0900000000000001</v>
          </cell>
          <cell r="U340">
            <v>0</v>
          </cell>
          <cell r="V340">
            <v>19.45</v>
          </cell>
          <cell r="W340">
            <v>94413</v>
          </cell>
          <cell r="X340">
            <v>0</v>
          </cell>
          <cell r="Y340">
            <v>58.349999999999994</v>
          </cell>
          <cell r="Z340">
            <v>94415.22</v>
          </cell>
          <cell r="AA340">
            <v>0</v>
          </cell>
          <cell r="AB340">
            <v>19.45</v>
          </cell>
          <cell r="AC340">
            <v>1</v>
          </cell>
          <cell r="AD340">
            <v>0</v>
          </cell>
          <cell r="AE340">
            <v>19.45</v>
          </cell>
          <cell r="AF340">
            <v>93065</v>
          </cell>
          <cell r="AG340">
            <v>0</v>
          </cell>
          <cell r="AH340">
            <v>19.45</v>
          </cell>
          <cell r="AI340">
            <v>91986</v>
          </cell>
          <cell r="AJ340">
            <v>0</v>
          </cell>
          <cell r="AK340">
            <v>58.349999999999994</v>
          </cell>
          <cell r="AL340">
            <v>185052</v>
          </cell>
          <cell r="AM340">
            <v>0</v>
          </cell>
          <cell r="AN340">
            <v>19.45</v>
          </cell>
          <cell r="AO340">
            <v>84972</v>
          </cell>
          <cell r="AP340">
            <v>0</v>
          </cell>
          <cell r="AQ340">
            <v>19.45</v>
          </cell>
          <cell r="AR340">
            <v>83623</v>
          </cell>
          <cell r="AS340">
            <v>0</v>
          </cell>
          <cell r="AT340">
            <v>19.45</v>
          </cell>
          <cell r="AU340">
            <v>79442</v>
          </cell>
          <cell r="AV340">
            <v>0</v>
          </cell>
          <cell r="AW340">
            <v>58.349999999999994</v>
          </cell>
          <cell r="AX340">
            <v>248037</v>
          </cell>
          <cell r="AY340">
            <v>0</v>
          </cell>
          <cell r="AZ340">
            <v>19.45</v>
          </cell>
          <cell r="BA340">
            <v>72833</v>
          </cell>
          <cell r="BB340">
            <v>0</v>
          </cell>
          <cell r="BC340">
            <v>19.45</v>
          </cell>
          <cell r="BD340">
            <v>71080</v>
          </cell>
          <cell r="BE340">
            <v>0</v>
          </cell>
          <cell r="BF340">
            <v>19.45</v>
          </cell>
          <cell r="BG340">
            <v>64741</v>
          </cell>
          <cell r="BH340">
            <v>0</v>
          </cell>
        </row>
        <row r="341">
          <cell r="A341" t="str">
            <v>18/06/2005</v>
          </cell>
          <cell r="B341" t="str">
            <v>711248</v>
          </cell>
          <cell r="C341" t="str">
            <v>0</v>
          </cell>
          <cell r="D341">
            <v>712185</v>
          </cell>
          <cell r="E341">
            <v>711248</v>
          </cell>
          <cell r="F341" t="str">
            <v>KATOLEC CORPORATION, JAPAN</v>
          </cell>
          <cell r="G341" t="str">
            <v>JAPAN</v>
          </cell>
          <cell r="H341" t="str">
            <v>KATOLEC INDONESIA</v>
          </cell>
          <cell r="I341" t="str">
            <v>30</v>
          </cell>
          <cell r="J341" t="str">
            <v>19/02/2001</v>
          </cell>
          <cell r="K341" t="str">
            <v>28/02/2006</v>
          </cell>
          <cell r="L341" t="str">
            <v>USD</v>
          </cell>
          <cell r="M341" t="str">
            <v>F</v>
          </cell>
          <cell r="N341" t="str">
            <v>0.000000</v>
          </cell>
          <cell r="O341">
            <v>0</v>
          </cell>
          <cell r="P341">
            <v>0</v>
          </cell>
          <cell r="Q341">
            <v>0</v>
          </cell>
          <cell r="R341">
            <v>0</v>
          </cell>
          <cell r="S341">
            <v>0</v>
          </cell>
          <cell r="T341">
            <v>0</v>
          </cell>
          <cell r="U341">
            <v>0</v>
          </cell>
          <cell r="V341">
            <v>0</v>
          </cell>
          <cell r="W341">
            <v>8.75</v>
          </cell>
          <cell r="X341">
            <v>0</v>
          </cell>
          <cell r="Y341">
            <v>0</v>
          </cell>
          <cell r="Z341">
            <v>8.75</v>
          </cell>
          <cell r="AA341">
            <v>0</v>
          </cell>
          <cell r="AB341">
            <v>0</v>
          </cell>
          <cell r="AC341">
            <v>0</v>
          </cell>
          <cell r="AD341">
            <v>0</v>
          </cell>
          <cell r="AE341">
            <v>0</v>
          </cell>
          <cell r="AF341">
            <v>0</v>
          </cell>
          <cell r="AG341">
            <v>0</v>
          </cell>
          <cell r="AH341">
            <v>0</v>
          </cell>
          <cell r="AI341">
            <v>8.85</v>
          </cell>
          <cell r="AJ341">
            <v>0</v>
          </cell>
          <cell r="AK341">
            <v>0</v>
          </cell>
          <cell r="AL341">
            <v>8.85</v>
          </cell>
          <cell r="AM341">
            <v>0</v>
          </cell>
          <cell r="AN341">
            <v>0</v>
          </cell>
          <cell r="AO341">
            <v>0</v>
          </cell>
          <cell r="AP341">
            <v>0</v>
          </cell>
          <cell r="AQ341">
            <v>0</v>
          </cell>
          <cell r="AR341">
            <v>0</v>
          </cell>
          <cell r="AS341">
            <v>0</v>
          </cell>
          <cell r="AT341">
            <v>0</v>
          </cell>
          <cell r="AU341">
            <v>8.94</v>
          </cell>
          <cell r="AV341">
            <v>0</v>
          </cell>
          <cell r="AW341">
            <v>0</v>
          </cell>
          <cell r="AX341">
            <v>8.94</v>
          </cell>
          <cell r="AY341">
            <v>0</v>
          </cell>
          <cell r="AZ341">
            <v>0</v>
          </cell>
          <cell r="BA341">
            <v>0</v>
          </cell>
          <cell r="BB341">
            <v>0</v>
          </cell>
          <cell r="BC341">
            <v>0</v>
          </cell>
          <cell r="BD341">
            <v>0</v>
          </cell>
          <cell r="BE341">
            <v>0</v>
          </cell>
          <cell r="BF341">
            <v>0</v>
          </cell>
          <cell r="BG341">
            <v>8.94</v>
          </cell>
          <cell r="BH341">
            <v>0</v>
          </cell>
        </row>
        <row r="342">
          <cell r="A342" t="str">
            <v>04/03/2005</v>
          </cell>
          <cell r="B342" t="str">
            <v>711261</v>
          </cell>
          <cell r="C342" t="str">
            <v>0</v>
          </cell>
          <cell r="D342">
            <v>712186</v>
          </cell>
          <cell r="E342">
            <v>711261</v>
          </cell>
          <cell r="F342" t="str">
            <v>JAPAN BK FOR INTER COOPERATION</v>
          </cell>
          <cell r="G342" t="str">
            <v>JAPAN</v>
          </cell>
          <cell r="H342" t="str">
            <v>GISTEX NISSHINBO INDONESIA PT</v>
          </cell>
          <cell r="I342" t="str">
            <v>30</v>
          </cell>
          <cell r="J342" t="str">
            <v>09/04/2001</v>
          </cell>
          <cell r="K342" t="str">
            <v>20/12/2008</v>
          </cell>
          <cell r="L342" t="str">
            <v>USD</v>
          </cell>
          <cell r="M342" t="str">
            <v>UDLO6</v>
          </cell>
          <cell r="N342" t="str">
            <v>0.000000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113.37</v>
          </cell>
          <cell r="AJ342">
            <v>0</v>
          </cell>
          <cell r="AK342">
            <v>0</v>
          </cell>
          <cell r="AL342">
            <v>113.37</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113.99</v>
          </cell>
          <cell r="BH342">
            <v>0</v>
          </cell>
        </row>
        <row r="343">
          <cell r="A343" t="str">
            <v>10/05/2005</v>
          </cell>
          <cell r="B343" t="str">
            <v>711266</v>
          </cell>
          <cell r="C343" t="str">
            <v>0</v>
          </cell>
          <cell r="D343">
            <v>712187</v>
          </cell>
          <cell r="E343">
            <v>711266</v>
          </cell>
          <cell r="F343" t="str">
            <v>KANEKO SANGYO CO.LTD. KOBE</v>
          </cell>
          <cell r="G343" t="str">
            <v>JAPAN</v>
          </cell>
          <cell r="H343" t="str">
            <v>MALUKU PEARL DEV. PT</v>
          </cell>
          <cell r="I343" t="str">
            <v>30</v>
          </cell>
          <cell r="J343" t="str">
            <v>16/04/2001</v>
          </cell>
          <cell r="K343" t="str">
            <v>16/04/2013</v>
          </cell>
          <cell r="L343" t="str">
            <v>USD</v>
          </cell>
          <cell r="M343" t="str">
            <v>F</v>
          </cell>
          <cell r="N343" t="str">
            <v>0.000000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40.450000000000003</v>
          </cell>
          <cell r="AD343">
            <v>0</v>
          </cell>
          <cell r="AE343">
            <v>0</v>
          </cell>
          <cell r="AF343">
            <v>0</v>
          </cell>
          <cell r="AG343">
            <v>0</v>
          </cell>
          <cell r="AH343">
            <v>0</v>
          </cell>
          <cell r="AI343">
            <v>0</v>
          </cell>
          <cell r="AJ343">
            <v>0</v>
          </cell>
          <cell r="AK343">
            <v>0</v>
          </cell>
          <cell r="AL343">
            <v>40.450000000000003</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row>
        <row r="344">
          <cell r="A344" t="str">
            <v>31/08/2005</v>
          </cell>
          <cell r="B344" t="str">
            <v>711275</v>
          </cell>
          <cell r="C344" t="str">
            <v>0</v>
          </cell>
          <cell r="D344">
            <v>712188</v>
          </cell>
          <cell r="E344">
            <v>711275</v>
          </cell>
          <cell r="F344" t="str">
            <v>KANEKO SANGYO CO.LTD. KOBE</v>
          </cell>
          <cell r="G344" t="str">
            <v>JAPAN</v>
          </cell>
          <cell r="H344" t="str">
            <v>MALUKU PEARL DEV. PT</v>
          </cell>
          <cell r="I344" t="str">
            <v>30</v>
          </cell>
          <cell r="J344" t="str">
            <v>16/04/2001</v>
          </cell>
          <cell r="K344" t="str">
            <v>16/04/2013</v>
          </cell>
          <cell r="L344" t="str">
            <v>USD</v>
          </cell>
          <cell r="M344" t="str">
            <v>F</v>
          </cell>
          <cell r="N344" t="str">
            <v>0.000000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42.58</v>
          </cell>
          <cell r="AD344">
            <v>0</v>
          </cell>
          <cell r="AE344">
            <v>0</v>
          </cell>
          <cell r="AF344">
            <v>0</v>
          </cell>
          <cell r="AG344">
            <v>0</v>
          </cell>
          <cell r="AH344">
            <v>0</v>
          </cell>
          <cell r="AI344">
            <v>0</v>
          </cell>
          <cell r="AJ344">
            <v>0</v>
          </cell>
          <cell r="AK344">
            <v>0</v>
          </cell>
          <cell r="AL344">
            <v>42.58</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0</v>
          </cell>
          <cell r="BA344">
            <v>0</v>
          </cell>
          <cell r="BB344">
            <v>0</v>
          </cell>
          <cell r="BC344">
            <v>0</v>
          </cell>
          <cell r="BD344">
            <v>0</v>
          </cell>
          <cell r="BE344">
            <v>0</v>
          </cell>
          <cell r="BF344">
            <v>0</v>
          </cell>
          <cell r="BG344">
            <v>0</v>
          </cell>
          <cell r="BH344">
            <v>0</v>
          </cell>
        </row>
        <row r="345">
          <cell r="A345" t="str">
            <v>31/07/2005</v>
          </cell>
          <cell r="B345" t="str">
            <v>711281</v>
          </cell>
          <cell r="C345" t="str">
            <v>0</v>
          </cell>
          <cell r="D345">
            <v>712190</v>
          </cell>
          <cell r="E345">
            <v>711281</v>
          </cell>
          <cell r="F345" t="str">
            <v>KANEKO SANGYO CO.LTD. KOBE</v>
          </cell>
          <cell r="G345" t="str">
            <v>JAPAN</v>
          </cell>
          <cell r="H345" t="str">
            <v>MALUKU PEARL DEV. PT</v>
          </cell>
          <cell r="I345" t="str">
            <v>30</v>
          </cell>
          <cell r="J345" t="str">
            <v>16/04/2001</v>
          </cell>
          <cell r="K345" t="str">
            <v>16/04/2013</v>
          </cell>
          <cell r="L345" t="str">
            <v>USD</v>
          </cell>
          <cell r="M345" t="str">
            <v>F</v>
          </cell>
          <cell r="N345" t="str">
            <v>0.000000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49.68</v>
          </cell>
          <cell r="AD345">
            <v>0</v>
          </cell>
          <cell r="AE345">
            <v>0</v>
          </cell>
          <cell r="AF345">
            <v>0</v>
          </cell>
          <cell r="AG345">
            <v>0</v>
          </cell>
          <cell r="AH345">
            <v>0</v>
          </cell>
          <cell r="AI345">
            <v>0</v>
          </cell>
          <cell r="AJ345">
            <v>0</v>
          </cell>
          <cell r="AK345">
            <v>0</v>
          </cell>
          <cell r="AL345">
            <v>49.68</v>
          </cell>
          <cell r="AM345">
            <v>0</v>
          </cell>
          <cell r="AN345">
            <v>0</v>
          </cell>
          <cell r="AO345">
            <v>0</v>
          </cell>
          <cell r="AP345">
            <v>0</v>
          </cell>
          <cell r="AQ345">
            <v>0</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row>
        <row r="346">
          <cell r="A346" t="str">
            <v>20/02/2005</v>
          </cell>
          <cell r="B346" t="str">
            <v>711301</v>
          </cell>
          <cell r="C346" t="str">
            <v>0</v>
          </cell>
          <cell r="D346">
            <v>712216</v>
          </cell>
          <cell r="E346">
            <v>711301</v>
          </cell>
          <cell r="F346" t="str">
            <v>LINTEC CORPORATION, JEPANG</v>
          </cell>
          <cell r="G346" t="str">
            <v>JAPAN</v>
          </cell>
          <cell r="H346" t="str">
            <v>LINTEC INDONESIA PT</v>
          </cell>
          <cell r="I346" t="str">
            <v>30</v>
          </cell>
          <cell r="J346" t="str">
            <v>23/04/2001</v>
          </cell>
          <cell r="K346" t="str">
            <v>30/04/2012</v>
          </cell>
          <cell r="L346" t="str">
            <v>USD</v>
          </cell>
          <cell r="M346" t="str">
            <v>F</v>
          </cell>
          <cell r="N346" t="str">
            <v>0.000000</v>
          </cell>
          <cell r="O346">
            <v>0</v>
          </cell>
          <cell r="P346">
            <v>19.05</v>
          </cell>
          <cell r="Q346">
            <v>7.06</v>
          </cell>
          <cell r="R346">
            <v>0</v>
          </cell>
          <cell r="S346">
            <v>0</v>
          </cell>
          <cell r="T346">
            <v>0</v>
          </cell>
          <cell r="U346">
            <v>0</v>
          </cell>
          <cell r="V346">
            <v>0</v>
          </cell>
          <cell r="W346">
            <v>0</v>
          </cell>
          <cell r="X346">
            <v>0</v>
          </cell>
          <cell r="Y346">
            <v>19.05</v>
          </cell>
          <cell r="Z346">
            <v>7.06</v>
          </cell>
          <cell r="AA346">
            <v>0</v>
          </cell>
          <cell r="AB346">
            <v>19.05</v>
          </cell>
          <cell r="AC346">
            <v>6.59</v>
          </cell>
          <cell r="AD346">
            <v>0</v>
          </cell>
          <cell r="AE346">
            <v>0</v>
          </cell>
          <cell r="AF346">
            <v>0</v>
          </cell>
          <cell r="AG346">
            <v>0</v>
          </cell>
          <cell r="AH346">
            <v>0</v>
          </cell>
          <cell r="AI346">
            <v>0</v>
          </cell>
          <cell r="AJ346">
            <v>0</v>
          </cell>
          <cell r="AK346">
            <v>19.05</v>
          </cell>
          <cell r="AL346">
            <v>6.59</v>
          </cell>
          <cell r="AM346">
            <v>0</v>
          </cell>
          <cell r="AN346">
            <v>19.05</v>
          </cell>
          <cell r="AO346">
            <v>6.57</v>
          </cell>
          <cell r="AP346">
            <v>0</v>
          </cell>
          <cell r="AQ346">
            <v>0</v>
          </cell>
          <cell r="AR346">
            <v>0</v>
          </cell>
          <cell r="AS346">
            <v>0</v>
          </cell>
          <cell r="AT346">
            <v>0</v>
          </cell>
          <cell r="AU346">
            <v>0</v>
          </cell>
          <cell r="AV346">
            <v>0</v>
          </cell>
          <cell r="AW346">
            <v>19.05</v>
          </cell>
          <cell r="AX346">
            <v>6.57</v>
          </cell>
          <cell r="AY346">
            <v>0</v>
          </cell>
          <cell r="AZ346">
            <v>19.05</v>
          </cell>
          <cell r="BA346">
            <v>6.33</v>
          </cell>
          <cell r="BB346">
            <v>0</v>
          </cell>
          <cell r="BC346">
            <v>0</v>
          </cell>
          <cell r="BD346">
            <v>0</v>
          </cell>
          <cell r="BE346">
            <v>0</v>
          </cell>
          <cell r="BF346">
            <v>0</v>
          </cell>
          <cell r="BG346">
            <v>0</v>
          </cell>
          <cell r="BH346">
            <v>0</v>
          </cell>
        </row>
        <row r="347">
          <cell r="A347" t="str">
            <v>10/02/2005</v>
          </cell>
          <cell r="B347" t="str">
            <v>711321</v>
          </cell>
          <cell r="C347" t="str">
            <v>0</v>
          </cell>
          <cell r="D347">
            <v>712222</v>
          </cell>
          <cell r="E347">
            <v>711321</v>
          </cell>
          <cell r="F347" t="str">
            <v>RBC INVESTMENT CORP, JAPAN</v>
          </cell>
          <cell r="G347" t="str">
            <v>JAPAN</v>
          </cell>
          <cell r="H347" t="str">
            <v>KARANG MAS SEJAHTERA PT</v>
          </cell>
          <cell r="I347" t="str">
            <v>30</v>
          </cell>
          <cell r="J347" t="str">
            <v>22/01/2001</v>
          </cell>
          <cell r="K347" t="str">
            <v>31/01/2006</v>
          </cell>
          <cell r="L347" t="str">
            <v>JPY</v>
          </cell>
          <cell r="M347" t="str">
            <v>F</v>
          </cell>
          <cell r="N347" t="str">
            <v>0.000000</v>
          </cell>
          <cell r="O347">
            <v>0</v>
          </cell>
          <cell r="P347">
            <v>0</v>
          </cell>
          <cell r="Q347">
            <v>532.08000000000004</v>
          </cell>
          <cell r="R347">
            <v>0</v>
          </cell>
          <cell r="S347">
            <v>0</v>
          </cell>
          <cell r="T347">
            <v>0</v>
          </cell>
          <cell r="U347">
            <v>0</v>
          </cell>
          <cell r="V347">
            <v>0</v>
          </cell>
          <cell r="W347">
            <v>0</v>
          </cell>
          <cell r="X347">
            <v>0</v>
          </cell>
          <cell r="Y347">
            <v>0</v>
          </cell>
          <cell r="Z347">
            <v>532.08000000000004</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cell r="AW347">
            <v>0</v>
          </cell>
          <cell r="AX347">
            <v>0</v>
          </cell>
          <cell r="AY347">
            <v>0</v>
          </cell>
          <cell r="AZ347">
            <v>11.42</v>
          </cell>
          <cell r="BA347">
            <v>1.45</v>
          </cell>
          <cell r="BB347">
            <v>0</v>
          </cell>
          <cell r="BC347">
            <v>0</v>
          </cell>
          <cell r="BD347">
            <v>0</v>
          </cell>
          <cell r="BE347">
            <v>0</v>
          </cell>
          <cell r="BF347">
            <v>0</v>
          </cell>
          <cell r="BG347">
            <v>0</v>
          </cell>
          <cell r="BH347">
            <v>0</v>
          </cell>
        </row>
        <row r="348">
          <cell r="A348" t="str">
            <v>15/03/2005</v>
          </cell>
          <cell r="B348" t="str">
            <v>711330</v>
          </cell>
          <cell r="C348" t="str">
            <v>0</v>
          </cell>
          <cell r="D348">
            <v>712223</v>
          </cell>
          <cell r="E348">
            <v>711330</v>
          </cell>
          <cell r="F348" t="str">
            <v>TOYOTA TSUSHO CORP, JAPAN</v>
          </cell>
          <cell r="G348" t="str">
            <v>JAPAN</v>
          </cell>
          <cell r="H348" t="str">
            <v>GISTEX PT</v>
          </cell>
          <cell r="I348" t="str">
            <v>30</v>
          </cell>
          <cell r="J348" t="str">
            <v>07/11/2000</v>
          </cell>
          <cell r="K348" t="str">
            <v>12/10/2005</v>
          </cell>
          <cell r="L348" t="str">
            <v>JPY</v>
          </cell>
          <cell r="M348" t="str">
            <v>UDLO6</v>
          </cell>
          <cell r="N348" t="str">
            <v>0.000000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cell r="AZ348">
            <v>3.21</v>
          </cell>
          <cell r="BA348">
            <v>236.22</v>
          </cell>
          <cell r="BB348">
            <v>0</v>
          </cell>
          <cell r="BC348">
            <v>0</v>
          </cell>
          <cell r="BD348">
            <v>0</v>
          </cell>
          <cell r="BE348">
            <v>0</v>
          </cell>
          <cell r="BF348">
            <v>0</v>
          </cell>
          <cell r="BG348">
            <v>0</v>
          </cell>
          <cell r="BH348">
            <v>0</v>
          </cell>
        </row>
        <row r="349">
          <cell r="A349" t="str">
            <v>15/03/2005</v>
          </cell>
          <cell r="B349" t="str">
            <v>711331</v>
          </cell>
          <cell r="C349" t="str">
            <v>0</v>
          </cell>
          <cell r="D349">
            <v>712224</v>
          </cell>
          <cell r="E349">
            <v>711331</v>
          </cell>
          <cell r="F349" t="str">
            <v>DAINDO METAL CO LTD</v>
          </cell>
          <cell r="G349" t="str">
            <v>JAPAN</v>
          </cell>
          <cell r="H349" t="str">
            <v>DAINDO METAL INDONESIA PT</v>
          </cell>
          <cell r="I349" t="str">
            <v>30</v>
          </cell>
          <cell r="J349" t="str">
            <v>17/06/1998</v>
          </cell>
          <cell r="K349" t="str">
            <v>17/06/2005</v>
          </cell>
          <cell r="L349" t="str">
            <v>JPY</v>
          </cell>
          <cell r="M349" t="str">
            <v>F</v>
          </cell>
          <cell r="N349" t="str">
            <v>0.000000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159.84</v>
          </cell>
          <cell r="AI349">
            <v>4.28</v>
          </cell>
          <cell r="AJ349">
            <v>0</v>
          </cell>
          <cell r="AK349">
            <v>159.84</v>
          </cell>
          <cell r="AL349">
            <v>4.28</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row>
        <row r="350">
          <cell r="A350" t="str">
            <v>15/04/2005</v>
          </cell>
          <cell r="B350" t="str">
            <v>711332</v>
          </cell>
          <cell r="C350" t="str">
            <v>0</v>
          </cell>
          <cell r="D350">
            <v>712237</v>
          </cell>
          <cell r="E350">
            <v>711332</v>
          </cell>
          <cell r="F350" t="str">
            <v>OPTEC DAI-ICHI DENKO CO.</v>
          </cell>
          <cell r="G350" t="str">
            <v>JAPAN</v>
          </cell>
          <cell r="H350" t="str">
            <v>OPTEC D.D.(IND.) PT</v>
          </cell>
          <cell r="I350" t="str">
            <v>30</v>
          </cell>
          <cell r="J350" t="str">
            <v>01/04/2000</v>
          </cell>
          <cell r="K350" t="str">
            <v>01/04/2005</v>
          </cell>
          <cell r="L350" t="str">
            <v>JPY</v>
          </cell>
          <cell r="M350" t="str">
            <v>F</v>
          </cell>
          <cell r="N350" t="str">
            <v>0.000000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6.63</v>
          </cell>
          <cell r="AC350">
            <v>168</v>
          </cell>
          <cell r="AD350">
            <v>0</v>
          </cell>
          <cell r="AE350">
            <v>0</v>
          </cell>
          <cell r="AF350">
            <v>0</v>
          </cell>
          <cell r="AG350">
            <v>0</v>
          </cell>
          <cell r="AH350">
            <v>0</v>
          </cell>
          <cell r="AI350">
            <v>0</v>
          </cell>
          <cell r="AJ350">
            <v>0</v>
          </cell>
          <cell r="AK350">
            <v>6.63</v>
          </cell>
          <cell r="AL350">
            <v>168</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row>
        <row r="351">
          <cell r="A351" t="str">
            <v>15/03/2005</v>
          </cell>
          <cell r="B351" t="str">
            <v>711333</v>
          </cell>
          <cell r="C351" t="str">
            <v>0</v>
          </cell>
          <cell r="D351">
            <v>712263</v>
          </cell>
          <cell r="E351">
            <v>711333</v>
          </cell>
          <cell r="F351" t="str">
            <v>KING JIM CO., LTD., TOKYO</v>
          </cell>
          <cell r="G351" t="str">
            <v>JAPAN</v>
          </cell>
          <cell r="H351" t="str">
            <v>KING JIM INDONESIA</v>
          </cell>
          <cell r="I351" t="str">
            <v>30</v>
          </cell>
          <cell r="J351" t="str">
            <v>01/06/2001</v>
          </cell>
          <cell r="K351" t="str">
            <v>01/12/2011</v>
          </cell>
          <cell r="L351" t="str">
            <v>JPY</v>
          </cell>
          <cell r="M351" t="str">
            <v>F</v>
          </cell>
          <cell r="N351" t="str">
            <v>0.000000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241.18</v>
          </cell>
          <cell r="AI351">
            <v>34.14</v>
          </cell>
          <cell r="AJ351">
            <v>0</v>
          </cell>
          <cell r="AK351">
            <v>241.18</v>
          </cell>
          <cell r="AL351">
            <v>34.14</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241.18</v>
          </cell>
          <cell r="BG351">
            <v>31.88</v>
          </cell>
          <cell r="BH351">
            <v>0</v>
          </cell>
        </row>
        <row r="352">
          <cell r="A352" t="str">
            <v>30/06/2005</v>
          </cell>
          <cell r="B352" t="str">
            <v>711348</v>
          </cell>
          <cell r="C352" t="str">
            <v>0</v>
          </cell>
          <cell r="D352">
            <v>712332</v>
          </cell>
          <cell r="E352">
            <v>711348</v>
          </cell>
          <cell r="F352" t="str">
            <v>TOKAI BANK, SINGAPORE</v>
          </cell>
          <cell r="G352" t="str">
            <v>JAPAN</v>
          </cell>
          <cell r="H352" t="str">
            <v>ASTRA DAIHATSU MOTOR PT</v>
          </cell>
          <cell r="I352" t="str">
            <v>30</v>
          </cell>
          <cell r="J352" t="str">
            <v>11/06/2001</v>
          </cell>
          <cell r="K352" t="str">
            <v>15/06/2006</v>
          </cell>
          <cell r="L352" t="str">
            <v>JPY</v>
          </cell>
          <cell r="M352" t="str">
            <v>UDLO6</v>
          </cell>
          <cell r="N352" t="str">
            <v>0.000000</v>
          </cell>
          <cell r="O352">
            <v>0</v>
          </cell>
          <cell r="P352">
            <v>548.01</v>
          </cell>
          <cell r="Q352">
            <v>87.96</v>
          </cell>
          <cell r="R352">
            <v>0</v>
          </cell>
          <cell r="S352">
            <v>0</v>
          </cell>
          <cell r="T352">
            <v>0</v>
          </cell>
          <cell r="U352">
            <v>0</v>
          </cell>
          <cell r="V352">
            <v>0</v>
          </cell>
          <cell r="W352">
            <v>0</v>
          </cell>
          <cell r="X352">
            <v>0</v>
          </cell>
          <cell r="Y352">
            <v>548.01</v>
          </cell>
          <cell r="Z352">
            <v>87.96</v>
          </cell>
          <cell r="AA352">
            <v>0</v>
          </cell>
          <cell r="AB352">
            <v>0</v>
          </cell>
          <cell r="AC352">
            <v>0</v>
          </cell>
          <cell r="AD352">
            <v>0</v>
          </cell>
          <cell r="AE352">
            <v>0</v>
          </cell>
          <cell r="AF352">
            <v>0</v>
          </cell>
          <cell r="AG352">
            <v>0</v>
          </cell>
          <cell r="AH352">
            <v>548.01</v>
          </cell>
          <cell r="AI352">
            <v>46.55</v>
          </cell>
          <cell r="AJ352">
            <v>0</v>
          </cell>
          <cell r="AK352">
            <v>548.01</v>
          </cell>
          <cell r="AL352">
            <v>46.55</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row>
        <row r="353">
          <cell r="A353" t="str">
            <v>22/03/2005</v>
          </cell>
          <cell r="B353" t="str">
            <v>711356</v>
          </cell>
          <cell r="C353" t="str">
            <v>0</v>
          </cell>
          <cell r="D353">
            <v>712399</v>
          </cell>
          <cell r="E353">
            <v>711356</v>
          </cell>
          <cell r="F353" t="str">
            <v>INDUSTRIAL BK OF JAPAN, JAPAN</v>
          </cell>
          <cell r="G353" t="str">
            <v>JAPAN</v>
          </cell>
          <cell r="H353" t="str">
            <v>NUSADUA GRAHA INT PT</v>
          </cell>
          <cell r="I353" t="str">
            <v>31</v>
          </cell>
          <cell r="J353" t="str">
            <v>30/03/2001</v>
          </cell>
          <cell r="K353" t="str">
            <v>15/12/2006</v>
          </cell>
          <cell r="L353" t="str">
            <v>USD</v>
          </cell>
          <cell r="M353" t="str">
            <v>UDSO6</v>
          </cell>
          <cell r="N353" t="str">
            <v>0.000000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2.0299999999999998</v>
          </cell>
          <cell r="AI353">
            <v>410.54</v>
          </cell>
          <cell r="AJ353">
            <v>0</v>
          </cell>
          <cell r="AK353">
            <v>2.0299999999999998</v>
          </cell>
          <cell r="AL353">
            <v>410.54</v>
          </cell>
          <cell r="AM353">
            <v>0</v>
          </cell>
          <cell r="AN353">
            <v>0</v>
          </cell>
          <cell r="AO353">
            <v>0</v>
          </cell>
          <cell r="AP353">
            <v>0</v>
          </cell>
          <cell r="AQ353">
            <v>0</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2.0299999999999998</v>
          </cell>
          <cell r="BG353">
            <v>309.60000000000002</v>
          </cell>
          <cell r="BH353">
            <v>0</v>
          </cell>
        </row>
        <row r="354">
          <cell r="A354" t="str">
            <v>30/03/2005</v>
          </cell>
          <cell r="B354" t="str">
            <v>711360</v>
          </cell>
          <cell r="C354" t="str">
            <v>0</v>
          </cell>
          <cell r="D354">
            <v>712401</v>
          </cell>
          <cell r="E354">
            <v>711360</v>
          </cell>
          <cell r="F354" t="str">
            <v>LEHMAN BROTHER COM.CORP,JEPANG</v>
          </cell>
          <cell r="G354" t="str">
            <v>JAPAN</v>
          </cell>
          <cell r="H354" t="str">
            <v>BAKRIE PIPE INDUSTRIES PT</v>
          </cell>
          <cell r="I354" t="str">
            <v>30</v>
          </cell>
          <cell r="J354" t="str">
            <v>19/09/1997</v>
          </cell>
          <cell r="K354" t="str">
            <v>31/12/2009</v>
          </cell>
          <cell r="L354" t="str">
            <v>USD</v>
          </cell>
          <cell r="M354" t="str">
            <v>UDLO3</v>
          </cell>
          <cell r="N354" t="str">
            <v>0.000000</v>
          </cell>
          <cell r="O354">
            <v>0</v>
          </cell>
          <cell r="P354">
            <v>0</v>
          </cell>
          <cell r="Q354">
            <v>0</v>
          </cell>
          <cell r="R354">
            <v>0</v>
          </cell>
          <cell r="S354">
            <v>0</v>
          </cell>
          <cell r="T354">
            <v>0</v>
          </cell>
          <cell r="U354">
            <v>0</v>
          </cell>
          <cell r="V354">
            <v>539.24</v>
          </cell>
          <cell r="W354">
            <v>210.57</v>
          </cell>
          <cell r="X354">
            <v>0</v>
          </cell>
          <cell r="Y354">
            <v>539.24</v>
          </cell>
          <cell r="Z354">
            <v>210.57</v>
          </cell>
          <cell r="AA354">
            <v>0</v>
          </cell>
          <cell r="AB354">
            <v>0</v>
          </cell>
          <cell r="AC354">
            <v>0</v>
          </cell>
          <cell r="AD354">
            <v>0</v>
          </cell>
          <cell r="AE354">
            <v>0</v>
          </cell>
          <cell r="AF354">
            <v>0</v>
          </cell>
          <cell r="AG354">
            <v>0</v>
          </cell>
          <cell r="AH354">
            <v>539.24</v>
          </cell>
          <cell r="AI354">
            <v>202.27</v>
          </cell>
          <cell r="AJ354">
            <v>0</v>
          </cell>
          <cell r="AK354">
            <v>539.24</v>
          </cell>
          <cell r="AL354">
            <v>202.27</v>
          </cell>
          <cell r="AM354">
            <v>0</v>
          </cell>
          <cell r="AN354">
            <v>0</v>
          </cell>
          <cell r="AO354">
            <v>0</v>
          </cell>
          <cell r="AP354">
            <v>0</v>
          </cell>
          <cell r="AQ354">
            <v>0</v>
          </cell>
          <cell r="AR354">
            <v>0</v>
          </cell>
          <cell r="AS354">
            <v>0</v>
          </cell>
          <cell r="AT354">
            <v>539.24</v>
          </cell>
          <cell r="AU354">
            <v>193.73</v>
          </cell>
          <cell r="AV354">
            <v>0</v>
          </cell>
          <cell r="AW354">
            <v>539.24</v>
          </cell>
          <cell r="AX354">
            <v>193.73</v>
          </cell>
          <cell r="AY354">
            <v>0</v>
          </cell>
          <cell r="AZ354">
            <v>0</v>
          </cell>
          <cell r="BA354">
            <v>0</v>
          </cell>
          <cell r="BB354">
            <v>0</v>
          </cell>
          <cell r="BC354">
            <v>0</v>
          </cell>
          <cell r="BD354">
            <v>0</v>
          </cell>
          <cell r="BE354">
            <v>0</v>
          </cell>
          <cell r="BF354">
            <v>539.24</v>
          </cell>
          <cell r="BG354">
            <v>182.96</v>
          </cell>
          <cell r="BH354">
            <v>0</v>
          </cell>
        </row>
        <row r="355">
          <cell r="A355" t="str">
            <v>30/06/2005</v>
          </cell>
          <cell r="B355" t="str">
            <v>711362</v>
          </cell>
          <cell r="C355" t="str">
            <v>0</v>
          </cell>
          <cell r="D355">
            <v>712416</v>
          </cell>
          <cell r="E355">
            <v>711362</v>
          </cell>
          <cell r="F355" t="str">
            <v>ITOCHU CORPORATION, TOKYO</v>
          </cell>
          <cell r="G355" t="str">
            <v>JAPAN</v>
          </cell>
          <cell r="H355" t="str">
            <v>BAKRIE PIPE INDUSTRIES PT</v>
          </cell>
          <cell r="I355" t="str">
            <v>30</v>
          </cell>
          <cell r="J355" t="str">
            <v>12/04/2001</v>
          </cell>
          <cell r="K355" t="str">
            <v>31/12/2009</v>
          </cell>
          <cell r="L355" t="str">
            <v>USD</v>
          </cell>
          <cell r="M355" t="str">
            <v>UDLO3</v>
          </cell>
          <cell r="N355" t="str">
            <v>0.000000</v>
          </cell>
          <cell r="O355">
            <v>0</v>
          </cell>
          <cell r="P355">
            <v>0</v>
          </cell>
          <cell r="Q355">
            <v>0</v>
          </cell>
          <cell r="R355">
            <v>0</v>
          </cell>
          <cell r="S355">
            <v>0</v>
          </cell>
          <cell r="T355">
            <v>0</v>
          </cell>
          <cell r="U355">
            <v>0</v>
          </cell>
          <cell r="V355">
            <v>1.1200000000000001</v>
          </cell>
          <cell r="W355">
            <v>372.63</v>
          </cell>
          <cell r="X355">
            <v>0</v>
          </cell>
          <cell r="Y355">
            <v>1.1200000000000001</v>
          </cell>
          <cell r="Z355">
            <v>372.63</v>
          </cell>
          <cell r="AA355">
            <v>0</v>
          </cell>
          <cell r="AB355">
            <v>0</v>
          </cell>
          <cell r="AC355">
            <v>0</v>
          </cell>
          <cell r="AD355">
            <v>0</v>
          </cell>
          <cell r="AE355">
            <v>0</v>
          </cell>
          <cell r="AF355">
            <v>0</v>
          </cell>
          <cell r="AG355">
            <v>0</v>
          </cell>
          <cell r="AH355">
            <v>1.1200000000000001</v>
          </cell>
          <cell r="AI355">
            <v>354.6</v>
          </cell>
          <cell r="AJ355">
            <v>0</v>
          </cell>
          <cell r="AK355">
            <v>1.1200000000000001</v>
          </cell>
          <cell r="AL355">
            <v>354.6</v>
          </cell>
          <cell r="AM355">
            <v>0</v>
          </cell>
          <cell r="AN355">
            <v>0</v>
          </cell>
          <cell r="AO355">
            <v>0</v>
          </cell>
          <cell r="AP355">
            <v>0</v>
          </cell>
          <cell r="AQ355">
            <v>0</v>
          </cell>
          <cell r="AR355">
            <v>0</v>
          </cell>
          <cell r="AS355">
            <v>0</v>
          </cell>
          <cell r="AT355">
            <v>1.1200000000000001</v>
          </cell>
          <cell r="AU355">
            <v>336.09</v>
          </cell>
          <cell r="AV355">
            <v>0</v>
          </cell>
          <cell r="AW355">
            <v>1.1200000000000001</v>
          </cell>
          <cell r="AX355">
            <v>336.09</v>
          </cell>
          <cell r="AY355">
            <v>0</v>
          </cell>
          <cell r="AZ355">
            <v>0</v>
          </cell>
          <cell r="BA355">
            <v>0</v>
          </cell>
          <cell r="BB355">
            <v>0</v>
          </cell>
          <cell r="BC355">
            <v>0</v>
          </cell>
          <cell r="BD355">
            <v>0</v>
          </cell>
          <cell r="BE355">
            <v>0</v>
          </cell>
          <cell r="BF355">
            <v>1.1200000000000001</v>
          </cell>
          <cell r="BG355">
            <v>313.69</v>
          </cell>
          <cell r="BH355">
            <v>0</v>
          </cell>
        </row>
        <row r="356">
          <cell r="A356" t="str">
            <v>30/04/2005</v>
          </cell>
          <cell r="B356" t="str">
            <v>711374</v>
          </cell>
          <cell r="C356" t="str">
            <v>0</v>
          </cell>
          <cell r="D356">
            <v>712419</v>
          </cell>
          <cell r="E356">
            <v>711374</v>
          </cell>
          <cell r="F356" t="str">
            <v>JAPAN BK FOR INTER COOPERATION</v>
          </cell>
          <cell r="G356" t="str">
            <v>JAPAN</v>
          </cell>
          <cell r="H356" t="str">
            <v>PETNESIA RESINDO</v>
          </cell>
          <cell r="I356" t="str">
            <v>30</v>
          </cell>
          <cell r="J356" t="str">
            <v>25/06/2001</v>
          </cell>
          <cell r="K356" t="str">
            <v>20/06/2007</v>
          </cell>
          <cell r="L356" t="str">
            <v>USD</v>
          </cell>
          <cell r="M356" t="str">
            <v>F</v>
          </cell>
          <cell r="N356" t="str">
            <v>0.000000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1.54</v>
          </cell>
          <cell r="AI356">
            <v>0</v>
          </cell>
          <cell r="AJ356">
            <v>0</v>
          </cell>
          <cell r="AK356">
            <v>1.54</v>
          </cell>
          <cell r="AL356">
            <v>0</v>
          </cell>
          <cell r="AM356">
            <v>0</v>
          </cell>
          <cell r="AN356">
            <v>0</v>
          </cell>
          <cell r="AO356">
            <v>0</v>
          </cell>
          <cell r="AP356">
            <v>0</v>
          </cell>
          <cell r="AQ356">
            <v>0</v>
          </cell>
          <cell r="AR356">
            <v>0</v>
          </cell>
          <cell r="AS356">
            <v>0</v>
          </cell>
          <cell r="AT356">
            <v>0</v>
          </cell>
          <cell r="AU356">
            <v>0</v>
          </cell>
          <cell r="AV356">
            <v>0</v>
          </cell>
          <cell r="AW356">
            <v>0</v>
          </cell>
          <cell r="AX356">
            <v>0</v>
          </cell>
          <cell r="AY356">
            <v>0</v>
          </cell>
          <cell r="AZ356">
            <v>0</v>
          </cell>
          <cell r="BA356">
            <v>0</v>
          </cell>
          <cell r="BB356">
            <v>0</v>
          </cell>
          <cell r="BC356">
            <v>0</v>
          </cell>
          <cell r="BD356">
            <v>0</v>
          </cell>
          <cell r="BE356">
            <v>0</v>
          </cell>
          <cell r="BF356">
            <v>1.54</v>
          </cell>
          <cell r="BG356">
            <v>0</v>
          </cell>
          <cell r="BH356">
            <v>0</v>
          </cell>
        </row>
        <row r="357">
          <cell r="A357" t="str">
            <v>25/01/2005</v>
          </cell>
          <cell r="B357" t="str">
            <v>711375</v>
          </cell>
          <cell r="C357" t="str">
            <v>0</v>
          </cell>
          <cell r="D357">
            <v>712426</v>
          </cell>
          <cell r="E357">
            <v>711375</v>
          </cell>
          <cell r="F357" t="str">
            <v>JAPAN FOR BANK INT'L, JAPAN</v>
          </cell>
          <cell r="G357" t="str">
            <v>JAPAN</v>
          </cell>
          <cell r="H357" t="str">
            <v>NITTO ALAM IND. PT</v>
          </cell>
          <cell r="I357" t="str">
            <v>30</v>
          </cell>
          <cell r="J357" t="str">
            <v>23/03/1999</v>
          </cell>
          <cell r="K357" t="str">
            <v>20/08/2006</v>
          </cell>
          <cell r="L357" t="str">
            <v>JPY</v>
          </cell>
          <cell r="M357" t="str">
            <v>F</v>
          </cell>
          <cell r="N357" t="str">
            <v>0.000000</v>
          </cell>
          <cell r="O357">
            <v>0</v>
          </cell>
          <cell r="P357">
            <v>0</v>
          </cell>
          <cell r="Q357">
            <v>0</v>
          </cell>
          <cell r="R357">
            <v>0</v>
          </cell>
          <cell r="S357">
            <v>228.34</v>
          </cell>
          <cell r="T357">
            <v>9.8000000000000007</v>
          </cell>
          <cell r="U357">
            <v>0</v>
          </cell>
          <cell r="V357">
            <v>0</v>
          </cell>
          <cell r="W357">
            <v>0</v>
          </cell>
          <cell r="X357">
            <v>0</v>
          </cell>
          <cell r="Y357">
            <v>228.34</v>
          </cell>
          <cell r="Z357">
            <v>9.8000000000000007</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228.34</v>
          </cell>
          <cell r="AR357">
            <v>7.23</v>
          </cell>
          <cell r="AS357">
            <v>0</v>
          </cell>
          <cell r="AT357">
            <v>0</v>
          </cell>
          <cell r="AU357">
            <v>0</v>
          </cell>
          <cell r="AV357">
            <v>0</v>
          </cell>
          <cell r="AW357">
            <v>228.34</v>
          </cell>
          <cell r="AX357">
            <v>7.23</v>
          </cell>
          <cell r="AY357">
            <v>0</v>
          </cell>
          <cell r="AZ357">
            <v>0</v>
          </cell>
          <cell r="BA357">
            <v>0</v>
          </cell>
          <cell r="BB357">
            <v>0</v>
          </cell>
          <cell r="BC357">
            <v>0</v>
          </cell>
          <cell r="BD357">
            <v>0</v>
          </cell>
          <cell r="BE357">
            <v>0</v>
          </cell>
          <cell r="BF357">
            <v>0</v>
          </cell>
          <cell r="BG357">
            <v>0</v>
          </cell>
          <cell r="BH357">
            <v>0</v>
          </cell>
        </row>
        <row r="358">
          <cell r="A358" t="str">
            <v>31/01/2005</v>
          </cell>
          <cell r="B358" t="str">
            <v>711389</v>
          </cell>
          <cell r="C358" t="str">
            <v>0</v>
          </cell>
          <cell r="D358">
            <v>712436</v>
          </cell>
          <cell r="E358">
            <v>711389</v>
          </cell>
          <cell r="F358" t="str">
            <v>JAPAN FOR BANK INT'L, JAPAN</v>
          </cell>
          <cell r="G358" t="str">
            <v>JAPAN</v>
          </cell>
          <cell r="H358" t="str">
            <v>TEIJIN IND. FIBER CO</v>
          </cell>
          <cell r="I358" t="str">
            <v>30</v>
          </cell>
          <cell r="J358" t="str">
            <v>19/07/2001</v>
          </cell>
          <cell r="K358" t="str">
            <v>25/03/2006</v>
          </cell>
          <cell r="L358" t="str">
            <v>USD</v>
          </cell>
          <cell r="M358" t="str">
            <v>F</v>
          </cell>
          <cell r="N358" t="str">
            <v>0.000000</v>
          </cell>
          <cell r="O358">
            <v>0</v>
          </cell>
          <cell r="P358">
            <v>0</v>
          </cell>
          <cell r="Q358">
            <v>0</v>
          </cell>
          <cell r="R358">
            <v>0</v>
          </cell>
          <cell r="S358">
            <v>0</v>
          </cell>
          <cell r="T358">
            <v>0</v>
          </cell>
          <cell r="U358">
            <v>0</v>
          </cell>
          <cell r="V358">
            <v>2.5</v>
          </cell>
          <cell r="W358">
            <v>0</v>
          </cell>
          <cell r="X358">
            <v>0</v>
          </cell>
          <cell r="Y358">
            <v>2.5</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2.5</v>
          </cell>
          <cell r="AU358">
            <v>0</v>
          </cell>
          <cell r="AV358">
            <v>0</v>
          </cell>
          <cell r="AW358">
            <v>2.5</v>
          </cell>
          <cell r="AX358">
            <v>0</v>
          </cell>
          <cell r="AY358">
            <v>0</v>
          </cell>
          <cell r="AZ358">
            <v>0</v>
          </cell>
          <cell r="BA358">
            <v>0</v>
          </cell>
          <cell r="BB358">
            <v>0</v>
          </cell>
          <cell r="BC358">
            <v>0</v>
          </cell>
          <cell r="BD358">
            <v>0</v>
          </cell>
          <cell r="BE358">
            <v>0</v>
          </cell>
          <cell r="BF358">
            <v>0</v>
          </cell>
          <cell r="BG358">
            <v>0</v>
          </cell>
          <cell r="BH358">
            <v>0</v>
          </cell>
        </row>
        <row r="359">
          <cell r="A359" t="str">
            <v>15/05/2005</v>
          </cell>
          <cell r="B359" t="str">
            <v>711424</v>
          </cell>
          <cell r="C359" t="str">
            <v>0</v>
          </cell>
          <cell r="D359">
            <v>712437</v>
          </cell>
          <cell r="E359">
            <v>711424</v>
          </cell>
          <cell r="F359" t="str">
            <v>DAI-ICHI KANGYO BANK,SINGAPORE</v>
          </cell>
          <cell r="G359" t="str">
            <v>JAPAN</v>
          </cell>
          <cell r="H359" t="str">
            <v>MEIJI INDONESIA PHARMACEUTICAL</v>
          </cell>
          <cell r="I359" t="str">
            <v>30</v>
          </cell>
          <cell r="J359" t="str">
            <v>23/07/2001</v>
          </cell>
          <cell r="K359" t="str">
            <v>23/07/2006</v>
          </cell>
          <cell r="L359" t="str">
            <v>USD</v>
          </cell>
          <cell r="M359" t="str">
            <v>F</v>
          </cell>
          <cell r="N359" t="str">
            <v>0.000000</v>
          </cell>
          <cell r="O359">
            <v>0</v>
          </cell>
          <cell r="P359">
            <v>0</v>
          </cell>
          <cell r="Q359">
            <v>829.11</v>
          </cell>
          <cell r="R359">
            <v>0</v>
          </cell>
          <cell r="S359">
            <v>0</v>
          </cell>
          <cell r="T359">
            <v>0</v>
          </cell>
          <cell r="U359">
            <v>0</v>
          </cell>
          <cell r="V359">
            <v>0</v>
          </cell>
          <cell r="W359">
            <v>0</v>
          </cell>
          <cell r="X359">
            <v>0</v>
          </cell>
          <cell r="Y359">
            <v>0</v>
          </cell>
          <cell r="Z359">
            <v>829.11</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833.67</v>
          </cell>
          <cell r="AP359">
            <v>0</v>
          </cell>
          <cell r="AQ359">
            <v>0</v>
          </cell>
          <cell r="AR359">
            <v>0</v>
          </cell>
          <cell r="AS359">
            <v>0</v>
          </cell>
          <cell r="AT359">
            <v>0</v>
          </cell>
          <cell r="AU359">
            <v>0</v>
          </cell>
          <cell r="AV359">
            <v>0</v>
          </cell>
          <cell r="AW359">
            <v>0</v>
          </cell>
          <cell r="AX359">
            <v>833.67</v>
          </cell>
          <cell r="AY359">
            <v>0</v>
          </cell>
          <cell r="AZ359">
            <v>0</v>
          </cell>
          <cell r="BA359">
            <v>0</v>
          </cell>
          <cell r="BB359">
            <v>0</v>
          </cell>
          <cell r="BC359">
            <v>0</v>
          </cell>
          <cell r="BD359">
            <v>0</v>
          </cell>
          <cell r="BE359">
            <v>0</v>
          </cell>
          <cell r="BF359">
            <v>0</v>
          </cell>
          <cell r="BG359">
            <v>0</v>
          </cell>
          <cell r="BH359">
            <v>0</v>
          </cell>
        </row>
        <row r="360">
          <cell r="A360" t="str">
            <v>15/06/2005</v>
          </cell>
          <cell r="B360" t="str">
            <v>711425</v>
          </cell>
          <cell r="C360" t="str">
            <v>0</v>
          </cell>
          <cell r="D360">
            <v>712440</v>
          </cell>
          <cell r="E360">
            <v>711425</v>
          </cell>
          <cell r="F360" t="str">
            <v>SANWA BANK, SINGAPORE</v>
          </cell>
          <cell r="G360" t="str">
            <v>JAPAN</v>
          </cell>
          <cell r="H360" t="str">
            <v>LANGGENG MAKMUR INDUSTRY TBK</v>
          </cell>
          <cell r="I360" t="str">
            <v>30</v>
          </cell>
          <cell r="J360" t="str">
            <v>10/11/2000</v>
          </cell>
          <cell r="K360" t="str">
            <v>22/12/2006</v>
          </cell>
          <cell r="L360" t="str">
            <v>USD</v>
          </cell>
          <cell r="M360" t="str">
            <v>F</v>
          </cell>
          <cell r="N360" t="str">
            <v>0.000000</v>
          </cell>
          <cell r="O360">
            <v>0</v>
          </cell>
          <cell r="P360">
            <v>0</v>
          </cell>
          <cell r="Q360">
            <v>0</v>
          </cell>
          <cell r="R360">
            <v>0</v>
          </cell>
          <cell r="S360">
            <v>0</v>
          </cell>
          <cell r="T360">
            <v>0</v>
          </cell>
          <cell r="U360">
            <v>0</v>
          </cell>
          <cell r="V360">
            <v>137.66</v>
          </cell>
          <cell r="W360">
            <v>0</v>
          </cell>
          <cell r="X360">
            <v>0</v>
          </cell>
          <cell r="Y360">
            <v>137.66</v>
          </cell>
          <cell r="Z360">
            <v>0</v>
          </cell>
          <cell r="AA360">
            <v>0</v>
          </cell>
          <cell r="AB360">
            <v>0</v>
          </cell>
          <cell r="AC360">
            <v>0</v>
          </cell>
          <cell r="AD360">
            <v>0</v>
          </cell>
          <cell r="AE360">
            <v>0</v>
          </cell>
          <cell r="AF360">
            <v>0</v>
          </cell>
          <cell r="AG360">
            <v>0</v>
          </cell>
          <cell r="AH360">
            <v>137.66</v>
          </cell>
          <cell r="AI360">
            <v>0</v>
          </cell>
          <cell r="AJ360">
            <v>0</v>
          </cell>
          <cell r="AK360">
            <v>137.66</v>
          </cell>
          <cell r="AL360">
            <v>0</v>
          </cell>
          <cell r="AM360">
            <v>0</v>
          </cell>
          <cell r="AN360">
            <v>0</v>
          </cell>
          <cell r="AO360">
            <v>0</v>
          </cell>
          <cell r="AP360">
            <v>0</v>
          </cell>
          <cell r="AQ360">
            <v>0</v>
          </cell>
          <cell r="AR360">
            <v>0</v>
          </cell>
          <cell r="AS360">
            <v>0</v>
          </cell>
          <cell r="AT360">
            <v>137.66</v>
          </cell>
          <cell r="AU360">
            <v>0</v>
          </cell>
          <cell r="AV360">
            <v>0</v>
          </cell>
          <cell r="AW360">
            <v>137.66</v>
          </cell>
          <cell r="AX360">
            <v>0</v>
          </cell>
          <cell r="AY360">
            <v>0</v>
          </cell>
          <cell r="AZ360">
            <v>0</v>
          </cell>
          <cell r="BA360">
            <v>0</v>
          </cell>
          <cell r="BB360">
            <v>0</v>
          </cell>
          <cell r="BC360">
            <v>0</v>
          </cell>
          <cell r="BD360">
            <v>0</v>
          </cell>
          <cell r="BE360">
            <v>0</v>
          </cell>
          <cell r="BF360">
            <v>137.66</v>
          </cell>
          <cell r="BG360">
            <v>0</v>
          </cell>
          <cell r="BH360">
            <v>0</v>
          </cell>
        </row>
        <row r="361">
          <cell r="A361" t="str">
            <v>17/01/2005</v>
          </cell>
          <cell r="B361" t="str">
            <v>711437</v>
          </cell>
          <cell r="C361" t="str">
            <v>0</v>
          </cell>
          <cell r="D361">
            <v>712449</v>
          </cell>
          <cell r="E361">
            <v>711437</v>
          </cell>
          <cell r="F361" t="str">
            <v>DAIWA BANK, OSAKA</v>
          </cell>
          <cell r="G361" t="str">
            <v>JAPAN</v>
          </cell>
          <cell r="H361" t="str">
            <v>SURYA TOTO INDONESIA PT</v>
          </cell>
          <cell r="I361" t="str">
            <v>30</v>
          </cell>
          <cell r="J361" t="str">
            <v>16/04/2001</v>
          </cell>
          <cell r="K361" t="str">
            <v>31/03/2009</v>
          </cell>
          <cell r="L361" t="str">
            <v>JPY</v>
          </cell>
          <cell r="M361" t="str">
            <v>UDSO6</v>
          </cell>
          <cell r="N361" t="str">
            <v>0.000000</v>
          </cell>
          <cell r="O361">
            <v>0</v>
          </cell>
          <cell r="P361">
            <v>0</v>
          </cell>
          <cell r="Q361">
            <v>0</v>
          </cell>
          <cell r="R361">
            <v>0</v>
          </cell>
          <cell r="S361">
            <v>0</v>
          </cell>
          <cell r="T361">
            <v>0</v>
          </cell>
          <cell r="U361">
            <v>0</v>
          </cell>
          <cell r="V361">
            <v>890.51</v>
          </cell>
          <cell r="W361">
            <v>158.69999999999999</v>
          </cell>
          <cell r="X361">
            <v>0</v>
          </cell>
          <cell r="Y361">
            <v>890.51</v>
          </cell>
          <cell r="Z361">
            <v>158.69999999999999</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0</v>
          </cell>
          <cell r="AS361">
            <v>0</v>
          </cell>
          <cell r="AT361">
            <v>0</v>
          </cell>
          <cell r="AU361">
            <v>127.66</v>
          </cell>
          <cell r="AV361">
            <v>0</v>
          </cell>
          <cell r="AW361">
            <v>0</v>
          </cell>
          <cell r="AX361">
            <v>127.66</v>
          </cell>
          <cell r="AY361">
            <v>0</v>
          </cell>
          <cell r="AZ361">
            <v>0</v>
          </cell>
          <cell r="BA361">
            <v>0</v>
          </cell>
          <cell r="BB361">
            <v>0</v>
          </cell>
          <cell r="BC361">
            <v>0</v>
          </cell>
          <cell r="BD361">
            <v>0</v>
          </cell>
          <cell r="BE361">
            <v>0</v>
          </cell>
          <cell r="BF361">
            <v>0</v>
          </cell>
          <cell r="BG361">
            <v>0</v>
          </cell>
          <cell r="BH361">
            <v>0</v>
          </cell>
        </row>
        <row r="362">
          <cell r="A362" t="str">
            <v>31/01/2005</v>
          </cell>
          <cell r="B362" t="str">
            <v>711443</v>
          </cell>
          <cell r="C362" t="str">
            <v>0</v>
          </cell>
          <cell r="D362">
            <v>712458</v>
          </cell>
          <cell r="E362">
            <v>711443</v>
          </cell>
          <cell r="F362" t="str">
            <v>DAI-ICHI KANGYO BANK, TOKYO</v>
          </cell>
          <cell r="G362" t="str">
            <v>JAPAN</v>
          </cell>
          <cell r="H362" t="str">
            <v>SURYA TOTO INDONESIA PT</v>
          </cell>
          <cell r="I362" t="str">
            <v>30</v>
          </cell>
          <cell r="J362" t="str">
            <v>23/08/2001</v>
          </cell>
          <cell r="K362" t="str">
            <v>27/08/2009</v>
          </cell>
          <cell r="L362" t="str">
            <v>JPY</v>
          </cell>
          <cell r="M362" t="str">
            <v>UDSO6</v>
          </cell>
          <cell r="N362" t="str">
            <v>0.000000</v>
          </cell>
          <cell r="O362">
            <v>0</v>
          </cell>
          <cell r="P362">
            <v>0</v>
          </cell>
          <cell r="Q362">
            <v>0</v>
          </cell>
          <cell r="R362">
            <v>0</v>
          </cell>
          <cell r="S362">
            <v>277.43</v>
          </cell>
          <cell r="T362">
            <v>95.71</v>
          </cell>
          <cell r="U362">
            <v>0</v>
          </cell>
          <cell r="V362">
            <v>0</v>
          </cell>
          <cell r="W362">
            <v>0</v>
          </cell>
          <cell r="X362">
            <v>0</v>
          </cell>
          <cell r="Y362">
            <v>277.43</v>
          </cell>
          <cell r="Z362">
            <v>95.71</v>
          </cell>
          <cell r="AA362">
            <v>0</v>
          </cell>
          <cell r="AB362">
            <v>0</v>
          </cell>
          <cell r="AC362">
            <v>0</v>
          </cell>
          <cell r="AD362">
            <v>0</v>
          </cell>
          <cell r="AE362">
            <v>0</v>
          </cell>
          <cell r="AF362">
            <v>0</v>
          </cell>
          <cell r="AG362">
            <v>0</v>
          </cell>
          <cell r="AH362">
            <v>0</v>
          </cell>
          <cell r="AI362">
            <v>0</v>
          </cell>
          <cell r="AJ362">
            <v>0</v>
          </cell>
          <cell r="AK362">
            <v>0</v>
          </cell>
          <cell r="AL362">
            <v>0</v>
          </cell>
          <cell r="AM362">
            <v>0</v>
          </cell>
          <cell r="AN362">
            <v>0</v>
          </cell>
          <cell r="AO362">
            <v>0</v>
          </cell>
          <cell r="AP362">
            <v>0</v>
          </cell>
          <cell r="AQ362">
            <v>277.43</v>
          </cell>
          <cell r="AR362">
            <v>84.74</v>
          </cell>
          <cell r="AS362">
            <v>0</v>
          </cell>
          <cell r="AT362">
            <v>0</v>
          </cell>
          <cell r="AU362">
            <v>0</v>
          </cell>
          <cell r="AV362">
            <v>0</v>
          </cell>
          <cell r="AW362">
            <v>277.43</v>
          </cell>
          <cell r="AX362">
            <v>84.74</v>
          </cell>
          <cell r="AY362">
            <v>0</v>
          </cell>
          <cell r="AZ362">
            <v>0</v>
          </cell>
          <cell r="BA362">
            <v>0</v>
          </cell>
          <cell r="BB362">
            <v>0</v>
          </cell>
          <cell r="BC362">
            <v>0</v>
          </cell>
          <cell r="BD362">
            <v>0</v>
          </cell>
          <cell r="BE362">
            <v>0</v>
          </cell>
          <cell r="BF362">
            <v>0</v>
          </cell>
          <cell r="BG362">
            <v>0</v>
          </cell>
          <cell r="BH362">
            <v>0</v>
          </cell>
        </row>
        <row r="363">
          <cell r="A363" t="str">
            <v>31/03/2005</v>
          </cell>
          <cell r="B363" t="str">
            <v>711447</v>
          </cell>
          <cell r="C363" t="str">
            <v>0</v>
          </cell>
          <cell r="D363">
            <v>712466</v>
          </cell>
          <cell r="E363">
            <v>711447</v>
          </cell>
          <cell r="F363" t="str">
            <v>FUJI BANK LTD, SINGAPORE</v>
          </cell>
          <cell r="G363" t="str">
            <v>JAPAN</v>
          </cell>
          <cell r="H363" t="str">
            <v>ASAHIMAS CHEMICAL PT</v>
          </cell>
          <cell r="I363" t="str">
            <v>30</v>
          </cell>
          <cell r="J363" t="str">
            <v>20/08/2001</v>
          </cell>
          <cell r="K363" t="str">
            <v>27/02/2006</v>
          </cell>
          <cell r="L363" t="str">
            <v>USD</v>
          </cell>
          <cell r="M363" t="str">
            <v>UDCOF</v>
          </cell>
          <cell r="N363" t="str">
            <v>0.000000</v>
          </cell>
          <cell r="O363">
            <v>0</v>
          </cell>
          <cell r="P363">
            <v>0</v>
          </cell>
          <cell r="Q363">
            <v>0</v>
          </cell>
          <cell r="R363">
            <v>0</v>
          </cell>
          <cell r="S363">
            <v>250</v>
          </cell>
          <cell r="T363">
            <v>22.04</v>
          </cell>
          <cell r="U363">
            <v>0</v>
          </cell>
          <cell r="V363">
            <v>0</v>
          </cell>
          <cell r="W363">
            <v>0</v>
          </cell>
          <cell r="X363">
            <v>0</v>
          </cell>
          <cell r="Y363">
            <v>250</v>
          </cell>
          <cell r="Z363">
            <v>22.04</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250</v>
          </cell>
          <cell r="AR363">
            <v>14.45</v>
          </cell>
          <cell r="AS363">
            <v>0</v>
          </cell>
          <cell r="AT363">
            <v>0</v>
          </cell>
          <cell r="AU363">
            <v>0</v>
          </cell>
          <cell r="AV363">
            <v>0</v>
          </cell>
          <cell r="AW363">
            <v>250</v>
          </cell>
          <cell r="AX363">
            <v>14.45</v>
          </cell>
          <cell r="AY363">
            <v>0</v>
          </cell>
          <cell r="AZ363">
            <v>0</v>
          </cell>
          <cell r="BA363">
            <v>0</v>
          </cell>
          <cell r="BB363">
            <v>0</v>
          </cell>
          <cell r="BC363">
            <v>0</v>
          </cell>
          <cell r="BD363">
            <v>0</v>
          </cell>
          <cell r="BE363">
            <v>0</v>
          </cell>
          <cell r="BF363">
            <v>0</v>
          </cell>
          <cell r="BG363">
            <v>0</v>
          </cell>
          <cell r="BH363">
            <v>0</v>
          </cell>
        </row>
        <row r="364">
          <cell r="A364" t="str">
            <v>31/01/2005</v>
          </cell>
          <cell r="B364" t="str">
            <v>711460</v>
          </cell>
          <cell r="C364" t="str">
            <v>0</v>
          </cell>
          <cell r="D364">
            <v>712504</v>
          </cell>
          <cell r="E364">
            <v>711460</v>
          </cell>
          <cell r="F364" t="str">
            <v>INDUSTRIAL BK OF JAPAN, S'PORE</v>
          </cell>
          <cell r="G364" t="str">
            <v>JAPAN</v>
          </cell>
          <cell r="H364" t="str">
            <v>ASAHIMAS CHEMICAL PT</v>
          </cell>
          <cell r="I364" t="str">
            <v>30</v>
          </cell>
          <cell r="J364" t="str">
            <v>20/08/2001</v>
          </cell>
          <cell r="K364" t="str">
            <v>27/02/2006</v>
          </cell>
          <cell r="L364" t="str">
            <v>USD</v>
          </cell>
          <cell r="M364" t="str">
            <v>UDCOF</v>
          </cell>
          <cell r="N364" t="str">
            <v>0.000000</v>
          </cell>
          <cell r="O364">
            <v>0</v>
          </cell>
          <cell r="P364">
            <v>0</v>
          </cell>
          <cell r="Q364">
            <v>0</v>
          </cell>
          <cell r="R364">
            <v>0</v>
          </cell>
          <cell r="S364">
            <v>200</v>
          </cell>
          <cell r="T364">
            <v>17.63</v>
          </cell>
          <cell r="U364">
            <v>0</v>
          </cell>
          <cell r="V364">
            <v>0</v>
          </cell>
          <cell r="W364">
            <v>0</v>
          </cell>
          <cell r="X364">
            <v>0</v>
          </cell>
          <cell r="Y364">
            <v>200</v>
          </cell>
          <cell r="Z364">
            <v>17.63</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200</v>
          </cell>
          <cell r="AR364">
            <v>11.56</v>
          </cell>
          <cell r="AS364">
            <v>0</v>
          </cell>
          <cell r="AT364">
            <v>0</v>
          </cell>
          <cell r="AU364">
            <v>0</v>
          </cell>
          <cell r="AV364">
            <v>0</v>
          </cell>
          <cell r="AW364">
            <v>200</v>
          </cell>
          <cell r="AX364">
            <v>11.56</v>
          </cell>
          <cell r="AY364">
            <v>0</v>
          </cell>
          <cell r="AZ364">
            <v>0</v>
          </cell>
          <cell r="BA364">
            <v>0</v>
          </cell>
          <cell r="BB364">
            <v>0</v>
          </cell>
          <cell r="BC364">
            <v>0</v>
          </cell>
          <cell r="BD364">
            <v>0</v>
          </cell>
          <cell r="BE364">
            <v>0</v>
          </cell>
          <cell r="BF364">
            <v>0</v>
          </cell>
          <cell r="BG364">
            <v>0</v>
          </cell>
          <cell r="BH364">
            <v>0</v>
          </cell>
        </row>
        <row r="365">
          <cell r="A365" t="str">
            <v>31/01/2005</v>
          </cell>
          <cell r="B365" t="str">
            <v>711461</v>
          </cell>
          <cell r="C365" t="str">
            <v>0</v>
          </cell>
          <cell r="D365">
            <v>712514</v>
          </cell>
          <cell r="E365">
            <v>711461</v>
          </cell>
          <cell r="F365" t="str">
            <v>DAI-ICHI KANGYO BANK,SINGAPORE</v>
          </cell>
          <cell r="G365" t="str">
            <v>JAPAN</v>
          </cell>
          <cell r="H365" t="str">
            <v>ASAHIMAS CHEMICAL PT</v>
          </cell>
          <cell r="I365" t="str">
            <v>30</v>
          </cell>
          <cell r="J365" t="str">
            <v>20/08/2001</v>
          </cell>
          <cell r="K365" t="str">
            <v>27/02/2006</v>
          </cell>
          <cell r="L365" t="str">
            <v>USD</v>
          </cell>
          <cell r="M365" t="str">
            <v>UDCOF</v>
          </cell>
          <cell r="N365" t="str">
            <v>0.000000</v>
          </cell>
          <cell r="O365">
            <v>0</v>
          </cell>
          <cell r="P365">
            <v>0</v>
          </cell>
          <cell r="Q365">
            <v>0</v>
          </cell>
          <cell r="R365">
            <v>0</v>
          </cell>
          <cell r="S365">
            <v>450</v>
          </cell>
          <cell r="T365">
            <v>39.68</v>
          </cell>
          <cell r="U365">
            <v>0</v>
          </cell>
          <cell r="V365">
            <v>0</v>
          </cell>
          <cell r="W365">
            <v>0</v>
          </cell>
          <cell r="X365">
            <v>0</v>
          </cell>
          <cell r="Y365">
            <v>450</v>
          </cell>
          <cell r="Z365">
            <v>39.68</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450</v>
          </cell>
          <cell r="AR365">
            <v>26.02</v>
          </cell>
          <cell r="AS365">
            <v>0</v>
          </cell>
          <cell r="AT365">
            <v>0</v>
          </cell>
          <cell r="AU365">
            <v>0</v>
          </cell>
          <cell r="AV365">
            <v>0</v>
          </cell>
          <cell r="AW365">
            <v>450</v>
          </cell>
          <cell r="AX365">
            <v>26.02</v>
          </cell>
          <cell r="AY365">
            <v>0</v>
          </cell>
          <cell r="AZ365">
            <v>0</v>
          </cell>
          <cell r="BA365">
            <v>0</v>
          </cell>
          <cell r="BB365">
            <v>0</v>
          </cell>
          <cell r="BC365">
            <v>0</v>
          </cell>
          <cell r="BD365">
            <v>0</v>
          </cell>
          <cell r="BE365">
            <v>0</v>
          </cell>
          <cell r="BF365">
            <v>0</v>
          </cell>
          <cell r="BG365">
            <v>0</v>
          </cell>
          <cell r="BH365">
            <v>0</v>
          </cell>
        </row>
        <row r="366">
          <cell r="A366" t="str">
            <v>30/04/2005</v>
          </cell>
          <cell r="B366" t="str">
            <v>711465</v>
          </cell>
          <cell r="C366" t="str">
            <v>0</v>
          </cell>
          <cell r="D366">
            <v>712515</v>
          </cell>
          <cell r="E366">
            <v>711465</v>
          </cell>
          <cell r="F366" t="str">
            <v>MITSUBISHI T &amp; B, SINGAPORE</v>
          </cell>
          <cell r="G366" t="str">
            <v>JAPAN</v>
          </cell>
          <cell r="H366" t="str">
            <v>ASAHIMAS CHEMICAL PT</v>
          </cell>
          <cell r="I366" t="str">
            <v>30</v>
          </cell>
          <cell r="J366" t="str">
            <v>13/08/2001</v>
          </cell>
          <cell r="K366" t="str">
            <v>31/03/2006</v>
          </cell>
          <cell r="L366" t="str">
            <v>USD</v>
          </cell>
          <cell r="M366" t="str">
            <v>UDSO6</v>
          </cell>
          <cell r="N366" t="str">
            <v>0.000000</v>
          </cell>
          <cell r="O366">
            <v>0</v>
          </cell>
          <cell r="P366">
            <v>0</v>
          </cell>
          <cell r="Q366">
            <v>0</v>
          </cell>
          <cell r="R366">
            <v>0</v>
          </cell>
          <cell r="S366">
            <v>0</v>
          </cell>
          <cell r="T366">
            <v>0</v>
          </cell>
          <cell r="U366">
            <v>0</v>
          </cell>
          <cell r="V366">
            <v>270</v>
          </cell>
          <cell r="W366">
            <v>28.67</v>
          </cell>
          <cell r="X366">
            <v>0</v>
          </cell>
          <cell r="Y366">
            <v>270</v>
          </cell>
          <cell r="Z366">
            <v>28.67</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270</v>
          </cell>
          <cell r="AU366">
            <v>19.22</v>
          </cell>
          <cell r="AV366">
            <v>0</v>
          </cell>
          <cell r="AW366">
            <v>270</v>
          </cell>
          <cell r="AX366">
            <v>19.22</v>
          </cell>
          <cell r="AY366">
            <v>0</v>
          </cell>
          <cell r="AZ366">
            <v>0</v>
          </cell>
          <cell r="BA366">
            <v>0</v>
          </cell>
          <cell r="BB366">
            <v>0</v>
          </cell>
          <cell r="BC366">
            <v>0</v>
          </cell>
          <cell r="BD366">
            <v>0</v>
          </cell>
          <cell r="BE366">
            <v>0</v>
          </cell>
          <cell r="BF366">
            <v>0</v>
          </cell>
          <cell r="BG366">
            <v>0</v>
          </cell>
          <cell r="BH366">
            <v>0</v>
          </cell>
        </row>
        <row r="367">
          <cell r="A367" t="str">
            <v>30/06/2005</v>
          </cell>
          <cell r="B367" t="str">
            <v>711478</v>
          </cell>
          <cell r="C367" t="str">
            <v>0</v>
          </cell>
          <cell r="D367">
            <v>712525</v>
          </cell>
          <cell r="E367">
            <v>711478</v>
          </cell>
          <cell r="F367" t="str">
            <v>DAI-ICHI MUTUAL LIFE INS,TOKYO</v>
          </cell>
          <cell r="G367" t="str">
            <v>JAPAN</v>
          </cell>
          <cell r="H367" t="str">
            <v>INDONESIA TORAY SYNTHETICS</v>
          </cell>
          <cell r="I367" t="str">
            <v>30</v>
          </cell>
          <cell r="J367" t="str">
            <v>20/09/2001</v>
          </cell>
          <cell r="K367" t="str">
            <v>29/09/2006</v>
          </cell>
          <cell r="L367" t="str">
            <v>JPY</v>
          </cell>
          <cell r="M367" t="str">
            <v>F</v>
          </cell>
          <cell r="N367" t="str">
            <v>0.000000</v>
          </cell>
          <cell r="O367">
            <v>0</v>
          </cell>
          <cell r="P367">
            <v>0</v>
          </cell>
          <cell r="Q367">
            <v>0</v>
          </cell>
          <cell r="R367">
            <v>0</v>
          </cell>
          <cell r="S367">
            <v>0</v>
          </cell>
          <cell r="T367">
            <v>0</v>
          </cell>
          <cell r="U367">
            <v>0</v>
          </cell>
          <cell r="V367">
            <v>2.72</v>
          </cell>
          <cell r="W367">
            <v>27.72</v>
          </cell>
          <cell r="X367">
            <v>0</v>
          </cell>
          <cell r="Y367">
            <v>2.72</v>
          </cell>
          <cell r="Z367">
            <v>27.72</v>
          </cell>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0</v>
          </cell>
          <cell r="AS367">
            <v>0</v>
          </cell>
          <cell r="AT367">
            <v>2.72</v>
          </cell>
          <cell r="AU367">
            <v>21.36</v>
          </cell>
          <cell r="AV367">
            <v>0</v>
          </cell>
          <cell r="AW367">
            <v>2.72</v>
          </cell>
          <cell r="AX367">
            <v>21.36</v>
          </cell>
          <cell r="AY367">
            <v>0</v>
          </cell>
          <cell r="AZ367">
            <v>0</v>
          </cell>
          <cell r="BA367">
            <v>0</v>
          </cell>
          <cell r="BB367">
            <v>0</v>
          </cell>
          <cell r="BC367">
            <v>0</v>
          </cell>
          <cell r="BD367">
            <v>0</v>
          </cell>
          <cell r="BE367">
            <v>0</v>
          </cell>
          <cell r="BF367">
            <v>0</v>
          </cell>
          <cell r="BG367">
            <v>0</v>
          </cell>
          <cell r="BH367">
            <v>0</v>
          </cell>
        </row>
        <row r="368">
          <cell r="A368" t="str">
            <v>30/04/2005</v>
          </cell>
          <cell r="B368" t="str">
            <v>711488</v>
          </cell>
          <cell r="C368" t="str">
            <v>0</v>
          </cell>
          <cell r="D368">
            <v>712526</v>
          </cell>
          <cell r="E368">
            <v>711488</v>
          </cell>
          <cell r="F368" t="str">
            <v>JAPAN FOR BANK INT'L, JAPAN</v>
          </cell>
          <cell r="G368" t="str">
            <v>JAPAN</v>
          </cell>
          <cell r="H368" t="str">
            <v>INDONESIA TORAY SYNTHETICS</v>
          </cell>
          <cell r="I368" t="str">
            <v>30</v>
          </cell>
          <cell r="J368" t="str">
            <v>18/09/2001</v>
          </cell>
          <cell r="K368" t="str">
            <v>20/09/2006</v>
          </cell>
          <cell r="L368" t="str">
            <v>USD</v>
          </cell>
          <cell r="M368" t="str">
            <v>UDLO6</v>
          </cell>
          <cell r="N368" t="str">
            <v>0.000000</v>
          </cell>
          <cell r="O368">
            <v>0</v>
          </cell>
          <cell r="P368">
            <v>0</v>
          </cell>
          <cell r="Q368">
            <v>0</v>
          </cell>
          <cell r="R368">
            <v>0</v>
          </cell>
          <cell r="S368">
            <v>0</v>
          </cell>
          <cell r="T368">
            <v>0</v>
          </cell>
          <cell r="U368">
            <v>0</v>
          </cell>
          <cell r="V368">
            <v>1</v>
          </cell>
          <cell r="W368">
            <v>125.69</v>
          </cell>
          <cell r="X368">
            <v>0</v>
          </cell>
          <cell r="Y368">
            <v>1</v>
          </cell>
          <cell r="Z368">
            <v>125.69</v>
          </cell>
          <cell r="AA368">
            <v>0</v>
          </cell>
          <cell r="AB368">
            <v>0</v>
          </cell>
          <cell r="AC368">
            <v>0</v>
          </cell>
          <cell r="AD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0</v>
          </cell>
          <cell r="AS368">
            <v>0</v>
          </cell>
          <cell r="AT368">
            <v>1</v>
          </cell>
          <cell r="AU368">
            <v>95.83</v>
          </cell>
          <cell r="AV368">
            <v>0</v>
          </cell>
          <cell r="AW368">
            <v>1</v>
          </cell>
          <cell r="AX368">
            <v>95.83</v>
          </cell>
          <cell r="AY368">
            <v>0</v>
          </cell>
          <cell r="AZ368">
            <v>0</v>
          </cell>
          <cell r="BA368">
            <v>0</v>
          </cell>
          <cell r="BB368">
            <v>0</v>
          </cell>
          <cell r="BC368">
            <v>0</v>
          </cell>
          <cell r="BD368">
            <v>0</v>
          </cell>
          <cell r="BE368">
            <v>0</v>
          </cell>
          <cell r="BF368">
            <v>0</v>
          </cell>
          <cell r="BG368">
            <v>0</v>
          </cell>
          <cell r="BH368">
            <v>0</v>
          </cell>
        </row>
        <row r="369">
          <cell r="A369" t="str">
            <v>31/10/2005</v>
          </cell>
          <cell r="B369" t="str">
            <v>711492</v>
          </cell>
          <cell r="C369" t="str">
            <v>0</v>
          </cell>
          <cell r="D369">
            <v>712527</v>
          </cell>
          <cell r="E369">
            <v>711492</v>
          </cell>
          <cell r="F369" t="str">
            <v>JAPAN FOR BANK INT'L, JAPAN</v>
          </cell>
          <cell r="G369" t="str">
            <v>JAPAN</v>
          </cell>
          <cell r="H369" t="str">
            <v>ORIX INDONESIA FIN.</v>
          </cell>
          <cell r="I369" t="str">
            <v>30</v>
          </cell>
          <cell r="J369" t="str">
            <v>19/09/2001</v>
          </cell>
          <cell r="K369" t="str">
            <v>27/09/2006</v>
          </cell>
          <cell r="L369" t="str">
            <v>USD</v>
          </cell>
          <cell r="M369" t="str">
            <v>UDLO6</v>
          </cell>
          <cell r="N369" t="str">
            <v>0.000000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3.87</v>
          </cell>
          <cell r="AV369">
            <v>0</v>
          </cell>
          <cell r="AW369">
            <v>0</v>
          </cell>
          <cell r="AX369">
            <v>3.87</v>
          </cell>
          <cell r="AY369">
            <v>0</v>
          </cell>
          <cell r="AZ369">
            <v>0</v>
          </cell>
          <cell r="BA369">
            <v>0</v>
          </cell>
          <cell r="BB369">
            <v>0</v>
          </cell>
          <cell r="BC369">
            <v>0</v>
          </cell>
          <cell r="BD369">
            <v>0</v>
          </cell>
          <cell r="BE369">
            <v>0</v>
          </cell>
          <cell r="BF369">
            <v>0</v>
          </cell>
          <cell r="BG369">
            <v>0</v>
          </cell>
          <cell r="BH369">
            <v>0</v>
          </cell>
        </row>
        <row r="370">
          <cell r="A370" t="str">
            <v>28/02/2005</v>
          </cell>
          <cell r="B370" t="str">
            <v>711499</v>
          </cell>
          <cell r="C370" t="str">
            <v>0</v>
          </cell>
          <cell r="D370">
            <v>712528</v>
          </cell>
          <cell r="E370">
            <v>711499</v>
          </cell>
          <cell r="F370" t="str">
            <v>CHUO SPRING CO LTD, JAPAN</v>
          </cell>
          <cell r="G370" t="str">
            <v>JAPAN</v>
          </cell>
          <cell r="H370" t="str">
            <v>CHUHATSU INDONESIA PT</v>
          </cell>
          <cell r="I370" t="str">
            <v>30</v>
          </cell>
          <cell r="J370" t="str">
            <v>19/10/2001</v>
          </cell>
          <cell r="K370" t="str">
            <v>30/06/2011</v>
          </cell>
          <cell r="L370" t="str">
            <v>USD</v>
          </cell>
          <cell r="M370" t="str">
            <v>F</v>
          </cell>
          <cell r="N370" t="str">
            <v>0.000000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262.60000000000002</v>
          </cell>
          <cell r="AJ370">
            <v>0</v>
          </cell>
          <cell r="AK370">
            <v>0</v>
          </cell>
          <cell r="AL370">
            <v>262.60000000000002</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row>
        <row r="371">
          <cell r="A371" t="str">
            <v>28/02/2005</v>
          </cell>
          <cell r="B371" t="str">
            <v>711500</v>
          </cell>
          <cell r="C371" t="str">
            <v>0</v>
          </cell>
          <cell r="D371">
            <v>712536</v>
          </cell>
          <cell r="E371">
            <v>711500</v>
          </cell>
          <cell r="F371" t="str">
            <v>NISSHO IWAI CORP, TOKYO</v>
          </cell>
          <cell r="G371" t="str">
            <v>JAPAN</v>
          </cell>
          <cell r="H371" t="str">
            <v>HENRISON IRIANA PT</v>
          </cell>
          <cell r="I371" t="str">
            <v>30</v>
          </cell>
          <cell r="J371" t="str">
            <v>06/02/1990</v>
          </cell>
          <cell r="K371" t="str">
            <v>06/02/2009</v>
          </cell>
          <cell r="L371" t="str">
            <v>JPY</v>
          </cell>
          <cell r="M371" t="str">
            <v>UDLO6</v>
          </cell>
          <cell r="N371" t="str">
            <v>0.000000</v>
          </cell>
          <cell r="O371">
            <v>0</v>
          </cell>
          <cell r="P371">
            <v>0</v>
          </cell>
          <cell r="Q371">
            <v>0</v>
          </cell>
          <cell r="R371">
            <v>0</v>
          </cell>
          <cell r="S371">
            <v>0</v>
          </cell>
          <cell r="T371">
            <v>1.5</v>
          </cell>
          <cell r="U371">
            <v>0</v>
          </cell>
          <cell r="V371">
            <v>0</v>
          </cell>
          <cell r="W371">
            <v>0</v>
          </cell>
          <cell r="X371">
            <v>0</v>
          </cell>
          <cell r="Y371">
            <v>0</v>
          </cell>
          <cell r="Z371">
            <v>1.5</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1.48</v>
          </cell>
          <cell r="AS371">
            <v>0</v>
          </cell>
          <cell r="AT371">
            <v>0</v>
          </cell>
          <cell r="AU371">
            <v>0</v>
          </cell>
          <cell r="AV371">
            <v>0</v>
          </cell>
          <cell r="AW371">
            <v>0</v>
          </cell>
          <cell r="AX371">
            <v>1.48</v>
          </cell>
          <cell r="AY371">
            <v>0</v>
          </cell>
          <cell r="AZ371">
            <v>0</v>
          </cell>
          <cell r="BA371">
            <v>0</v>
          </cell>
          <cell r="BB371">
            <v>0</v>
          </cell>
          <cell r="BC371">
            <v>0</v>
          </cell>
          <cell r="BD371">
            <v>0</v>
          </cell>
          <cell r="BE371">
            <v>0</v>
          </cell>
          <cell r="BF371">
            <v>0</v>
          </cell>
          <cell r="BG371">
            <v>0</v>
          </cell>
          <cell r="BH371">
            <v>0</v>
          </cell>
        </row>
        <row r="372">
          <cell r="A372" t="str">
            <v>30/06/2005</v>
          </cell>
          <cell r="B372" t="str">
            <v>711507</v>
          </cell>
          <cell r="C372" t="str">
            <v>0</v>
          </cell>
          <cell r="D372">
            <v>712537</v>
          </cell>
          <cell r="E372">
            <v>711507</v>
          </cell>
          <cell r="F372" t="str">
            <v>JAPAN FOR BANK INT'L, JAPAN</v>
          </cell>
          <cell r="G372" t="str">
            <v>JAPAN</v>
          </cell>
          <cell r="H372" t="str">
            <v>SUMI RUBBER IND. PT.</v>
          </cell>
          <cell r="I372" t="str">
            <v>30</v>
          </cell>
          <cell r="J372" t="str">
            <v>02/11/2001</v>
          </cell>
          <cell r="K372" t="str">
            <v>21/11/2005</v>
          </cell>
          <cell r="L372" t="str">
            <v>USD</v>
          </cell>
          <cell r="M372" t="str">
            <v>UDLO6</v>
          </cell>
          <cell r="N372" t="str">
            <v>0.000000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9</v>
          </cell>
          <cell r="AF372">
            <v>520.38</v>
          </cell>
          <cell r="AG372">
            <v>0</v>
          </cell>
          <cell r="AH372">
            <v>0</v>
          </cell>
          <cell r="AI372">
            <v>0</v>
          </cell>
          <cell r="AJ372">
            <v>0</v>
          </cell>
          <cell r="AK372">
            <v>9</v>
          </cell>
          <cell r="AL372">
            <v>520.38</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9</v>
          </cell>
          <cell r="BD372">
            <v>264.5</v>
          </cell>
          <cell r="BE372">
            <v>0</v>
          </cell>
          <cell r="BF372">
            <v>0</v>
          </cell>
          <cell r="BG372">
            <v>0</v>
          </cell>
          <cell r="BH372">
            <v>0</v>
          </cell>
        </row>
        <row r="373">
          <cell r="A373" t="str">
            <v>06/06/2005</v>
          </cell>
          <cell r="B373" t="str">
            <v>711508</v>
          </cell>
          <cell r="C373" t="str">
            <v>0</v>
          </cell>
          <cell r="D373">
            <v>712549</v>
          </cell>
          <cell r="E373">
            <v>711508</v>
          </cell>
          <cell r="F373" t="str">
            <v>KANEBO SPINNING CORP, OSAKA</v>
          </cell>
          <cell r="G373" t="str">
            <v>JAPAN</v>
          </cell>
          <cell r="H373" t="str">
            <v>KANEBO TOMEN SANDANG SYNTHETIC</v>
          </cell>
          <cell r="I373" t="str">
            <v>30</v>
          </cell>
          <cell r="J373" t="str">
            <v>01/10/2001</v>
          </cell>
          <cell r="K373" t="str">
            <v>25/10/2006</v>
          </cell>
          <cell r="L373" t="str">
            <v>JPY</v>
          </cell>
          <cell r="M373" t="str">
            <v>F</v>
          </cell>
          <cell r="N373" t="str">
            <v>0.000000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0</v>
          </cell>
          <cell r="AS373">
            <v>0</v>
          </cell>
          <cell r="AT373">
            <v>0</v>
          </cell>
          <cell r="AU373">
            <v>0</v>
          </cell>
          <cell r="AV373">
            <v>0</v>
          </cell>
          <cell r="AW373">
            <v>0</v>
          </cell>
          <cell r="AX373">
            <v>0</v>
          </cell>
          <cell r="AY373">
            <v>0</v>
          </cell>
          <cell r="AZ373">
            <v>91.33</v>
          </cell>
          <cell r="BA373">
            <v>4.63</v>
          </cell>
          <cell r="BB373">
            <v>0</v>
          </cell>
          <cell r="BC373">
            <v>0</v>
          </cell>
          <cell r="BD373">
            <v>0</v>
          </cell>
          <cell r="BE373">
            <v>0</v>
          </cell>
          <cell r="BF373">
            <v>0</v>
          </cell>
          <cell r="BG373">
            <v>0</v>
          </cell>
          <cell r="BH373">
            <v>0</v>
          </cell>
        </row>
        <row r="374">
          <cell r="A374" t="str">
            <v>28/02/2005</v>
          </cell>
          <cell r="B374" t="str">
            <v>711510</v>
          </cell>
          <cell r="C374" t="str">
            <v>0</v>
          </cell>
          <cell r="D374">
            <v>712561</v>
          </cell>
          <cell r="E374">
            <v>711510</v>
          </cell>
          <cell r="F374" t="str">
            <v>JAPAN FOR BANK INT'L, JAPAN</v>
          </cell>
          <cell r="G374" t="str">
            <v>JAPAN</v>
          </cell>
          <cell r="H374" t="str">
            <v>ASAHIMAS CHEMICAL PT</v>
          </cell>
          <cell r="I374" t="str">
            <v>30</v>
          </cell>
          <cell r="J374" t="str">
            <v>20/11/2001</v>
          </cell>
          <cell r="K374" t="str">
            <v>23/09/2006</v>
          </cell>
          <cell r="L374" t="str">
            <v>USD</v>
          </cell>
          <cell r="M374" t="str">
            <v>UDLO6</v>
          </cell>
          <cell r="N374" t="str">
            <v>0.000000</v>
          </cell>
          <cell r="O374">
            <v>0</v>
          </cell>
          <cell r="P374">
            <v>0</v>
          </cell>
          <cell r="Q374">
            <v>0</v>
          </cell>
          <cell r="R374">
            <v>0</v>
          </cell>
          <cell r="S374">
            <v>0</v>
          </cell>
          <cell r="T374">
            <v>0</v>
          </cell>
          <cell r="U374">
            <v>0</v>
          </cell>
          <cell r="V374">
            <v>3.4</v>
          </cell>
          <cell r="W374">
            <v>393.17</v>
          </cell>
          <cell r="X374">
            <v>0</v>
          </cell>
          <cell r="Y374">
            <v>3.4</v>
          </cell>
          <cell r="Z374">
            <v>393.17</v>
          </cell>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0</v>
          </cell>
          <cell r="AS374">
            <v>0</v>
          </cell>
          <cell r="AT374">
            <v>3.4</v>
          </cell>
          <cell r="AU374">
            <v>299.77</v>
          </cell>
          <cell r="AV374">
            <v>0</v>
          </cell>
          <cell r="AW374">
            <v>3.4</v>
          </cell>
          <cell r="AX374">
            <v>299.77</v>
          </cell>
          <cell r="AY374">
            <v>0</v>
          </cell>
          <cell r="AZ374">
            <v>0</v>
          </cell>
          <cell r="BA374">
            <v>0</v>
          </cell>
          <cell r="BB374">
            <v>0</v>
          </cell>
          <cell r="BC374">
            <v>0</v>
          </cell>
          <cell r="BD374">
            <v>0</v>
          </cell>
          <cell r="BE374">
            <v>0</v>
          </cell>
          <cell r="BF374">
            <v>0</v>
          </cell>
          <cell r="BG374">
            <v>0</v>
          </cell>
          <cell r="BH374">
            <v>0</v>
          </cell>
        </row>
        <row r="375">
          <cell r="A375" t="str">
            <v>28/02/2005</v>
          </cell>
          <cell r="B375" t="str">
            <v>711511</v>
          </cell>
          <cell r="C375" t="str">
            <v>0</v>
          </cell>
          <cell r="D375">
            <v>712572</v>
          </cell>
          <cell r="E375">
            <v>711511</v>
          </cell>
          <cell r="F375" t="str">
            <v>BOT-MITSUBISHI LTD., JEPANG</v>
          </cell>
          <cell r="G375" t="str">
            <v>JAPAN</v>
          </cell>
          <cell r="H375" t="str">
            <v>SURYA TOTO INDONESIA PT</v>
          </cell>
          <cell r="I375" t="str">
            <v>30</v>
          </cell>
          <cell r="J375" t="str">
            <v>29/10/2001</v>
          </cell>
          <cell r="K375" t="str">
            <v>29/04/2009</v>
          </cell>
          <cell r="L375" t="str">
            <v>JPY</v>
          </cell>
          <cell r="M375" t="str">
            <v>UDTO1</v>
          </cell>
          <cell r="N375" t="str">
            <v>0.000000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366.29</v>
          </cell>
          <cell r="AC375">
            <v>53.48</v>
          </cell>
          <cell r="AD375">
            <v>0</v>
          </cell>
          <cell r="AE375">
            <v>0</v>
          </cell>
          <cell r="AF375">
            <v>0</v>
          </cell>
          <cell r="AG375">
            <v>0</v>
          </cell>
          <cell r="AH375">
            <v>0</v>
          </cell>
          <cell r="AI375">
            <v>0</v>
          </cell>
          <cell r="AJ375">
            <v>0</v>
          </cell>
          <cell r="AK375">
            <v>366.29</v>
          </cell>
          <cell r="AL375">
            <v>53.48</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43.02</v>
          </cell>
          <cell r="BB375">
            <v>0</v>
          </cell>
          <cell r="BC375">
            <v>0</v>
          </cell>
          <cell r="BD375">
            <v>0</v>
          </cell>
          <cell r="BE375">
            <v>0</v>
          </cell>
          <cell r="BF375">
            <v>0</v>
          </cell>
          <cell r="BG375">
            <v>0</v>
          </cell>
          <cell r="BH375">
            <v>0</v>
          </cell>
        </row>
        <row r="376">
          <cell r="A376" t="str">
            <v>10/04/2005</v>
          </cell>
          <cell r="B376" t="str">
            <v>711521</v>
          </cell>
          <cell r="C376" t="str">
            <v>0</v>
          </cell>
          <cell r="D376">
            <v>712584</v>
          </cell>
          <cell r="E376">
            <v>711521</v>
          </cell>
          <cell r="F376" t="str">
            <v>FUJI DENKO CO, JAPAN</v>
          </cell>
          <cell r="G376" t="str">
            <v>JAPAN</v>
          </cell>
          <cell r="H376" t="str">
            <v>FD INDUSTRI INDONESIA PT</v>
          </cell>
          <cell r="I376" t="str">
            <v>30</v>
          </cell>
          <cell r="J376" t="str">
            <v>01/04/2001</v>
          </cell>
          <cell r="K376" t="str">
            <v>01/04/2005</v>
          </cell>
          <cell r="L376" t="str">
            <v>USD</v>
          </cell>
          <cell r="M376" t="str">
            <v>F</v>
          </cell>
          <cell r="N376" t="str">
            <v>0.000000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600</v>
          </cell>
          <cell r="AC376">
            <v>0</v>
          </cell>
          <cell r="AD376">
            <v>0</v>
          </cell>
          <cell r="AE376">
            <v>0</v>
          </cell>
          <cell r="AF376">
            <v>0</v>
          </cell>
          <cell r="AG376">
            <v>0</v>
          </cell>
          <cell r="AH376">
            <v>0</v>
          </cell>
          <cell r="AI376">
            <v>0</v>
          </cell>
          <cell r="AJ376">
            <v>0</v>
          </cell>
          <cell r="AK376">
            <v>600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row>
        <row r="377">
          <cell r="A377" t="str">
            <v>30/04/2005</v>
          </cell>
          <cell r="B377" t="str">
            <v>711522</v>
          </cell>
          <cell r="C377" t="str">
            <v>0</v>
          </cell>
          <cell r="D377">
            <v>712598</v>
          </cell>
          <cell r="E377">
            <v>711522</v>
          </cell>
          <cell r="F377" t="str">
            <v>JAPAN FOR BANK INT'L, JAPAN</v>
          </cell>
          <cell r="G377" t="str">
            <v>JAPAN</v>
          </cell>
          <cell r="H377" t="str">
            <v>LINTEC INDONESIA PT</v>
          </cell>
          <cell r="I377" t="str">
            <v>30</v>
          </cell>
          <cell r="J377" t="str">
            <v>19/12/2001</v>
          </cell>
          <cell r="K377" t="str">
            <v>25/12/2011</v>
          </cell>
          <cell r="L377" t="str">
            <v>USD</v>
          </cell>
          <cell r="M377" t="str">
            <v>F</v>
          </cell>
          <cell r="N377" t="str">
            <v>0.000000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294</v>
          </cell>
          <cell r="AI377">
            <v>41.62</v>
          </cell>
          <cell r="AJ377">
            <v>0</v>
          </cell>
          <cell r="AK377">
            <v>294</v>
          </cell>
          <cell r="AL377">
            <v>41.62</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294</v>
          </cell>
          <cell r="BG377">
            <v>38.86</v>
          </cell>
          <cell r="BH377">
            <v>0</v>
          </cell>
        </row>
        <row r="378">
          <cell r="A378" t="str">
            <v>30/04/2005</v>
          </cell>
          <cell r="B378" t="str">
            <v>711523</v>
          </cell>
          <cell r="C378" t="str">
            <v>0</v>
          </cell>
          <cell r="D378">
            <v>712612</v>
          </cell>
          <cell r="E378">
            <v>711523</v>
          </cell>
          <cell r="F378" t="str">
            <v>TOMEN CORPORATION, TOKYO</v>
          </cell>
          <cell r="G378" t="str">
            <v>JAPAN</v>
          </cell>
          <cell r="H378" t="str">
            <v>KANEBO TOMEN SANDANG SYNTHETIC</v>
          </cell>
          <cell r="I378" t="str">
            <v>30</v>
          </cell>
          <cell r="J378" t="str">
            <v>10/12/2001</v>
          </cell>
          <cell r="K378" t="str">
            <v>25/10/2006</v>
          </cell>
          <cell r="L378" t="str">
            <v>JPY</v>
          </cell>
          <cell r="M378" t="str">
            <v>F</v>
          </cell>
          <cell r="N378" t="str">
            <v>0.000000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60.89</v>
          </cell>
          <cell r="BA378">
            <v>3.09</v>
          </cell>
          <cell r="BB378">
            <v>0</v>
          </cell>
          <cell r="BC378">
            <v>0</v>
          </cell>
          <cell r="BD378">
            <v>0</v>
          </cell>
          <cell r="BE378">
            <v>0</v>
          </cell>
          <cell r="BF378">
            <v>0</v>
          </cell>
          <cell r="BG378">
            <v>0</v>
          </cell>
          <cell r="BH378">
            <v>0</v>
          </cell>
        </row>
        <row r="379">
          <cell r="A379" t="str">
            <v>30/04/2005</v>
          </cell>
          <cell r="B379" t="str">
            <v>711524</v>
          </cell>
          <cell r="C379" t="str">
            <v>0</v>
          </cell>
          <cell r="D379">
            <v>712615</v>
          </cell>
          <cell r="E379">
            <v>711524</v>
          </cell>
          <cell r="F379" t="str">
            <v>EXIM BANK OF JAPAN, TOKYO</v>
          </cell>
          <cell r="G379" t="str">
            <v>JAPAN</v>
          </cell>
          <cell r="H379" t="str">
            <v>DAIWA LIPPO LEASING</v>
          </cell>
          <cell r="I379" t="str">
            <v>30</v>
          </cell>
          <cell r="J379" t="str">
            <v>26/10/1994</v>
          </cell>
          <cell r="K379" t="str">
            <v>20/10/2006</v>
          </cell>
          <cell r="L379" t="str">
            <v>USD</v>
          </cell>
          <cell r="M379" t="str">
            <v>UDLO6</v>
          </cell>
          <cell r="N379" t="str">
            <v>0.000000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348.83</v>
          </cell>
          <cell r="AD379">
            <v>0</v>
          </cell>
          <cell r="AE379">
            <v>0</v>
          </cell>
          <cell r="AF379">
            <v>0</v>
          </cell>
          <cell r="AG379">
            <v>0</v>
          </cell>
          <cell r="AH379">
            <v>0</v>
          </cell>
          <cell r="AI379">
            <v>0</v>
          </cell>
          <cell r="AJ379">
            <v>0</v>
          </cell>
          <cell r="AK379">
            <v>0</v>
          </cell>
          <cell r="AL379">
            <v>348.83</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6</v>
          </cell>
          <cell r="BA379">
            <v>350.75</v>
          </cell>
          <cell r="BB379">
            <v>0</v>
          </cell>
          <cell r="BC379">
            <v>0</v>
          </cell>
          <cell r="BD379">
            <v>0</v>
          </cell>
          <cell r="BE379">
            <v>0</v>
          </cell>
          <cell r="BF379">
            <v>0</v>
          </cell>
          <cell r="BG379">
            <v>0</v>
          </cell>
          <cell r="BH379">
            <v>0</v>
          </cell>
        </row>
        <row r="380">
          <cell r="A380" t="str">
            <v>24/03/2005</v>
          </cell>
          <cell r="B380" t="str">
            <v>711529</v>
          </cell>
          <cell r="C380" t="str">
            <v>0</v>
          </cell>
          <cell r="D380">
            <v>712624</v>
          </cell>
          <cell r="E380">
            <v>711529</v>
          </cell>
          <cell r="F380" t="str">
            <v>EXIM BANK OF JAPAN, TOKYO</v>
          </cell>
          <cell r="G380" t="str">
            <v>JAPAN</v>
          </cell>
          <cell r="H380" t="str">
            <v>EMBLEM ASIA PT</v>
          </cell>
          <cell r="I380" t="str">
            <v>30</v>
          </cell>
          <cell r="J380" t="str">
            <v>01/12/1995</v>
          </cell>
          <cell r="K380" t="str">
            <v>10/03/2009</v>
          </cell>
          <cell r="L380" t="str">
            <v>USD</v>
          </cell>
          <cell r="M380" t="str">
            <v>UDLO6</v>
          </cell>
          <cell r="N380" t="str">
            <v>0.000000</v>
          </cell>
          <cell r="O380">
            <v>0</v>
          </cell>
          <cell r="P380">
            <v>0</v>
          </cell>
          <cell r="Q380">
            <v>0</v>
          </cell>
          <cell r="R380">
            <v>0</v>
          </cell>
          <cell r="S380">
            <v>0</v>
          </cell>
          <cell r="T380">
            <v>0</v>
          </cell>
          <cell r="U380">
            <v>0</v>
          </cell>
          <cell r="V380">
            <v>2.2999999999999998</v>
          </cell>
          <cell r="W380">
            <v>332.46</v>
          </cell>
          <cell r="X380">
            <v>0</v>
          </cell>
          <cell r="Y380">
            <v>2.2999999999999998</v>
          </cell>
          <cell r="Z380">
            <v>332.46</v>
          </cell>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270.38</v>
          </cell>
          <cell r="AV380">
            <v>0</v>
          </cell>
          <cell r="AW380">
            <v>0</v>
          </cell>
          <cell r="AX380">
            <v>270.38</v>
          </cell>
          <cell r="AY380">
            <v>0</v>
          </cell>
          <cell r="AZ380">
            <v>0</v>
          </cell>
          <cell r="BA380">
            <v>0</v>
          </cell>
          <cell r="BB380">
            <v>0</v>
          </cell>
          <cell r="BC380">
            <v>0</v>
          </cell>
          <cell r="BD380">
            <v>0</v>
          </cell>
          <cell r="BE380">
            <v>0</v>
          </cell>
          <cell r="BF380">
            <v>0</v>
          </cell>
          <cell r="BG380">
            <v>0</v>
          </cell>
          <cell r="BH380">
            <v>0</v>
          </cell>
        </row>
        <row r="381">
          <cell r="A381" t="str">
            <v>29/03/2005</v>
          </cell>
          <cell r="B381" t="str">
            <v>711530</v>
          </cell>
          <cell r="C381" t="str">
            <v>0</v>
          </cell>
          <cell r="D381">
            <v>712628</v>
          </cell>
          <cell r="E381">
            <v>711530</v>
          </cell>
          <cell r="F381" t="str">
            <v>CDC HOLDINGS SDN BHD</v>
          </cell>
          <cell r="G381" t="str">
            <v>MALAYSIA</v>
          </cell>
          <cell r="H381" t="str">
            <v>GOLDEN RUBBERINDO PT</v>
          </cell>
          <cell r="I381" t="str">
            <v>30</v>
          </cell>
          <cell r="J381" t="str">
            <v>12/02/1996</v>
          </cell>
          <cell r="K381" t="str">
            <v>12/01/2008</v>
          </cell>
          <cell r="L381" t="str">
            <v>USD</v>
          </cell>
          <cell r="M381" t="str">
            <v>F</v>
          </cell>
          <cell r="N381" t="str">
            <v>0.000000</v>
          </cell>
          <cell r="O381">
            <v>0</v>
          </cell>
          <cell r="P381">
            <v>0</v>
          </cell>
          <cell r="Q381">
            <v>20.25</v>
          </cell>
          <cell r="R381">
            <v>0</v>
          </cell>
          <cell r="S381">
            <v>0</v>
          </cell>
          <cell r="T381">
            <v>0</v>
          </cell>
          <cell r="U381">
            <v>0</v>
          </cell>
          <cell r="V381">
            <v>0</v>
          </cell>
          <cell r="W381">
            <v>0</v>
          </cell>
          <cell r="X381">
            <v>0</v>
          </cell>
          <cell r="Y381">
            <v>0</v>
          </cell>
          <cell r="Z381">
            <v>20.25</v>
          </cell>
          <cell r="AA381">
            <v>0</v>
          </cell>
          <cell r="AB381">
            <v>0</v>
          </cell>
          <cell r="AC381">
            <v>0</v>
          </cell>
          <cell r="AD381">
            <v>0</v>
          </cell>
          <cell r="AE381">
            <v>0</v>
          </cell>
          <cell r="AF381">
            <v>0</v>
          </cell>
          <cell r="AG381">
            <v>0</v>
          </cell>
          <cell r="AH381">
            <v>0</v>
          </cell>
          <cell r="AI381">
            <v>98.62</v>
          </cell>
          <cell r="AJ381">
            <v>0</v>
          </cell>
          <cell r="AK381">
            <v>0</v>
          </cell>
          <cell r="AL381">
            <v>98.62</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119.52</v>
          </cell>
          <cell r="BH381">
            <v>0</v>
          </cell>
        </row>
        <row r="382">
          <cell r="A382" t="str">
            <v>31/03/2005</v>
          </cell>
          <cell r="B382" t="str">
            <v>711531</v>
          </cell>
          <cell r="C382" t="str">
            <v>0</v>
          </cell>
          <cell r="D382">
            <v>712670</v>
          </cell>
          <cell r="E382">
            <v>711531</v>
          </cell>
          <cell r="F382" t="str">
            <v>MAYBANK INT'L LTD, MALAYSIA</v>
          </cell>
          <cell r="G382" t="str">
            <v>MALAYSIA</v>
          </cell>
          <cell r="H382" t="str">
            <v>BUMIPERMAI SURYA</v>
          </cell>
          <cell r="I382" t="str">
            <v>30</v>
          </cell>
          <cell r="J382" t="str">
            <v>05/11/1996</v>
          </cell>
          <cell r="K382" t="str">
            <v>05/12/2006</v>
          </cell>
          <cell r="L382" t="str">
            <v>USD</v>
          </cell>
          <cell r="M382" t="str">
            <v>UDSO3</v>
          </cell>
          <cell r="N382" t="str">
            <v>0.000000</v>
          </cell>
          <cell r="O382">
            <v>0</v>
          </cell>
          <cell r="P382">
            <v>0</v>
          </cell>
          <cell r="Q382">
            <v>0</v>
          </cell>
          <cell r="R382">
            <v>0</v>
          </cell>
          <cell r="S382">
            <v>0</v>
          </cell>
          <cell r="T382">
            <v>0</v>
          </cell>
          <cell r="U382">
            <v>0</v>
          </cell>
          <cell r="V382">
            <v>1.82</v>
          </cell>
          <cell r="W382">
            <v>64.180000000000007</v>
          </cell>
          <cell r="X382">
            <v>0</v>
          </cell>
          <cell r="Y382">
            <v>1.82</v>
          </cell>
          <cell r="Z382">
            <v>64.180000000000007</v>
          </cell>
          <cell r="AA382">
            <v>0</v>
          </cell>
          <cell r="AB382">
            <v>0</v>
          </cell>
          <cell r="AC382">
            <v>0</v>
          </cell>
          <cell r="AD382">
            <v>0</v>
          </cell>
          <cell r="AE382">
            <v>0</v>
          </cell>
          <cell r="AF382">
            <v>0</v>
          </cell>
          <cell r="AG382">
            <v>0</v>
          </cell>
          <cell r="AH382">
            <v>0</v>
          </cell>
          <cell r="AI382">
            <v>32.799999999999997</v>
          </cell>
          <cell r="AJ382">
            <v>0</v>
          </cell>
          <cell r="AK382">
            <v>0</v>
          </cell>
          <cell r="AL382">
            <v>32.799999999999997</v>
          </cell>
          <cell r="AM382">
            <v>0</v>
          </cell>
          <cell r="AN382">
            <v>0</v>
          </cell>
          <cell r="AO382">
            <v>0</v>
          </cell>
          <cell r="AP382">
            <v>0</v>
          </cell>
          <cell r="AQ382">
            <v>0</v>
          </cell>
          <cell r="AR382">
            <v>0</v>
          </cell>
          <cell r="AS382">
            <v>0</v>
          </cell>
          <cell r="AT382">
            <v>0</v>
          </cell>
          <cell r="AU382">
            <v>32.799999999999997</v>
          </cell>
          <cell r="AV382">
            <v>0</v>
          </cell>
          <cell r="AW382">
            <v>0</v>
          </cell>
          <cell r="AX382">
            <v>32.799999999999997</v>
          </cell>
          <cell r="AY382">
            <v>0</v>
          </cell>
          <cell r="AZ382">
            <v>0</v>
          </cell>
          <cell r="BA382">
            <v>0</v>
          </cell>
          <cell r="BB382">
            <v>0</v>
          </cell>
          <cell r="BC382">
            <v>0</v>
          </cell>
          <cell r="BD382">
            <v>0</v>
          </cell>
          <cell r="BE382">
            <v>0</v>
          </cell>
          <cell r="BF382">
            <v>0</v>
          </cell>
          <cell r="BG382">
            <v>32.44</v>
          </cell>
          <cell r="BH382">
            <v>0</v>
          </cell>
        </row>
        <row r="383">
          <cell r="A383" t="str">
            <v>10/01/2005</v>
          </cell>
          <cell r="B383" t="str">
            <v>711534</v>
          </cell>
          <cell r="C383" t="str">
            <v>0</v>
          </cell>
          <cell r="D383">
            <v>771201</v>
          </cell>
          <cell r="E383">
            <v>711534</v>
          </cell>
          <cell r="F383" t="str">
            <v>EXIM BANK OF MALAYSIA BERHAD</v>
          </cell>
          <cell r="G383" t="str">
            <v>MALAYSIA</v>
          </cell>
          <cell r="H383" t="str">
            <v>LAYAR SENTOSA SHIPPING PT</v>
          </cell>
          <cell r="I383" t="str">
            <v>30</v>
          </cell>
          <cell r="J383" t="str">
            <v>19/11/1997</v>
          </cell>
          <cell r="K383" t="str">
            <v>19/01/2011</v>
          </cell>
          <cell r="L383" t="str">
            <v>USD</v>
          </cell>
          <cell r="M383" t="str">
            <v>UDSO3</v>
          </cell>
          <cell r="N383" t="str">
            <v>0.000000</v>
          </cell>
          <cell r="O383">
            <v>0</v>
          </cell>
          <cell r="P383">
            <v>107.76</v>
          </cell>
          <cell r="Q383">
            <v>55.49</v>
          </cell>
          <cell r="R383">
            <v>0</v>
          </cell>
          <cell r="S383">
            <v>0</v>
          </cell>
          <cell r="T383">
            <v>0</v>
          </cell>
          <cell r="U383">
            <v>0</v>
          </cell>
          <cell r="V383">
            <v>0</v>
          </cell>
          <cell r="W383">
            <v>0</v>
          </cell>
          <cell r="X383">
            <v>0</v>
          </cell>
          <cell r="Y383">
            <v>107.76</v>
          </cell>
          <cell r="Z383">
            <v>55.49</v>
          </cell>
          <cell r="AA383">
            <v>0</v>
          </cell>
          <cell r="AB383">
            <v>107.76</v>
          </cell>
          <cell r="AC383">
            <v>52.11</v>
          </cell>
          <cell r="AD383">
            <v>0</v>
          </cell>
          <cell r="AE383">
            <v>0</v>
          </cell>
          <cell r="AF383">
            <v>0</v>
          </cell>
          <cell r="AG383">
            <v>0</v>
          </cell>
          <cell r="AH383">
            <v>0</v>
          </cell>
          <cell r="AI383">
            <v>0</v>
          </cell>
          <cell r="AJ383">
            <v>0</v>
          </cell>
          <cell r="AK383">
            <v>107.76</v>
          </cell>
          <cell r="AL383">
            <v>52.11</v>
          </cell>
          <cell r="AM383">
            <v>0</v>
          </cell>
          <cell r="AN383">
            <v>107.76</v>
          </cell>
          <cell r="AO383">
            <v>50.49</v>
          </cell>
          <cell r="AP383">
            <v>0</v>
          </cell>
          <cell r="AQ383">
            <v>0</v>
          </cell>
          <cell r="AR383">
            <v>0</v>
          </cell>
          <cell r="AS383">
            <v>0</v>
          </cell>
          <cell r="AT383">
            <v>0</v>
          </cell>
          <cell r="AU383">
            <v>0</v>
          </cell>
          <cell r="AV383">
            <v>0</v>
          </cell>
          <cell r="AW383">
            <v>107.76</v>
          </cell>
          <cell r="AX383">
            <v>50.49</v>
          </cell>
          <cell r="AY383">
            <v>0</v>
          </cell>
          <cell r="AZ383">
            <v>107.76</v>
          </cell>
          <cell r="BA383">
            <v>48.83</v>
          </cell>
          <cell r="BB383">
            <v>0</v>
          </cell>
          <cell r="BC383">
            <v>0</v>
          </cell>
          <cell r="BD383">
            <v>0</v>
          </cell>
          <cell r="BE383">
            <v>0</v>
          </cell>
          <cell r="BF383">
            <v>0</v>
          </cell>
          <cell r="BG383">
            <v>0</v>
          </cell>
          <cell r="BH383">
            <v>20</v>
          </cell>
        </row>
        <row r="384">
          <cell r="A384" t="str">
            <v>10/04/2005</v>
          </cell>
          <cell r="B384" t="str">
            <v>711537</v>
          </cell>
          <cell r="C384" t="str">
            <v>0</v>
          </cell>
          <cell r="D384">
            <v>774901</v>
          </cell>
          <cell r="E384">
            <v>711537</v>
          </cell>
          <cell r="F384" t="str">
            <v>EXIM BANK OF MALAYSIA BERHAD</v>
          </cell>
          <cell r="G384" t="str">
            <v>MALAYSIA</v>
          </cell>
          <cell r="H384" t="str">
            <v>BUMI INTERNATIONAL TANKERS PT</v>
          </cell>
          <cell r="I384" t="str">
            <v>30</v>
          </cell>
          <cell r="J384" t="str">
            <v>19/11/1997</v>
          </cell>
          <cell r="K384" t="str">
            <v>19/01/2011</v>
          </cell>
          <cell r="L384" t="str">
            <v>USD</v>
          </cell>
          <cell r="M384" t="str">
            <v>UDSO3</v>
          </cell>
          <cell r="N384" t="str">
            <v>0.000000</v>
          </cell>
          <cell r="O384">
            <v>0</v>
          </cell>
          <cell r="P384">
            <v>161.63</v>
          </cell>
          <cell r="Q384">
            <v>83.23</v>
          </cell>
          <cell r="R384">
            <v>0</v>
          </cell>
          <cell r="S384">
            <v>0</v>
          </cell>
          <cell r="T384">
            <v>0</v>
          </cell>
          <cell r="U384">
            <v>0</v>
          </cell>
          <cell r="V384">
            <v>0</v>
          </cell>
          <cell r="W384">
            <v>0</v>
          </cell>
          <cell r="X384">
            <v>0</v>
          </cell>
          <cell r="Y384">
            <v>161.63</v>
          </cell>
          <cell r="Z384">
            <v>83.23</v>
          </cell>
          <cell r="AA384">
            <v>0</v>
          </cell>
          <cell r="AB384">
            <v>161.63</v>
          </cell>
          <cell r="AC384">
            <v>78.17</v>
          </cell>
          <cell r="AD384">
            <v>0</v>
          </cell>
          <cell r="AE384">
            <v>0</v>
          </cell>
          <cell r="AF384">
            <v>0</v>
          </cell>
          <cell r="AG384">
            <v>0</v>
          </cell>
          <cell r="AH384">
            <v>0</v>
          </cell>
          <cell r="AI384">
            <v>0</v>
          </cell>
          <cell r="AJ384">
            <v>0</v>
          </cell>
          <cell r="AK384">
            <v>161.63</v>
          </cell>
          <cell r="AL384">
            <v>78.17</v>
          </cell>
          <cell r="AM384">
            <v>0</v>
          </cell>
          <cell r="AN384">
            <v>161.63</v>
          </cell>
          <cell r="AO384">
            <v>75.739999999999995</v>
          </cell>
          <cell r="AP384">
            <v>0</v>
          </cell>
          <cell r="AQ384">
            <v>0</v>
          </cell>
          <cell r="AR384">
            <v>0</v>
          </cell>
          <cell r="AS384">
            <v>0</v>
          </cell>
          <cell r="AT384">
            <v>0</v>
          </cell>
          <cell r="AU384">
            <v>0</v>
          </cell>
          <cell r="AV384">
            <v>0</v>
          </cell>
          <cell r="AW384">
            <v>161.63</v>
          </cell>
          <cell r="AX384">
            <v>75.739999999999995</v>
          </cell>
          <cell r="AY384">
            <v>0</v>
          </cell>
          <cell r="AZ384">
            <v>161.63</v>
          </cell>
          <cell r="BA384">
            <v>73.239999999999995</v>
          </cell>
          <cell r="BB384">
            <v>0</v>
          </cell>
          <cell r="BC384">
            <v>0</v>
          </cell>
          <cell r="BD384">
            <v>0</v>
          </cell>
          <cell r="BE384">
            <v>20</v>
          </cell>
          <cell r="BF384">
            <v>0</v>
          </cell>
          <cell r="BG384">
            <v>0</v>
          </cell>
          <cell r="BH384">
            <v>0</v>
          </cell>
        </row>
        <row r="385">
          <cell r="A385" t="str">
            <v>25/04/2005</v>
          </cell>
          <cell r="B385" t="str">
            <v>711546</v>
          </cell>
          <cell r="C385" t="str">
            <v>0</v>
          </cell>
          <cell r="D385">
            <v>705181</v>
          </cell>
          <cell r="E385">
            <v>711546</v>
          </cell>
          <cell r="F385" t="str">
            <v>INFRASTRUCTURE TECH.INT'L INC.</v>
          </cell>
          <cell r="G385" t="str">
            <v>MALAYSIA</v>
          </cell>
          <cell r="H385" t="str">
            <v>VITA DAYA HARAPAN</v>
          </cell>
          <cell r="I385" t="str">
            <v>30</v>
          </cell>
          <cell r="J385" t="str">
            <v>01/06/1998</v>
          </cell>
          <cell r="K385" t="str">
            <v>30/06/2006</v>
          </cell>
          <cell r="L385" t="str">
            <v>USD</v>
          </cell>
          <cell r="M385" t="str">
            <v>F</v>
          </cell>
          <cell r="N385" t="str">
            <v>0.000000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cell r="AD385">
            <v>0</v>
          </cell>
          <cell r="AE385">
            <v>0</v>
          </cell>
          <cell r="AF385">
            <v>0</v>
          </cell>
          <cell r="AG385">
            <v>0</v>
          </cell>
          <cell r="AH385">
            <v>5.5</v>
          </cell>
          <cell r="AI385">
            <v>0</v>
          </cell>
          <cell r="AJ385">
            <v>0</v>
          </cell>
          <cell r="AK385">
            <v>5.5</v>
          </cell>
          <cell r="AL385">
            <v>0</v>
          </cell>
          <cell r="AM385">
            <v>0</v>
          </cell>
          <cell r="AN385">
            <v>0</v>
          </cell>
          <cell r="AO385">
            <v>0</v>
          </cell>
          <cell r="AP385">
            <v>0</v>
          </cell>
          <cell r="AQ385">
            <v>0</v>
          </cell>
          <cell r="AR385">
            <v>0</v>
          </cell>
          <cell r="AS385">
            <v>0</v>
          </cell>
          <cell r="AT385">
            <v>0</v>
          </cell>
          <cell r="AU385">
            <v>0</v>
          </cell>
          <cell r="AV385">
            <v>0</v>
          </cell>
          <cell r="AW385">
            <v>0</v>
          </cell>
          <cell r="AX385">
            <v>0</v>
          </cell>
          <cell r="AY385">
            <v>0</v>
          </cell>
          <cell r="AZ385">
            <v>0</v>
          </cell>
          <cell r="BA385">
            <v>0</v>
          </cell>
          <cell r="BB385">
            <v>0</v>
          </cell>
          <cell r="BC385">
            <v>0</v>
          </cell>
          <cell r="BD385">
            <v>0</v>
          </cell>
          <cell r="BE385">
            <v>0</v>
          </cell>
          <cell r="BF385">
            <v>0</v>
          </cell>
          <cell r="BG385">
            <v>0</v>
          </cell>
          <cell r="BH385">
            <v>0</v>
          </cell>
        </row>
        <row r="386">
          <cell r="A386" t="str">
            <v>31/01/2005</v>
          </cell>
          <cell r="B386" t="str">
            <v>711547</v>
          </cell>
          <cell r="C386" t="str">
            <v>0</v>
          </cell>
          <cell r="D386">
            <v>706364</v>
          </cell>
          <cell r="E386">
            <v>711547</v>
          </cell>
          <cell r="F386" t="str">
            <v>SINDORA NUSANTARA SDN BHD</v>
          </cell>
          <cell r="G386" t="str">
            <v>MALAYSIA</v>
          </cell>
          <cell r="H386" t="str">
            <v>ANDALAS LUMBER PRODUCTS PT</v>
          </cell>
          <cell r="I386" t="str">
            <v>30</v>
          </cell>
          <cell r="J386" t="str">
            <v>03/02/2000</v>
          </cell>
          <cell r="K386" t="str">
            <v>31/12/2006</v>
          </cell>
          <cell r="L386" t="str">
            <v>USD</v>
          </cell>
          <cell r="M386" t="str">
            <v>UDCOF</v>
          </cell>
          <cell r="N386" t="str">
            <v>0.000000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cell r="AF386">
            <v>0</v>
          </cell>
          <cell r="AG386">
            <v>0</v>
          </cell>
          <cell r="AH386">
            <v>410.5</v>
          </cell>
          <cell r="AI386">
            <v>66.040000000000006</v>
          </cell>
          <cell r="AJ386">
            <v>0</v>
          </cell>
          <cell r="AK386">
            <v>410.5</v>
          </cell>
          <cell r="AL386">
            <v>66.040000000000006</v>
          </cell>
          <cell r="AM386">
            <v>0</v>
          </cell>
          <cell r="AN386">
            <v>0</v>
          </cell>
          <cell r="AO386">
            <v>0</v>
          </cell>
          <cell r="AP386">
            <v>0</v>
          </cell>
          <cell r="AQ386">
            <v>0</v>
          </cell>
          <cell r="AR386">
            <v>0</v>
          </cell>
          <cell r="AS386">
            <v>0</v>
          </cell>
          <cell r="AT386">
            <v>0</v>
          </cell>
          <cell r="AU386">
            <v>0</v>
          </cell>
          <cell r="AV386">
            <v>0</v>
          </cell>
          <cell r="AW386">
            <v>0</v>
          </cell>
          <cell r="AX386">
            <v>0</v>
          </cell>
          <cell r="AY386">
            <v>0</v>
          </cell>
          <cell r="AZ386">
            <v>0</v>
          </cell>
          <cell r="BA386">
            <v>0</v>
          </cell>
          <cell r="BB386">
            <v>0</v>
          </cell>
          <cell r="BC386">
            <v>0</v>
          </cell>
          <cell r="BD386">
            <v>0</v>
          </cell>
          <cell r="BE386">
            <v>0</v>
          </cell>
          <cell r="BF386">
            <v>410.5</v>
          </cell>
          <cell r="BG386">
            <v>50.35</v>
          </cell>
          <cell r="BH386">
            <v>0</v>
          </cell>
        </row>
        <row r="387">
          <cell r="A387" t="str">
            <v>31/01/2005</v>
          </cell>
          <cell r="B387" t="str">
            <v>711548</v>
          </cell>
          <cell r="C387" t="str">
            <v>0</v>
          </cell>
          <cell r="D387">
            <v>706867</v>
          </cell>
          <cell r="E387">
            <v>711548</v>
          </cell>
          <cell r="F387" t="str">
            <v>NTA MACHINING M SDN BHD,MLYS</v>
          </cell>
          <cell r="G387" t="str">
            <v>MALAYSIA</v>
          </cell>
          <cell r="H387" t="str">
            <v>NIHON SEIKI INDONESIA PT</v>
          </cell>
          <cell r="I387" t="str">
            <v>30</v>
          </cell>
          <cell r="J387" t="str">
            <v>01/05/2001</v>
          </cell>
          <cell r="K387" t="str">
            <v>01/05/2005</v>
          </cell>
          <cell r="L387" t="str">
            <v>USD</v>
          </cell>
          <cell r="M387" t="str">
            <v>F</v>
          </cell>
          <cell r="N387" t="str">
            <v>0.000000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600</v>
          </cell>
          <cell r="AF387">
            <v>27.38</v>
          </cell>
          <cell r="AG387">
            <v>0</v>
          </cell>
          <cell r="AH387">
            <v>0</v>
          </cell>
          <cell r="AI387">
            <v>0</v>
          </cell>
          <cell r="AJ387">
            <v>0</v>
          </cell>
          <cell r="AK387">
            <v>600</v>
          </cell>
          <cell r="AL387">
            <v>27.38</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row>
        <row r="388">
          <cell r="A388" t="str">
            <v>31/01/2005</v>
          </cell>
          <cell r="B388" t="str">
            <v>711549</v>
          </cell>
          <cell r="C388" t="str">
            <v>0</v>
          </cell>
          <cell r="D388">
            <v>706868</v>
          </cell>
          <cell r="E388">
            <v>711549</v>
          </cell>
          <cell r="F388" t="str">
            <v>CORALBELLS INT'L LTD,MAURITIUS</v>
          </cell>
          <cell r="G388" t="str">
            <v>MAURITANIE</v>
          </cell>
          <cell r="H388" t="str">
            <v>BAYU BUANA</v>
          </cell>
          <cell r="I388" t="str">
            <v>30</v>
          </cell>
          <cell r="J388" t="str">
            <v>01/06/2001</v>
          </cell>
          <cell r="K388" t="str">
            <v>01/06/2005</v>
          </cell>
          <cell r="L388" t="str">
            <v>USD</v>
          </cell>
          <cell r="M388" t="str">
            <v>F</v>
          </cell>
          <cell r="N388" t="str">
            <v>0.000000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500</v>
          </cell>
          <cell r="AI388">
            <v>0</v>
          </cell>
          <cell r="AJ388">
            <v>0</v>
          </cell>
          <cell r="AK388">
            <v>500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row>
        <row r="389">
          <cell r="A389" t="str">
            <v>22/01/2005</v>
          </cell>
          <cell r="B389" t="str">
            <v>711551</v>
          </cell>
          <cell r="C389" t="str">
            <v>0</v>
          </cell>
          <cell r="D389">
            <v>709990</v>
          </cell>
          <cell r="E389">
            <v>711551</v>
          </cell>
          <cell r="F389" t="str">
            <v>CORALBELLS INT'L LTD,MAURITIUS</v>
          </cell>
          <cell r="G389" t="str">
            <v>MAURITANIE</v>
          </cell>
          <cell r="H389" t="str">
            <v>PUTRA SEJAHTERA PIONEERINDO</v>
          </cell>
          <cell r="I389" t="str">
            <v>30</v>
          </cell>
          <cell r="J389" t="str">
            <v>01/06/2001</v>
          </cell>
          <cell r="K389" t="str">
            <v>02/07/2005</v>
          </cell>
          <cell r="L389" t="str">
            <v>USD</v>
          </cell>
          <cell r="M389" t="str">
            <v>F</v>
          </cell>
          <cell r="N389" t="str">
            <v>0.000000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750</v>
          </cell>
          <cell r="AO389">
            <v>92.94</v>
          </cell>
          <cell r="AP389">
            <v>0</v>
          </cell>
          <cell r="AQ389">
            <v>0</v>
          </cell>
          <cell r="AR389">
            <v>0</v>
          </cell>
          <cell r="AS389">
            <v>0</v>
          </cell>
          <cell r="AT389">
            <v>0</v>
          </cell>
          <cell r="AU389">
            <v>0</v>
          </cell>
          <cell r="AV389">
            <v>0</v>
          </cell>
          <cell r="AW389">
            <v>750</v>
          </cell>
          <cell r="AX389">
            <v>92.94</v>
          </cell>
          <cell r="AY389">
            <v>0</v>
          </cell>
          <cell r="AZ389">
            <v>0</v>
          </cell>
          <cell r="BA389">
            <v>0</v>
          </cell>
          <cell r="BB389">
            <v>0</v>
          </cell>
          <cell r="BC389">
            <v>0</v>
          </cell>
          <cell r="BD389">
            <v>0</v>
          </cell>
          <cell r="BE389">
            <v>0</v>
          </cell>
          <cell r="BF389">
            <v>0</v>
          </cell>
          <cell r="BG389">
            <v>0</v>
          </cell>
          <cell r="BH389">
            <v>0</v>
          </cell>
        </row>
        <row r="390">
          <cell r="A390" t="str">
            <v>30/04/2005</v>
          </cell>
          <cell r="B390" t="str">
            <v>711555</v>
          </cell>
          <cell r="C390" t="str">
            <v>0</v>
          </cell>
          <cell r="D390">
            <v>711507</v>
          </cell>
          <cell r="E390">
            <v>711555</v>
          </cell>
          <cell r="F390" t="str">
            <v>CORALBELLS INT'L LTD,MAURITIUS</v>
          </cell>
          <cell r="G390" t="str">
            <v>MAURITANIE</v>
          </cell>
          <cell r="H390" t="str">
            <v>PIONEERINDO GOURMENT INT'L PT</v>
          </cell>
          <cell r="I390" t="str">
            <v>30</v>
          </cell>
          <cell r="J390" t="str">
            <v>01/06/2001</v>
          </cell>
          <cell r="K390" t="str">
            <v>02/07/2005</v>
          </cell>
          <cell r="L390" t="str">
            <v>USD</v>
          </cell>
          <cell r="M390" t="str">
            <v>F</v>
          </cell>
          <cell r="N390" t="str">
            <v>0.000000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750</v>
          </cell>
          <cell r="AO390">
            <v>92.94</v>
          </cell>
          <cell r="AP390">
            <v>0</v>
          </cell>
          <cell r="AQ390">
            <v>0</v>
          </cell>
          <cell r="AR390">
            <v>0</v>
          </cell>
          <cell r="AS390">
            <v>0</v>
          </cell>
          <cell r="AT390">
            <v>0</v>
          </cell>
          <cell r="AU390">
            <v>0</v>
          </cell>
          <cell r="AV390">
            <v>0</v>
          </cell>
          <cell r="AW390">
            <v>750</v>
          </cell>
          <cell r="AX390">
            <v>92.94</v>
          </cell>
          <cell r="AY390">
            <v>0</v>
          </cell>
          <cell r="AZ390">
            <v>0</v>
          </cell>
          <cell r="BA390">
            <v>0</v>
          </cell>
          <cell r="BB390">
            <v>0</v>
          </cell>
          <cell r="BC390">
            <v>0</v>
          </cell>
          <cell r="BD390">
            <v>0</v>
          </cell>
          <cell r="BE390">
            <v>0</v>
          </cell>
          <cell r="BF390">
            <v>0</v>
          </cell>
          <cell r="BG390">
            <v>0</v>
          </cell>
          <cell r="BH390">
            <v>0</v>
          </cell>
        </row>
        <row r="391">
          <cell r="A391" t="str">
            <v>28/02/2005</v>
          </cell>
          <cell r="B391" t="str">
            <v>711565</v>
          </cell>
          <cell r="C391" t="str">
            <v>0</v>
          </cell>
          <cell r="D391">
            <v>712626</v>
          </cell>
          <cell r="E391">
            <v>711565</v>
          </cell>
          <cell r="F391" t="str">
            <v>E.I.E. BALI B.V., NETHERLAND</v>
          </cell>
          <cell r="G391" t="str">
            <v>NETHERLANDS</v>
          </cell>
          <cell r="H391" t="str">
            <v>BALI GIRIKENCANA PT</v>
          </cell>
          <cell r="I391" t="str">
            <v>30</v>
          </cell>
          <cell r="J391" t="str">
            <v>14/08/1992</v>
          </cell>
          <cell r="K391" t="str">
            <v>14/06/2017</v>
          </cell>
          <cell r="L391" t="str">
            <v>JPY</v>
          </cell>
          <cell r="M391" t="str">
            <v>F</v>
          </cell>
          <cell r="N391" t="str">
            <v>0.000000</v>
          </cell>
          <cell r="O391">
            <v>0</v>
          </cell>
          <cell r="P391">
            <v>0</v>
          </cell>
          <cell r="Q391">
            <v>0</v>
          </cell>
          <cell r="R391">
            <v>0</v>
          </cell>
          <cell r="S391">
            <v>0</v>
          </cell>
          <cell r="T391">
            <v>0</v>
          </cell>
          <cell r="U391">
            <v>0</v>
          </cell>
          <cell r="V391">
            <v>556.80999999999995</v>
          </cell>
          <cell r="W391">
            <v>263.08999999999997</v>
          </cell>
          <cell r="X391">
            <v>0</v>
          </cell>
          <cell r="Y391">
            <v>556.80999999999995</v>
          </cell>
          <cell r="Z391">
            <v>263.08999999999997</v>
          </cell>
          <cell r="AA391">
            <v>0</v>
          </cell>
          <cell r="AB391">
            <v>0</v>
          </cell>
          <cell r="AC391">
            <v>0</v>
          </cell>
          <cell r="AD391">
            <v>0</v>
          </cell>
          <cell r="AE391">
            <v>0</v>
          </cell>
          <cell r="AF391">
            <v>0</v>
          </cell>
          <cell r="AG391">
            <v>0</v>
          </cell>
          <cell r="AH391">
            <v>556.80999999999995</v>
          </cell>
          <cell r="AI391">
            <v>258.98</v>
          </cell>
          <cell r="AJ391">
            <v>0</v>
          </cell>
          <cell r="AK391">
            <v>556.80999999999995</v>
          </cell>
          <cell r="AL391">
            <v>258.98</v>
          </cell>
          <cell r="AM391">
            <v>0</v>
          </cell>
          <cell r="AN391">
            <v>0</v>
          </cell>
          <cell r="AO391">
            <v>0</v>
          </cell>
          <cell r="AP391">
            <v>0</v>
          </cell>
          <cell r="AQ391">
            <v>0</v>
          </cell>
          <cell r="AR391">
            <v>0</v>
          </cell>
          <cell r="AS391">
            <v>0</v>
          </cell>
          <cell r="AT391">
            <v>556.80999999999995</v>
          </cell>
          <cell r="AU391">
            <v>249.02</v>
          </cell>
          <cell r="AV391">
            <v>0</v>
          </cell>
          <cell r="AW391">
            <v>556.80999999999995</v>
          </cell>
          <cell r="AX391">
            <v>249.02</v>
          </cell>
          <cell r="AY391">
            <v>0</v>
          </cell>
          <cell r="AZ391">
            <v>0</v>
          </cell>
          <cell r="BA391">
            <v>0</v>
          </cell>
          <cell r="BB391">
            <v>0</v>
          </cell>
          <cell r="BC391">
            <v>0</v>
          </cell>
          <cell r="BD391">
            <v>0</v>
          </cell>
          <cell r="BE391">
            <v>0</v>
          </cell>
          <cell r="BF391">
            <v>556.80999999999995</v>
          </cell>
          <cell r="BG391">
            <v>236.46</v>
          </cell>
          <cell r="BH391">
            <v>0</v>
          </cell>
        </row>
        <row r="392">
          <cell r="A392" t="str">
            <v>01/06/2005</v>
          </cell>
          <cell r="B392" t="str">
            <v>711566</v>
          </cell>
          <cell r="C392" t="str">
            <v>0</v>
          </cell>
          <cell r="D392">
            <v>712485</v>
          </cell>
          <cell r="E392">
            <v>711566</v>
          </cell>
          <cell r="F392" t="str">
            <v>RAPP INTERNATIONAL FINANCE CO.</v>
          </cell>
          <cell r="G392" t="str">
            <v>NETHERLANDS</v>
          </cell>
          <cell r="H392" t="str">
            <v>RIAU ANDALAN KERTAS</v>
          </cell>
          <cell r="I392" t="str">
            <v>30</v>
          </cell>
          <cell r="J392" t="str">
            <v>21/12/1995</v>
          </cell>
          <cell r="K392" t="str">
            <v>21/12/2005</v>
          </cell>
          <cell r="L392" t="str">
            <v>USD</v>
          </cell>
          <cell r="M392" t="str">
            <v>F</v>
          </cell>
          <cell r="N392" t="str">
            <v>0.000000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23.13</v>
          </cell>
          <cell r="AI392">
            <v>3.13</v>
          </cell>
          <cell r="AJ392">
            <v>0</v>
          </cell>
          <cell r="AK392">
            <v>23.13</v>
          </cell>
          <cell r="AL392">
            <v>3.13</v>
          </cell>
          <cell r="AM392">
            <v>0</v>
          </cell>
          <cell r="AN392">
            <v>0</v>
          </cell>
          <cell r="AO392">
            <v>0</v>
          </cell>
          <cell r="AP392">
            <v>0</v>
          </cell>
          <cell r="AQ392">
            <v>0</v>
          </cell>
          <cell r="AR392">
            <v>0</v>
          </cell>
          <cell r="AS392">
            <v>0</v>
          </cell>
          <cell r="AT392">
            <v>0</v>
          </cell>
          <cell r="AU392">
            <v>0</v>
          </cell>
          <cell r="AV392">
            <v>0</v>
          </cell>
          <cell r="AW392">
            <v>0</v>
          </cell>
          <cell r="AX392">
            <v>0</v>
          </cell>
          <cell r="AY392">
            <v>0</v>
          </cell>
          <cell r="AZ392">
            <v>0</v>
          </cell>
          <cell r="BA392">
            <v>0</v>
          </cell>
          <cell r="BB392">
            <v>0</v>
          </cell>
          <cell r="BC392">
            <v>0</v>
          </cell>
          <cell r="BD392">
            <v>0</v>
          </cell>
          <cell r="BE392">
            <v>0</v>
          </cell>
          <cell r="BF392">
            <v>23.13</v>
          </cell>
          <cell r="BG392">
            <v>1.57</v>
          </cell>
          <cell r="BH392">
            <v>0</v>
          </cell>
        </row>
        <row r="393">
          <cell r="A393" t="str">
            <v>30/04/2005</v>
          </cell>
          <cell r="B393" t="str">
            <v>711568</v>
          </cell>
          <cell r="C393" t="str">
            <v>0</v>
          </cell>
          <cell r="D393">
            <v>712558</v>
          </cell>
          <cell r="E393">
            <v>711568</v>
          </cell>
          <cell r="F393" t="str">
            <v>INDORAYON INT FINANCE B.V</v>
          </cell>
          <cell r="G393" t="str">
            <v>NETHERLANDS</v>
          </cell>
          <cell r="H393" t="str">
            <v>INTI INDORAYON UTAMA</v>
          </cell>
          <cell r="I393" t="str">
            <v>30</v>
          </cell>
          <cell r="J393" t="str">
            <v>29/03/1996</v>
          </cell>
          <cell r="K393" t="str">
            <v>28/09/2006</v>
          </cell>
          <cell r="L393" t="str">
            <v>USD</v>
          </cell>
          <cell r="M393" t="str">
            <v>F</v>
          </cell>
          <cell r="N393" t="str">
            <v>0.000000</v>
          </cell>
          <cell r="O393">
            <v>0</v>
          </cell>
          <cell r="P393">
            <v>0</v>
          </cell>
          <cell r="Q393">
            <v>0</v>
          </cell>
          <cell r="R393">
            <v>0</v>
          </cell>
          <cell r="S393">
            <v>0</v>
          </cell>
          <cell r="T393">
            <v>0</v>
          </cell>
          <cell r="U393">
            <v>0</v>
          </cell>
          <cell r="V393">
            <v>15</v>
          </cell>
          <cell r="W393">
            <v>3.02</v>
          </cell>
          <cell r="X393">
            <v>0</v>
          </cell>
          <cell r="Y393">
            <v>15</v>
          </cell>
          <cell r="Z393">
            <v>3.02</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0</v>
          </cell>
          <cell r="AO393">
            <v>0</v>
          </cell>
          <cell r="AP393">
            <v>0</v>
          </cell>
          <cell r="AQ393">
            <v>0</v>
          </cell>
          <cell r="AR393">
            <v>0</v>
          </cell>
          <cell r="AS393">
            <v>0</v>
          </cell>
          <cell r="AT393">
            <v>15</v>
          </cell>
          <cell r="AU393">
            <v>2.31</v>
          </cell>
          <cell r="AV393">
            <v>0</v>
          </cell>
          <cell r="AW393">
            <v>15</v>
          </cell>
          <cell r="AX393">
            <v>2.31</v>
          </cell>
          <cell r="AY393">
            <v>0</v>
          </cell>
          <cell r="AZ393">
            <v>0</v>
          </cell>
          <cell r="BA393">
            <v>0</v>
          </cell>
          <cell r="BB393">
            <v>0</v>
          </cell>
          <cell r="BC393">
            <v>0</v>
          </cell>
          <cell r="BD393">
            <v>0</v>
          </cell>
          <cell r="BE393">
            <v>0</v>
          </cell>
          <cell r="BF393">
            <v>0</v>
          </cell>
          <cell r="BG393">
            <v>0</v>
          </cell>
          <cell r="BH393">
            <v>0</v>
          </cell>
        </row>
        <row r="394">
          <cell r="A394" t="str">
            <v>31/05/2005</v>
          </cell>
          <cell r="B394" t="str">
            <v>711593</v>
          </cell>
          <cell r="C394" t="str">
            <v>0</v>
          </cell>
          <cell r="D394">
            <v>712613</v>
          </cell>
          <cell r="E394">
            <v>711593</v>
          </cell>
          <cell r="F394" t="str">
            <v>ARIA WEST INTERNATIONAL B.V</v>
          </cell>
          <cell r="G394" t="str">
            <v>NETHERLANDS</v>
          </cell>
          <cell r="H394" t="str">
            <v>ARIA WEST INTERNATIONAL</v>
          </cell>
          <cell r="I394" t="str">
            <v>30</v>
          </cell>
          <cell r="J394" t="str">
            <v>30/04/1996</v>
          </cell>
          <cell r="K394" t="str">
            <v>31/03/2007</v>
          </cell>
          <cell r="L394" t="str">
            <v>JPY</v>
          </cell>
          <cell r="M394" t="str">
            <v>UDLO6</v>
          </cell>
          <cell r="N394" t="str">
            <v>0.000000</v>
          </cell>
          <cell r="O394">
            <v>0</v>
          </cell>
          <cell r="P394">
            <v>0</v>
          </cell>
          <cell r="Q394">
            <v>0</v>
          </cell>
          <cell r="R394">
            <v>0</v>
          </cell>
          <cell r="S394">
            <v>0</v>
          </cell>
          <cell r="T394">
            <v>0</v>
          </cell>
          <cell r="U394">
            <v>0</v>
          </cell>
          <cell r="V394">
            <v>172.46</v>
          </cell>
          <cell r="W394">
            <v>40.32</v>
          </cell>
          <cell r="X394">
            <v>0</v>
          </cell>
          <cell r="Y394">
            <v>172.46</v>
          </cell>
          <cell r="Z394">
            <v>40.32</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row>
        <row r="395">
          <cell r="A395" t="str">
            <v>31/05/2005</v>
          </cell>
          <cell r="B395" t="str">
            <v>711594</v>
          </cell>
          <cell r="C395" t="str">
            <v>0</v>
          </cell>
          <cell r="D395">
            <v>704324</v>
          </cell>
          <cell r="E395">
            <v>711594</v>
          </cell>
          <cell r="F395" t="str">
            <v>NEDERLANDSE FIN. MAATSCHAPPIJ</v>
          </cell>
          <cell r="G395" t="str">
            <v>NETHERLANDS</v>
          </cell>
          <cell r="H395" t="str">
            <v>GAJAH SURYA M.F. PT</v>
          </cell>
          <cell r="I395" t="str">
            <v>30</v>
          </cell>
          <cell r="J395" t="str">
            <v>01/06/1996</v>
          </cell>
          <cell r="K395" t="str">
            <v>15/04/2005</v>
          </cell>
          <cell r="L395" t="str">
            <v>USD</v>
          </cell>
          <cell r="M395" t="str">
            <v>UDLO6</v>
          </cell>
          <cell r="N395" t="str">
            <v>0.000000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2.5</v>
          </cell>
          <cell r="AC395">
            <v>209.11</v>
          </cell>
          <cell r="AD395">
            <v>0</v>
          </cell>
          <cell r="AE395">
            <v>0</v>
          </cell>
          <cell r="AF395">
            <v>0</v>
          </cell>
          <cell r="AG395">
            <v>0</v>
          </cell>
          <cell r="AH395">
            <v>0</v>
          </cell>
          <cell r="AI395">
            <v>0</v>
          </cell>
          <cell r="AJ395">
            <v>0</v>
          </cell>
          <cell r="AK395">
            <v>2.5</v>
          </cell>
          <cell r="AL395">
            <v>209.11</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row>
        <row r="396">
          <cell r="A396" t="str">
            <v>31/05/2005</v>
          </cell>
          <cell r="B396" t="str">
            <v>711595</v>
          </cell>
          <cell r="C396" t="str">
            <v>0</v>
          </cell>
          <cell r="D396">
            <v>705120</v>
          </cell>
          <cell r="E396">
            <v>711595</v>
          </cell>
          <cell r="F396" t="str">
            <v>POLYSINDO INT. FIN,NETHERLANDS</v>
          </cell>
          <cell r="G396" t="str">
            <v>NETHERLANDS</v>
          </cell>
          <cell r="H396" t="str">
            <v>POLYSINDO EKA P. PT</v>
          </cell>
          <cell r="I396" t="str">
            <v>30</v>
          </cell>
          <cell r="J396" t="str">
            <v>13/06/1996</v>
          </cell>
          <cell r="K396" t="str">
            <v>30/06/2006</v>
          </cell>
          <cell r="L396" t="str">
            <v>USD</v>
          </cell>
          <cell r="M396" t="str">
            <v>F</v>
          </cell>
          <cell r="N396" t="str">
            <v>0.000000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15.2</v>
          </cell>
          <cell r="AJ396">
            <v>0</v>
          </cell>
          <cell r="AK396">
            <v>0</v>
          </cell>
          <cell r="AL396">
            <v>15.2</v>
          </cell>
          <cell r="AM396">
            <v>0</v>
          </cell>
          <cell r="AN396">
            <v>0</v>
          </cell>
          <cell r="AO396">
            <v>0</v>
          </cell>
          <cell r="AP396">
            <v>0</v>
          </cell>
          <cell r="AQ396">
            <v>0</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15.45</v>
          </cell>
          <cell r="BH396">
            <v>0</v>
          </cell>
        </row>
        <row r="397">
          <cell r="A397" t="str">
            <v>10/04/2005</v>
          </cell>
          <cell r="B397" t="str">
            <v>711596</v>
          </cell>
          <cell r="C397" t="str">
            <v>0</v>
          </cell>
          <cell r="D397">
            <v>705266</v>
          </cell>
          <cell r="E397">
            <v>711596</v>
          </cell>
          <cell r="F397" t="str">
            <v>NEDERLANDSE FIN. MAATSCHAPPIJ</v>
          </cell>
          <cell r="G397" t="str">
            <v>NETHERLANDS</v>
          </cell>
          <cell r="H397" t="str">
            <v>MP. LEIDONG WEST IND</v>
          </cell>
          <cell r="I397" t="str">
            <v>30</v>
          </cell>
          <cell r="J397" t="str">
            <v>19/07/1996</v>
          </cell>
          <cell r="K397" t="str">
            <v>15/01/2005</v>
          </cell>
          <cell r="L397" t="str">
            <v>USD</v>
          </cell>
          <cell r="M397" t="str">
            <v>UDLO6</v>
          </cell>
          <cell r="N397" t="str">
            <v>0.000000</v>
          </cell>
          <cell r="O397">
            <v>33.22</v>
          </cell>
          <cell r="P397">
            <v>914.29</v>
          </cell>
          <cell r="Q397">
            <v>42.06</v>
          </cell>
          <cell r="R397">
            <v>33.22</v>
          </cell>
          <cell r="S397">
            <v>0</v>
          </cell>
          <cell r="T397">
            <v>0</v>
          </cell>
          <cell r="U397">
            <v>0</v>
          </cell>
          <cell r="V397">
            <v>0</v>
          </cell>
          <cell r="W397">
            <v>0</v>
          </cell>
          <cell r="X397">
            <v>0</v>
          </cell>
          <cell r="Y397">
            <v>914.29</v>
          </cell>
          <cell r="Z397">
            <v>42.06</v>
          </cell>
          <cell r="AA397">
            <v>33.22</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0</v>
          </cell>
          <cell r="AS397">
            <v>0</v>
          </cell>
          <cell r="AT397">
            <v>0</v>
          </cell>
          <cell r="AU397">
            <v>0</v>
          </cell>
          <cell r="AV397">
            <v>0</v>
          </cell>
          <cell r="AW397">
            <v>0</v>
          </cell>
          <cell r="AX397">
            <v>0</v>
          </cell>
          <cell r="AY397">
            <v>0</v>
          </cell>
          <cell r="AZ397">
            <v>0</v>
          </cell>
          <cell r="BA397">
            <v>0</v>
          </cell>
          <cell r="BB397">
            <v>0</v>
          </cell>
          <cell r="BC397">
            <v>0</v>
          </cell>
          <cell r="BD397">
            <v>0</v>
          </cell>
          <cell r="BE397">
            <v>0</v>
          </cell>
          <cell r="BF397">
            <v>0</v>
          </cell>
          <cell r="BG397">
            <v>0</v>
          </cell>
          <cell r="BH397">
            <v>0</v>
          </cell>
        </row>
        <row r="398">
          <cell r="A398" t="str">
            <v>31/05/2005</v>
          </cell>
          <cell r="B398" t="str">
            <v>711599</v>
          </cell>
          <cell r="C398" t="str">
            <v>0</v>
          </cell>
          <cell r="D398">
            <v>705314</v>
          </cell>
          <cell r="E398">
            <v>711599</v>
          </cell>
          <cell r="F398" t="str">
            <v>ABN AMRO BANK HAMBURG, JERMAN</v>
          </cell>
          <cell r="G398" t="str">
            <v>NETHERLANDS</v>
          </cell>
          <cell r="H398" t="str">
            <v>SEMEN CIBINONG PT</v>
          </cell>
          <cell r="I398" t="str">
            <v>30</v>
          </cell>
          <cell r="J398" t="str">
            <v>18/11/1996</v>
          </cell>
          <cell r="K398" t="str">
            <v>18/05/2010</v>
          </cell>
          <cell r="L398" t="str">
            <v>USD</v>
          </cell>
          <cell r="M398" t="str">
            <v>F</v>
          </cell>
          <cell r="N398" t="str">
            <v>0.000000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364.13</v>
          </cell>
          <cell r="AF398">
            <v>151.04</v>
          </cell>
          <cell r="AG398">
            <v>0</v>
          </cell>
          <cell r="AH398">
            <v>0</v>
          </cell>
          <cell r="AI398">
            <v>0</v>
          </cell>
          <cell r="AJ398">
            <v>0</v>
          </cell>
          <cell r="AK398">
            <v>364.13</v>
          </cell>
          <cell r="AL398">
            <v>151.04</v>
          </cell>
          <cell r="AM398">
            <v>0</v>
          </cell>
          <cell r="AN398">
            <v>0</v>
          </cell>
          <cell r="AO398">
            <v>0</v>
          </cell>
          <cell r="AP398">
            <v>0</v>
          </cell>
          <cell r="AQ398">
            <v>0</v>
          </cell>
          <cell r="AR398">
            <v>0</v>
          </cell>
          <cell r="AS398">
            <v>0</v>
          </cell>
          <cell r="AT398">
            <v>0</v>
          </cell>
          <cell r="AU398">
            <v>0</v>
          </cell>
          <cell r="AV398">
            <v>0</v>
          </cell>
          <cell r="AW398">
            <v>0</v>
          </cell>
          <cell r="AX398">
            <v>0</v>
          </cell>
          <cell r="AY398">
            <v>0</v>
          </cell>
          <cell r="AZ398">
            <v>0</v>
          </cell>
          <cell r="BA398">
            <v>0</v>
          </cell>
          <cell r="BB398">
            <v>0</v>
          </cell>
          <cell r="BC398">
            <v>364.13</v>
          </cell>
          <cell r="BD398">
            <v>139.58000000000001</v>
          </cell>
          <cell r="BE398">
            <v>0</v>
          </cell>
          <cell r="BF398">
            <v>0</v>
          </cell>
          <cell r="BG398">
            <v>0</v>
          </cell>
          <cell r="BH398">
            <v>0</v>
          </cell>
        </row>
        <row r="399">
          <cell r="A399" t="str">
            <v>30/03/2005</v>
          </cell>
          <cell r="B399" t="str">
            <v>711614</v>
          </cell>
          <cell r="C399" t="str">
            <v>0</v>
          </cell>
          <cell r="D399">
            <v>705347</v>
          </cell>
          <cell r="E399">
            <v>711614</v>
          </cell>
          <cell r="F399" t="str">
            <v>MULGRAVE ASIAN HOLD.,AMSTERDAM</v>
          </cell>
          <cell r="G399" t="str">
            <v>NETHERLANDS</v>
          </cell>
          <cell r="H399" t="str">
            <v>WIRAMAJU KHARISMAJY.</v>
          </cell>
          <cell r="I399" t="str">
            <v>30</v>
          </cell>
          <cell r="J399" t="str">
            <v>06/02/1997</v>
          </cell>
          <cell r="K399" t="str">
            <v>30/09/2020</v>
          </cell>
          <cell r="L399" t="str">
            <v>IDR</v>
          </cell>
          <cell r="M399" t="str">
            <v>F</v>
          </cell>
          <cell r="N399" t="str">
            <v>0.000000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cell r="AN399">
            <v>0</v>
          </cell>
          <cell r="AO399">
            <v>0</v>
          </cell>
          <cell r="AP399">
            <v>0</v>
          </cell>
          <cell r="AQ399">
            <v>0</v>
          </cell>
          <cell r="AR399">
            <v>0</v>
          </cell>
          <cell r="AS399">
            <v>0</v>
          </cell>
          <cell r="AT399">
            <v>0</v>
          </cell>
          <cell r="AU399">
            <v>235.67</v>
          </cell>
          <cell r="AV399">
            <v>0</v>
          </cell>
          <cell r="AW399">
            <v>0</v>
          </cell>
          <cell r="AX399">
            <v>235.67</v>
          </cell>
          <cell r="AY399">
            <v>0</v>
          </cell>
          <cell r="AZ399">
            <v>0</v>
          </cell>
          <cell r="BA399">
            <v>0</v>
          </cell>
          <cell r="BB399">
            <v>0</v>
          </cell>
          <cell r="BC399">
            <v>0</v>
          </cell>
          <cell r="BD399">
            <v>0</v>
          </cell>
          <cell r="BE399">
            <v>0</v>
          </cell>
          <cell r="BF399">
            <v>0</v>
          </cell>
          <cell r="BG399">
            <v>0</v>
          </cell>
          <cell r="BH399">
            <v>0</v>
          </cell>
        </row>
        <row r="400">
          <cell r="A400" t="str">
            <v>20/05/2005</v>
          </cell>
          <cell r="B400" t="str">
            <v>711615</v>
          </cell>
          <cell r="C400" t="str">
            <v>0</v>
          </cell>
          <cell r="D400">
            <v>705405</v>
          </cell>
          <cell r="E400">
            <v>711615</v>
          </cell>
          <cell r="F400" t="str">
            <v>ING BK INTERNATIONAL,NEDERLAND</v>
          </cell>
          <cell r="G400" t="str">
            <v>NETHERLANDS</v>
          </cell>
          <cell r="H400" t="str">
            <v>EMDEKI UTAMA PT.</v>
          </cell>
          <cell r="I400" t="str">
            <v>30</v>
          </cell>
          <cell r="J400" t="str">
            <v>20/03/1997</v>
          </cell>
          <cell r="K400" t="str">
            <v>03/01/2009</v>
          </cell>
          <cell r="L400" t="str">
            <v>USD</v>
          </cell>
          <cell r="M400" t="str">
            <v>F</v>
          </cell>
          <cell r="N400" t="str">
            <v>0.000000</v>
          </cell>
          <cell r="O400">
            <v>0</v>
          </cell>
          <cell r="P400">
            <v>700</v>
          </cell>
          <cell r="Q400">
            <v>157.13999999999999</v>
          </cell>
          <cell r="R400">
            <v>0</v>
          </cell>
          <cell r="S400">
            <v>0</v>
          </cell>
          <cell r="T400">
            <v>0</v>
          </cell>
          <cell r="U400">
            <v>0</v>
          </cell>
          <cell r="V400">
            <v>0</v>
          </cell>
          <cell r="W400">
            <v>0</v>
          </cell>
          <cell r="X400">
            <v>0</v>
          </cell>
          <cell r="Y400">
            <v>700</v>
          </cell>
          <cell r="Z400">
            <v>157.13999999999999</v>
          </cell>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700</v>
          </cell>
          <cell r="AO400">
            <v>128.81</v>
          </cell>
          <cell r="AP400">
            <v>0</v>
          </cell>
          <cell r="AQ400">
            <v>0</v>
          </cell>
          <cell r="AR400">
            <v>0</v>
          </cell>
          <cell r="AS400">
            <v>0</v>
          </cell>
          <cell r="AT400">
            <v>0</v>
          </cell>
          <cell r="AU400">
            <v>0</v>
          </cell>
          <cell r="AV400">
            <v>0</v>
          </cell>
          <cell r="AW400">
            <v>700</v>
          </cell>
          <cell r="AX400">
            <v>128.81</v>
          </cell>
          <cell r="AY400">
            <v>0</v>
          </cell>
          <cell r="AZ400">
            <v>0</v>
          </cell>
          <cell r="BA400">
            <v>0</v>
          </cell>
          <cell r="BB400">
            <v>0</v>
          </cell>
          <cell r="BC400">
            <v>0</v>
          </cell>
          <cell r="BD400">
            <v>0</v>
          </cell>
          <cell r="BE400">
            <v>0</v>
          </cell>
          <cell r="BF400">
            <v>0</v>
          </cell>
          <cell r="BG400">
            <v>0</v>
          </cell>
          <cell r="BH400">
            <v>0</v>
          </cell>
        </row>
        <row r="401">
          <cell r="A401" t="str">
            <v>30/06/2005</v>
          </cell>
          <cell r="B401" t="str">
            <v>711617</v>
          </cell>
          <cell r="C401" t="str">
            <v>0</v>
          </cell>
          <cell r="D401">
            <v>705444</v>
          </cell>
          <cell r="E401">
            <v>711617</v>
          </cell>
          <cell r="F401" t="str">
            <v>LIPPO LAND DEV.I.FIN.NEDERLAND</v>
          </cell>
          <cell r="G401" t="str">
            <v>NETHERLANDS</v>
          </cell>
          <cell r="H401" t="str">
            <v>LIPPO KARAWACI TBK</v>
          </cell>
          <cell r="I401" t="str">
            <v>30</v>
          </cell>
          <cell r="J401" t="str">
            <v>25/11/1996</v>
          </cell>
          <cell r="K401" t="str">
            <v>30/12/2006</v>
          </cell>
          <cell r="L401" t="str">
            <v>USD</v>
          </cell>
          <cell r="M401" t="str">
            <v>UDLO6</v>
          </cell>
          <cell r="N401" t="str">
            <v>0.000000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cell r="AF401">
            <v>0</v>
          </cell>
          <cell r="AG401">
            <v>0</v>
          </cell>
          <cell r="AH401">
            <v>5.71</v>
          </cell>
          <cell r="AI401">
            <v>248.44</v>
          </cell>
          <cell r="AJ401">
            <v>0</v>
          </cell>
          <cell r="AK401">
            <v>5.71</v>
          </cell>
          <cell r="AL401">
            <v>248.44</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row>
        <row r="402">
          <cell r="A402" t="str">
            <v>25/06/2005</v>
          </cell>
          <cell r="B402" t="str">
            <v>711628</v>
          </cell>
          <cell r="C402" t="str">
            <v>0</v>
          </cell>
          <cell r="D402">
            <v>705739</v>
          </cell>
          <cell r="E402">
            <v>711628</v>
          </cell>
          <cell r="F402" t="str">
            <v>LIPPOLAND DEV.I.FIN.NETHERLAND</v>
          </cell>
          <cell r="G402" t="str">
            <v>NETHERLANDS</v>
          </cell>
          <cell r="H402" t="str">
            <v>LIPPOLAND DEV. PT</v>
          </cell>
          <cell r="I402" t="str">
            <v>30</v>
          </cell>
          <cell r="J402" t="str">
            <v>25/11/1996</v>
          </cell>
          <cell r="K402" t="str">
            <v>30/12/2007</v>
          </cell>
          <cell r="L402" t="str">
            <v>USD</v>
          </cell>
          <cell r="M402" t="str">
            <v>UDLO6</v>
          </cell>
          <cell r="N402" t="str">
            <v>0.000000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1.82</v>
          </cell>
          <cell r="AI402">
            <v>316.2</v>
          </cell>
          <cell r="AJ402">
            <v>0</v>
          </cell>
          <cell r="AK402">
            <v>1.82</v>
          </cell>
          <cell r="AL402">
            <v>316.2</v>
          </cell>
          <cell r="AM402">
            <v>0</v>
          </cell>
          <cell r="AN402">
            <v>0</v>
          </cell>
          <cell r="AO402">
            <v>0</v>
          </cell>
          <cell r="AP402">
            <v>0</v>
          </cell>
          <cell r="AQ402">
            <v>0</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1.82</v>
          </cell>
          <cell r="BG402">
            <v>238.45</v>
          </cell>
          <cell r="BH402">
            <v>0</v>
          </cell>
        </row>
        <row r="403">
          <cell r="A403" t="str">
            <v>30/06/2005</v>
          </cell>
          <cell r="B403" t="str">
            <v>711633</v>
          </cell>
          <cell r="C403" t="str">
            <v>0</v>
          </cell>
          <cell r="D403">
            <v>705847</v>
          </cell>
          <cell r="E403">
            <v>711633</v>
          </cell>
          <cell r="F403" t="str">
            <v>POLYTAMA INTERNATIONAL FINANCE</v>
          </cell>
          <cell r="G403" t="str">
            <v>NETHERLANDS</v>
          </cell>
          <cell r="H403" t="str">
            <v>POLYTAMA PROPINDO PT</v>
          </cell>
          <cell r="I403" t="str">
            <v>30</v>
          </cell>
          <cell r="J403" t="str">
            <v>13/06/1997</v>
          </cell>
          <cell r="K403" t="str">
            <v>15/06/2007</v>
          </cell>
          <cell r="L403" t="str">
            <v>USD</v>
          </cell>
          <cell r="M403" t="str">
            <v>F</v>
          </cell>
          <cell r="N403" t="str">
            <v>0.000000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21.5</v>
          </cell>
          <cell r="AI403">
            <v>3.71</v>
          </cell>
          <cell r="AJ403">
            <v>0</v>
          </cell>
          <cell r="AK403">
            <v>21.5</v>
          </cell>
          <cell r="AL403">
            <v>3.71</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21.5</v>
          </cell>
          <cell r="BG403">
            <v>2.4900000000000002</v>
          </cell>
          <cell r="BH403">
            <v>0</v>
          </cell>
        </row>
        <row r="404">
          <cell r="A404" t="str">
            <v>31/07/2005</v>
          </cell>
          <cell r="B404" t="str">
            <v>711634</v>
          </cell>
          <cell r="C404" t="str">
            <v>0</v>
          </cell>
          <cell r="D404">
            <v>705896</v>
          </cell>
          <cell r="E404">
            <v>711634</v>
          </cell>
          <cell r="F404" t="str">
            <v>SERVO DELDEN BV, NETHERLANDS</v>
          </cell>
          <cell r="G404" t="str">
            <v>NETHERLANDS</v>
          </cell>
          <cell r="H404" t="str">
            <v>SERVO INDONESIA PT</v>
          </cell>
          <cell r="I404" t="str">
            <v>30</v>
          </cell>
          <cell r="J404" t="str">
            <v>19/08/1997</v>
          </cell>
          <cell r="K404" t="str">
            <v>19/08/2009</v>
          </cell>
          <cell r="L404" t="str">
            <v>NLG</v>
          </cell>
          <cell r="M404" t="str">
            <v>F</v>
          </cell>
          <cell r="N404" t="str">
            <v>0.000000</v>
          </cell>
          <cell r="O404">
            <v>0</v>
          </cell>
          <cell r="P404">
            <v>0</v>
          </cell>
          <cell r="Q404">
            <v>0</v>
          </cell>
          <cell r="R404">
            <v>0</v>
          </cell>
          <cell r="S404">
            <v>34.82</v>
          </cell>
          <cell r="T404">
            <v>8.9</v>
          </cell>
          <cell r="U404">
            <v>0</v>
          </cell>
          <cell r="V404">
            <v>0</v>
          </cell>
          <cell r="W404">
            <v>0</v>
          </cell>
          <cell r="X404">
            <v>0</v>
          </cell>
          <cell r="Y404">
            <v>34.82</v>
          </cell>
          <cell r="Z404">
            <v>8.9</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34.82</v>
          </cell>
          <cell r="AR404">
            <v>7.88</v>
          </cell>
          <cell r="AS404">
            <v>0</v>
          </cell>
          <cell r="AT404">
            <v>0</v>
          </cell>
          <cell r="AU404">
            <v>0</v>
          </cell>
          <cell r="AV404">
            <v>0</v>
          </cell>
          <cell r="AW404">
            <v>34.82</v>
          </cell>
          <cell r="AX404">
            <v>7.88</v>
          </cell>
          <cell r="AY404">
            <v>0</v>
          </cell>
          <cell r="AZ404">
            <v>0</v>
          </cell>
          <cell r="BA404">
            <v>0</v>
          </cell>
          <cell r="BB404">
            <v>0</v>
          </cell>
          <cell r="BC404">
            <v>0</v>
          </cell>
          <cell r="BD404">
            <v>0</v>
          </cell>
          <cell r="BE404">
            <v>0</v>
          </cell>
          <cell r="BF404">
            <v>0</v>
          </cell>
          <cell r="BG404">
            <v>0</v>
          </cell>
          <cell r="BH404">
            <v>0</v>
          </cell>
        </row>
        <row r="405">
          <cell r="A405" t="str">
            <v>19/04/2005</v>
          </cell>
          <cell r="B405" t="str">
            <v>711651</v>
          </cell>
          <cell r="C405" t="str">
            <v>0</v>
          </cell>
          <cell r="D405">
            <v>706012</v>
          </cell>
          <cell r="E405">
            <v>711651</v>
          </cell>
          <cell r="F405" t="str">
            <v>POLYSINDO INT. FIN,NETHERLANDS</v>
          </cell>
          <cell r="G405" t="str">
            <v>NETHERLANDS</v>
          </cell>
          <cell r="H405" t="str">
            <v>POLYSINDO EKA P. PT</v>
          </cell>
          <cell r="I405" t="str">
            <v>30</v>
          </cell>
          <cell r="J405" t="str">
            <v>25/08/1997</v>
          </cell>
          <cell r="K405" t="str">
            <v>30/07/2007</v>
          </cell>
          <cell r="L405" t="str">
            <v>USD</v>
          </cell>
          <cell r="M405" t="str">
            <v>F</v>
          </cell>
          <cell r="N405" t="str">
            <v>0.000000</v>
          </cell>
          <cell r="O405">
            <v>0</v>
          </cell>
          <cell r="P405">
            <v>0</v>
          </cell>
          <cell r="Q405">
            <v>5.99</v>
          </cell>
          <cell r="R405">
            <v>0</v>
          </cell>
          <cell r="S405">
            <v>0</v>
          </cell>
          <cell r="T405">
            <v>0</v>
          </cell>
          <cell r="U405">
            <v>0</v>
          </cell>
          <cell r="V405">
            <v>0</v>
          </cell>
          <cell r="W405">
            <v>0</v>
          </cell>
          <cell r="X405">
            <v>0</v>
          </cell>
          <cell r="Y405">
            <v>0</v>
          </cell>
          <cell r="Z405">
            <v>5.99</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41.67</v>
          </cell>
          <cell r="AO405">
            <v>5.89</v>
          </cell>
          <cell r="AP405">
            <v>0</v>
          </cell>
          <cell r="AQ405">
            <v>0</v>
          </cell>
          <cell r="AR405">
            <v>0</v>
          </cell>
          <cell r="AS405">
            <v>0</v>
          </cell>
          <cell r="AT405">
            <v>0</v>
          </cell>
          <cell r="AU405">
            <v>0</v>
          </cell>
          <cell r="AV405">
            <v>0</v>
          </cell>
          <cell r="AW405">
            <v>41.67</v>
          </cell>
          <cell r="AX405">
            <v>5.89</v>
          </cell>
          <cell r="AY405">
            <v>0</v>
          </cell>
          <cell r="AZ405">
            <v>0</v>
          </cell>
          <cell r="BA405">
            <v>0</v>
          </cell>
          <cell r="BB405">
            <v>0</v>
          </cell>
          <cell r="BC405">
            <v>0</v>
          </cell>
          <cell r="BD405">
            <v>0</v>
          </cell>
          <cell r="BE405">
            <v>0</v>
          </cell>
          <cell r="BF405">
            <v>0</v>
          </cell>
          <cell r="BG405">
            <v>0</v>
          </cell>
          <cell r="BH405">
            <v>0</v>
          </cell>
        </row>
        <row r="406">
          <cell r="A406" t="str">
            <v>10/02/2005</v>
          </cell>
          <cell r="B406" t="str">
            <v>711656</v>
          </cell>
          <cell r="C406" t="str">
            <v>0</v>
          </cell>
          <cell r="D406">
            <v>706013</v>
          </cell>
          <cell r="E406">
            <v>711656</v>
          </cell>
          <cell r="F406" t="str">
            <v>PRATAMA DATAKOM ASIA B.V.</v>
          </cell>
          <cell r="G406" t="str">
            <v>NETHERLANDS</v>
          </cell>
          <cell r="H406" t="str">
            <v>DATAKOM ASIA PT</v>
          </cell>
          <cell r="I406" t="str">
            <v>30</v>
          </cell>
          <cell r="J406" t="str">
            <v>16/07/1997</v>
          </cell>
          <cell r="K406" t="str">
            <v>15/07/2005</v>
          </cell>
          <cell r="L406" t="str">
            <v>USD</v>
          </cell>
          <cell r="M406" t="str">
            <v>F</v>
          </cell>
          <cell r="N406" t="str">
            <v>0.000000</v>
          </cell>
          <cell r="O406">
            <v>0</v>
          </cell>
          <cell r="P406">
            <v>28.75</v>
          </cell>
          <cell r="Q406">
            <v>3.75</v>
          </cell>
          <cell r="R406">
            <v>0</v>
          </cell>
          <cell r="S406">
            <v>0</v>
          </cell>
          <cell r="T406">
            <v>0</v>
          </cell>
          <cell r="U406">
            <v>0</v>
          </cell>
          <cell r="V406">
            <v>0</v>
          </cell>
          <cell r="W406">
            <v>0</v>
          </cell>
          <cell r="X406">
            <v>0</v>
          </cell>
          <cell r="Y406">
            <v>28.75</v>
          </cell>
          <cell r="Z406">
            <v>3.75</v>
          </cell>
          <cell r="AA406">
            <v>0</v>
          </cell>
          <cell r="AB406">
            <v>0</v>
          </cell>
          <cell r="AC406">
            <v>0</v>
          </cell>
          <cell r="AD406">
            <v>0</v>
          </cell>
          <cell r="AE406">
            <v>0</v>
          </cell>
          <cell r="AF406">
            <v>0</v>
          </cell>
          <cell r="AG406">
            <v>0</v>
          </cell>
          <cell r="AH406">
            <v>0</v>
          </cell>
          <cell r="AI406">
            <v>1.69</v>
          </cell>
          <cell r="AJ406">
            <v>0</v>
          </cell>
          <cell r="AK406">
            <v>0</v>
          </cell>
          <cell r="AL406">
            <v>1.69</v>
          </cell>
          <cell r="AM406">
            <v>0</v>
          </cell>
          <cell r="AN406">
            <v>28.75</v>
          </cell>
          <cell r="AO406">
            <v>152.72999999999999</v>
          </cell>
          <cell r="AP406">
            <v>0</v>
          </cell>
          <cell r="AQ406">
            <v>0</v>
          </cell>
          <cell r="AR406">
            <v>0</v>
          </cell>
          <cell r="AS406">
            <v>0</v>
          </cell>
          <cell r="AT406">
            <v>0</v>
          </cell>
          <cell r="AU406">
            <v>0</v>
          </cell>
          <cell r="AV406">
            <v>0</v>
          </cell>
          <cell r="AW406">
            <v>28.75</v>
          </cell>
          <cell r="AX406">
            <v>152.72999999999999</v>
          </cell>
          <cell r="AY406">
            <v>0</v>
          </cell>
          <cell r="AZ406">
            <v>0</v>
          </cell>
          <cell r="BA406">
            <v>0</v>
          </cell>
          <cell r="BB406">
            <v>0</v>
          </cell>
          <cell r="BC406">
            <v>0</v>
          </cell>
          <cell r="BD406">
            <v>0</v>
          </cell>
          <cell r="BE406">
            <v>0</v>
          </cell>
          <cell r="BF406">
            <v>0</v>
          </cell>
          <cell r="BG406">
            <v>0</v>
          </cell>
          <cell r="BH406">
            <v>0</v>
          </cell>
        </row>
        <row r="407">
          <cell r="A407" t="str">
            <v>31/08/2005</v>
          </cell>
          <cell r="B407" t="str">
            <v>711659</v>
          </cell>
          <cell r="C407" t="str">
            <v>0</v>
          </cell>
          <cell r="D407">
            <v>706437</v>
          </cell>
          <cell r="E407">
            <v>711659</v>
          </cell>
          <cell r="F407" t="str">
            <v>NUSA T'GARA PART.SHIP, BELANDA</v>
          </cell>
          <cell r="G407" t="str">
            <v>NETHERLANDS</v>
          </cell>
          <cell r="H407" t="str">
            <v>NEWMONT NUSATENGGARA PT</v>
          </cell>
          <cell r="I407" t="str">
            <v>30</v>
          </cell>
          <cell r="J407" t="str">
            <v>10/06/1997</v>
          </cell>
          <cell r="K407" t="str">
            <v>30/06/2013</v>
          </cell>
          <cell r="L407" t="str">
            <v>USD</v>
          </cell>
          <cell r="M407" t="str">
            <v>UDSO6</v>
          </cell>
          <cell r="N407" t="str">
            <v>0.000000</v>
          </cell>
          <cell r="O407">
            <v>0</v>
          </cell>
          <cell r="P407">
            <v>0</v>
          </cell>
          <cell r="Q407">
            <v>0</v>
          </cell>
          <cell r="R407">
            <v>0</v>
          </cell>
          <cell r="S407">
            <v>0</v>
          </cell>
          <cell r="T407">
            <v>0</v>
          </cell>
          <cell r="U407">
            <v>0</v>
          </cell>
          <cell r="V407">
            <v>0</v>
          </cell>
          <cell r="W407">
            <v>11.63</v>
          </cell>
          <cell r="X407">
            <v>0</v>
          </cell>
          <cell r="Y407">
            <v>0</v>
          </cell>
          <cell r="Z407">
            <v>11.63</v>
          </cell>
          <cell r="AA407">
            <v>0</v>
          </cell>
          <cell r="AB407">
            <v>0</v>
          </cell>
          <cell r="AC407">
            <v>0</v>
          </cell>
          <cell r="AD407">
            <v>0</v>
          </cell>
          <cell r="AE407">
            <v>0</v>
          </cell>
          <cell r="AF407">
            <v>0</v>
          </cell>
          <cell r="AG407">
            <v>0</v>
          </cell>
          <cell r="AH407">
            <v>0</v>
          </cell>
          <cell r="AI407">
            <v>11.89</v>
          </cell>
          <cell r="AJ407">
            <v>0</v>
          </cell>
          <cell r="AK407">
            <v>0</v>
          </cell>
          <cell r="AL407">
            <v>11.89</v>
          </cell>
          <cell r="AM407">
            <v>0</v>
          </cell>
          <cell r="AN407">
            <v>0</v>
          </cell>
          <cell r="AO407">
            <v>0</v>
          </cell>
          <cell r="AP407">
            <v>0</v>
          </cell>
          <cell r="AQ407">
            <v>0</v>
          </cell>
          <cell r="AR407">
            <v>0</v>
          </cell>
          <cell r="AS407">
            <v>0</v>
          </cell>
          <cell r="AT407">
            <v>0</v>
          </cell>
          <cell r="AU407">
            <v>11.89</v>
          </cell>
          <cell r="AV407">
            <v>0</v>
          </cell>
          <cell r="AW407">
            <v>0</v>
          </cell>
          <cell r="AX407">
            <v>11.89</v>
          </cell>
          <cell r="AY407">
            <v>0</v>
          </cell>
          <cell r="AZ407">
            <v>0</v>
          </cell>
          <cell r="BA407">
            <v>0</v>
          </cell>
          <cell r="BB407">
            <v>0</v>
          </cell>
          <cell r="BC407">
            <v>0</v>
          </cell>
          <cell r="BD407">
            <v>0</v>
          </cell>
          <cell r="BE407">
            <v>0</v>
          </cell>
          <cell r="BF407">
            <v>0</v>
          </cell>
          <cell r="BG407">
            <v>11.76</v>
          </cell>
          <cell r="BH407">
            <v>0</v>
          </cell>
        </row>
        <row r="408">
          <cell r="A408" t="str">
            <v>28/02/2005</v>
          </cell>
          <cell r="B408" t="str">
            <v>711671</v>
          </cell>
          <cell r="C408" t="str">
            <v>0</v>
          </cell>
          <cell r="D408">
            <v>706513</v>
          </cell>
          <cell r="E408">
            <v>711671</v>
          </cell>
          <cell r="F408" t="str">
            <v>HUNTER DOUGLAS SEAHOLD,BELANDA</v>
          </cell>
          <cell r="G408" t="str">
            <v>NETHERLANDS</v>
          </cell>
          <cell r="H408" t="str">
            <v>HUNTER DOUGLAS INDONESIA PT</v>
          </cell>
          <cell r="I408" t="str">
            <v>30</v>
          </cell>
          <cell r="J408" t="str">
            <v>22/01/1998</v>
          </cell>
          <cell r="K408" t="str">
            <v>22/01/2008</v>
          </cell>
          <cell r="L408" t="str">
            <v>NLG</v>
          </cell>
          <cell r="M408" t="str">
            <v>F</v>
          </cell>
          <cell r="N408" t="str">
            <v>0.000000</v>
          </cell>
          <cell r="O408">
            <v>0</v>
          </cell>
          <cell r="P408">
            <v>0</v>
          </cell>
          <cell r="Q408">
            <v>8.57</v>
          </cell>
          <cell r="R408">
            <v>0</v>
          </cell>
          <cell r="S408">
            <v>0</v>
          </cell>
          <cell r="T408">
            <v>0</v>
          </cell>
          <cell r="U408">
            <v>0</v>
          </cell>
          <cell r="V408">
            <v>0</v>
          </cell>
          <cell r="W408">
            <v>0</v>
          </cell>
          <cell r="X408">
            <v>0</v>
          </cell>
          <cell r="Y408">
            <v>0</v>
          </cell>
          <cell r="Z408">
            <v>8.57</v>
          </cell>
          <cell r="AA408">
            <v>0</v>
          </cell>
          <cell r="AB408">
            <v>0</v>
          </cell>
          <cell r="AC408">
            <v>8.3800000000000008</v>
          </cell>
          <cell r="AD408">
            <v>0</v>
          </cell>
          <cell r="AE408">
            <v>0</v>
          </cell>
          <cell r="AF408">
            <v>0</v>
          </cell>
          <cell r="AG408">
            <v>0</v>
          </cell>
          <cell r="AH408">
            <v>0</v>
          </cell>
          <cell r="AI408">
            <v>0</v>
          </cell>
          <cell r="AJ408">
            <v>0</v>
          </cell>
          <cell r="AK408">
            <v>0</v>
          </cell>
          <cell r="AL408">
            <v>8.3800000000000008</v>
          </cell>
          <cell r="AM408">
            <v>0</v>
          </cell>
          <cell r="AN408">
            <v>0</v>
          </cell>
          <cell r="AO408">
            <v>8.48</v>
          </cell>
          <cell r="AP408">
            <v>0</v>
          </cell>
          <cell r="AQ408">
            <v>0</v>
          </cell>
          <cell r="AR408">
            <v>0</v>
          </cell>
          <cell r="AS408">
            <v>0</v>
          </cell>
          <cell r="AT408">
            <v>0</v>
          </cell>
          <cell r="AU408">
            <v>0</v>
          </cell>
          <cell r="AV408">
            <v>0</v>
          </cell>
          <cell r="AW408">
            <v>0</v>
          </cell>
          <cell r="AX408">
            <v>8.48</v>
          </cell>
          <cell r="AY408">
            <v>0</v>
          </cell>
          <cell r="AZ408">
            <v>0</v>
          </cell>
          <cell r="BA408">
            <v>8.57</v>
          </cell>
          <cell r="BB408">
            <v>0</v>
          </cell>
          <cell r="BC408">
            <v>0</v>
          </cell>
          <cell r="BD408">
            <v>0</v>
          </cell>
          <cell r="BE408">
            <v>0</v>
          </cell>
          <cell r="BF408">
            <v>0</v>
          </cell>
          <cell r="BG408">
            <v>0</v>
          </cell>
          <cell r="BH408">
            <v>0</v>
          </cell>
        </row>
        <row r="409">
          <cell r="A409" t="str">
            <v>31/07/2005</v>
          </cell>
          <cell r="B409" t="str">
            <v>711672</v>
          </cell>
          <cell r="C409" t="str">
            <v>0</v>
          </cell>
          <cell r="D409">
            <v>706551</v>
          </cell>
          <cell r="E409">
            <v>711672</v>
          </cell>
          <cell r="F409" t="str">
            <v>INDONESISCHE OVERZEESE BK NV.</v>
          </cell>
          <cell r="G409" t="str">
            <v>NETHERLANDS</v>
          </cell>
          <cell r="H409" t="str">
            <v>BERLIAN LAJU TANKER PT</v>
          </cell>
          <cell r="I409" t="str">
            <v>31</v>
          </cell>
          <cell r="J409" t="str">
            <v>28/04/1997</v>
          </cell>
          <cell r="K409" t="str">
            <v>15/08/2007</v>
          </cell>
          <cell r="L409" t="str">
            <v>USD</v>
          </cell>
          <cell r="M409" t="str">
            <v>UDSI3</v>
          </cell>
          <cell r="N409" t="str">
            <v>0.000000</v>
          </cell>
          <cell r="O409">
            <v>0</v>
          </cell>
          <cell r="P409">
            <v>0</v>
          </cell>
          <cell r="Q409">
            <v>0</v>
          </cell>
          <cell r="R409">
            <v>0</v>
          </cell>
          <cell r="S409">
            <v>82.8</v>
          </cell>
          <cell r="T409">
            <v>0</v>
          </cell>
          <cell r="U409">
            <v>0</v>
          </cell>
          <cell r="V409">
            <v>0</v>
          </cell>
          <cell r="W409">
            <v>0</v>
          </cell>
          <cell r="X409">
            <v>0</v>
          </cell>
          <cell r="Y409">
            <v>82.8</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82.8</v>
          </cell>
          <cell r="AR409">
            <v>0</v>
          </cell>
          <cell r="AS409">
            <v>0</v>
          </cell>
          <cell r="AT409">
            <v>0</v>
          </cell>
          <cell r="AU409">
            <v>0</v>
          </cell>
          <cell r="AV409">
            <v>0</v>
          </cell>
          <cell r="AW409">
            <v>82.8</v>
          </cell>
          <cell r="AX409">
            <v>0</v>
          </cell>
          <cell r="AY409">
            <v>0</v>
          </cell>
          <cell r="AZ409">
            <v>0</v>
          </cell>
          <cell r="BA409">
            <v>6.1</v>
          </cell>
          <cell r="BB409">
            <v>0</v>
          </cell>
          <cell r="BC409">
            <v>0</v>
          </cell>
          <cell r="BD409">
            <v>0</v>
          </cell>
          <cell r="BE409">
            <v>0</v>
          </cell>
          <cell r="BF409">
            <v>0</v>
          </cell>
          <cell r="BG409">
            <v>0</v>
          </cell>
          <cell r="BH409">
            <v>0</v>
          </cell>
        </row>
        <row r="410">
          <cell r="A410" t="str">
            <v>20/04/2005</v>
          </cell>
          <cell r="B410" t="str">
            <v>711674</v>
          </cell>
          <cell r="C410" t="str">
            <v>0</v>
          </cell>
          <cell r="D410">
            <v>706701</v>
          </cell>
          <cell r="E410">
            <v>711674</v>
          </cell>
          <cell r="F410" t="str">
            <v>ABN-AMRO BANK N.V., SINGAPORE</v>
          </cell>
          <cell r="G410" t="str">
            <v>NETHERLANDS</v>
          </cell>
          <cell r="H410" t="str">
            <v>PHAROS INDONESIA PT</v>
          </cell>
          <cell r="I410" t="str">
            <v>30</v>
          </cell>
          <cell r="J410" t="str">
            <v>16/07/1997</v>
          </cell>
          <cell r="K410" t="str">
            <v>16/01/2005</v>
          </cell>
          <cell r="L410" t="str">
            <v>USD</v>
          </cell>
          <cell r="M410" t="str">
            <v>UDSO6</v>
          </cell>
          <cell r="N410" t="str">
            <v>0.000000</v>
          </cell>
          <cell r="O410">
            <v>0</v>
          </cell>
          <cell r="P410">
            <v>149.94999999999999</v>
          </cell>
          <cell r="Q410">
            <v>2.61</v>
          </cell>
          <cell r="R410">
            <v>0</v>
          </cell>
          <cell r="S410">
            <v>0</v>
          </cell>
          <cell r="T410">
            <v>0</v>
          </cell>
          <cell r="U410">
            <v>0</v>
          </cell>
          <cell r="V410">
            <v>0</v>
          </cell>
          <cell r="W410">
            <v>0</v>
          </cell>
          <cell r="X410">
            <v>0</v>
          </cell>
          <cell r="Y410">
            <v>149.94999999999999</v>
          </cell>
          <cell r="Z410">
            <v>2.61</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row>
        <row r="411">
          <cell r="A411" t="str">
            <v>30/09/2005</v>
          </cell>
          <cell r="B411" t="str">
            <v>711681</v>
          </cell>
          <cell r="C411" t="str">
            <v>0</v>
          </cell>
          <cell r="D411">
            <v>706812</v>
          </cell>
          <cell r="E411">
            <v>711681</v>
          </cell>
          <cell r="F411" t="str">
            <v>USAHA MULIA BV, NETHERLAND</v>
          </cell>
          <cell r="G411" t="str">
            <v>NETHERLANDS</v>
          </cell>
          <cell r="H411" t="str">
            <v>S. WIDJOJO PT</v>
          </cell>
          <cell r="I411" t="str">
            <v>30</v>
          </cell>
          <cell r="J411" t="str">
            <v>16/02/1998</v>
          </cell>
          <cell r="K411" t="str">
            <v>16/12/2005</v>
          </cell>
          <cell r="L411" t="str">
            <v>USD</v>
          </cell>
          <cell r="M411" t="str">
            <v>F</v>
          </cell>
          <cell r="N411" t="str">
            <v>0.000000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3.5</v>
          </cell>
          <cell r="BG411">
            <v>354.86</v>
          </cell>
          <cell r="BH411">
            <v>0</v>
          </cell>
        </row>
        <row r="412">
          <cell r="A412" t="str">
            <v>20/09/2005</v>
          </cell>
          <cell r="B412" t="str">
            <v>711686</v>
          </cell>
          <cell r="C412" t="str">
            <v>0</v>
          </cell>
          <cell r="D412">
            <v>707140</v>
          </cell>
          <cell r="E412">
            <v>711686</v>
          </cell>
          <cell r="F412" t="str">
            <v>NOORD-AMERIKAANSE, BELANDA</v>
          </cell>
          <cell r="G412" t="str">
            <v>NETHERLANDS</v>
          </cell>
          <cell r="H412" t="str">
            <v>DELTONA SATYA DINAMIKA</v>
          </cell>
          <cell r="I412" t="str">
            <v>30</v>
          </cell>
          <cell r="J412" t="str">
            <v>05/11/1996</v>
          </cell>
          <cell r="K412" t="str">
            <v>05/11/2006</v>
          </cell>
          <cell r="L412" t="str">
            <v>USD</v>
          </cell>
          <cell r="M412" t="str">
            <v>F</v>
          </cell>
          <cell r="N412" t="str">
            <v>0.000000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387.31</v>
          </cell>
          <cell r="BE412">
            <v>0</v>
          </cell>
          <cell r="BF412">
            <v>0</v>
          </cell>
          <cell r="BG412">
            <v>0</v>
          </cell>
          <cell r="BH412">
            <v>0</v>
          </cell>
        </row>
        <row r="413">
          <cell r="A413" t="str">
            <v>30/05/2005</v>
          </cell>
          <cell r="B413" t="str">
            <v>711701</v>
          </cell>
          <cell r="C413" t="str">
            <v>0</v>
          </cell>
          <cell r="D413">
            <v>707464</v>
          </cell>
          <cell r="E413">
            <v>711701</v>
          </cell>
          <cell r="F413" t="str">
            <v>NOORD-AMERIKAANSE, BELANDA</v>
          </cell>
          <cell r="G413" t="str">
            <v>NETHERLANDS</v>
          </cell>
          <cell r="H413" t="str">
            <v>DELTONA SATYA DINAMIKA</v>
          </cell>
          <cell r="I413" t="str">
            <v>30</v>
          </cell>
          <cell r="J413" t="str">
            <v>24/04/1995</v>
          </cell>
          <cell r="K413" t="str">
            <v>24/04/2005</v>
          </cell>
          <cell r="L413" t="str">
            <v>USD</v>
          </cell>
          <cell r="M413" t="str">
            <v>UDSO6</v>
          </cell>
          <cell r="N413" t="str">
            <v>0.000000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10</v>
          </cell>
          <cell r="AF413">
            <v>8.44</v>
          </cell>
          <cell r="AG413">
            <v>0</v>
          </cell>
          <cell r="AH413">
            <v>0</v>
          </cell>
          <cell r="AI413">
            <v>0</v>
          </cell>
          <cell r="AJ413">
            <v>0</v>
          </cell>
          <cell r="AK413">
            <v>10</v>
          </cell>
          <cell r="AL413">
            <v>8.44</v>
          </cell>
          <cell r="AM413">
            <v>0</v>
          </cell>
          <cell r="AN413">
            <v>0</v>
          </cell>
          <cell r="AO413">
            <v>0</v>
          </cell>
          <cell r="AP413">
            <v>0</v>
          </cell>
          <cell r="AQ413">
            <v>0</v>
          </cell>
          <cell r="AR413">
            <v>0</v>
          </cell>
          <cell r="AS413">
            <v>0</v>
          </cell>
          <cell r="AT413">
            <v>0</v>
          </cell>
          <cell r="AU413">
            <v>0</v>
          </cell>
          <cell r="AV413">
            <v>0</v>
          </cell>
          <cell r="AW413">
            <v>0</v>
          </cell>
          <cell r="AX413">
            <v>0</v>
          </cell>
          <cell r="AY413">
            <v>0</v>
          </cell>
          <cell r="AZ413">
            <v>0</v>
          </cell>
          <cell r="BA413">
            <v>0</v>
          </cell>
          <cell r="BB413">
            <v>0</v>
          </cell>
          <cell r="BC413">
            <v>0</v>
          </cell>
          <cell r="BD413">
            <v>0</v>
          </cell>
          <cell r="BE413">
            <v>0</v>
          </cell>
          <cell r="BF413">
            <v>0</v>
          </cell>
          <cell r="BG413">
            <v>0</v>
          </cell>
          <cell r="BH413">
            <v>0</v>
          </cell>
        </row>
        <row r="414">
          <cell r="A414" t="str">
            <v>15/06/2005</v>
          </cell>
          <cell r="B414" t="str">
            <v>711705</v>
          </cell>
          <cell r="C414" t="str">
            <v>0</v>
          </cell>
          <cell r="D414">
            <v>708339</v>
          </cell>
          <cell r="E414">
            <v>711705</v>
          </cell>
          <cell r="F414" t="str">
            <v>MEES PIERSON, SINGAPORE</v>
          </cell>
          <cell r="G414" t="str">
            <v>NETHERLANDS</v>
          </cell>
          <cell r="H414" t="str">
            <v>BERLIAN LAJU TANKER PT</v>
          </cell>
          <cell r="I414" t="str">
            <v>30</v>
          </cell>
          <cell r="J414" t="str">
            <v>30/06/1998</v>
          </cell>
          <cell r="K414" t="str">
            <v>30/12/2006</v>
          </cell>
          <cell r="L414" t="str">
            <v>USD</v>
          </cell>
          <cell r="M414" t="str">
            <v>UDSO6</v>
          </cell>
          <cell r="N414" t="str">
            <v>0.000000</v>
          </cell>
          <cell r="O414">
            <v>10</v>
          </cell>
          <cell r="P414">
            <v>0</v>
          </cell>
          <cell r="Q414">
            <v>0</v>
          </cell>
          <cell r="R414">
            <v>10</v>
          </cell>
          <cell r="S414">
            <v>0</v>
          </cell>
          <cell r="T414">
            <v>0</v>
          </cell>
          <cell r="U414">
            <v>0</v>
          </cell>
          <cell r="V414">
            <v>1.86</v>
          </cell>
          <cell r="W414">
            <v>256.75</v>
          </cell>
          <cell r="X414">
            <v>0</v>
          </cell>
          <cell r="Y414">
            <v>1.86</v>
          </cell>
          <cell r="Z414">
            <v>256.75</v>
          </cell>
          <cell r="AA414">
            <v>10</v>
          </cell>
          <cell r="AB414">
            <v>0</v>
          </cell>
          <cell r="AC414">
            <v>0</v>
          </cell>
          <cell r="AD414">
            <v>0</v>
          </cell>
          <cell r="AE414">
            <v>0</v>
          </cell>
          <cell r="AF414">
            <v>0</v>
          </cell>
          <cell r="AG414">
            <v>0</v>
          </cell>
          <cell r="AH414">
            <v>1.86</v>
          </cell>
          <cell r="AI414">
            <v>224.97</v>
          </cell>
          <cell r="AJ414">
            <v>0</v>
          </cell>
          <cell r="AK414">
            <v>1.86</v>
          </cell>
          <cell r="AL414">
            <v>224.97</v>
          </cell>
          <cell r="AM414">
            <v>0</v>
          </cell>
          <cell r="AN414">
            <v>0</v>
          </cell>
          <cell r="AO414">
            <v>0</v>
          </cell>
          <cell r="AP414">
            <v>0</v>
          </cell>
          <cell r="AQ414">
            <v>0</v>
          </cell>
          <cell r="AR414">
            <v>0</v>
          </cell>
          <cell r="AS414">
            <v>0</v>
          </cell>
          <cell r="AT414">
            <v>1.86</v>
          </cell>
          <cell r="AU414">
            <v>187.47</v>
          </cell>
          <cell r="AV414">
            <v>0</v>
          </cell>
          <cell r="AW414">
            <v>1.86</v>
          </cell>
          <cell r="AX414">
            <v>187.47</v>
          </cell>
          <cell r="AY414">
            <v>0</v>
          </cell>
          <cell r="AZ414">
            <v>0</v>
          </cell>
          <cell r="BA414">
            <v>0</v>
          </cell>
          <cell r="BB414">
            <v>0</v>
          </cell>
          <cell r="BC414">
            <v>0</v>
          </cell>
          <cell r="BD414">
            <v>0</v>
          </cell>
          <cell r="BE414">
            <v>0</v>
          </cell>
          <cell r="BF414">
            <v>1.86</v>
          </cell>
          <cell r="BG414">
            <v>148.35</v>
          </cell>
          <cell r="BH414">
            <v>0</v>
          </cell>
        </row>
        <row r="415">
          <cell r="A415" t="str">
            <v>31/01/2005</v>
          </cell>
          <cell r="B415" t="str">
            <v>711716</v>
          </cell>
          <cell r="C415" t="str">
            <v>0</v>
          </cell>
          <cell r="D415">
            <v>708680</v>
          </cell>
          <cell r="E415">
            <v>711716</v>
          </cell>
          <cell r="F415" t="str">
            <v>NUSA TENGGARA PARTNERSHIP,BLD</v>
          </cell>
          <cell r="G415" t="str">
            <v>NETHERLANDS</v>
          </cell>
          <cell r="H415" t="str">
            <v>NEWMONT NUSATENGGARA PT</v>
          </cell>
          <cell r="I415" t="str">
            <v>30</v>
          </cell>
          <cell r="J415" t="str">
            <v>27/07/1998</v>
          </cell>
          <cell r="K415" t="str">
            <v>30/12/2007</v>
          </cell>
          <cell r="L415" t="str">
            <v>USD</v>
          </cell>
          <cell r="M415" t="str">
            <v>UDSO6</v>
          </cell>
          <cell r="N415" t="str">
            <v>0.000000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46.89</v>
          </cell>
          <cell r="AJ415">
            <v>0</v>
          </cell>
          <cell r="AK415">
            <v>0</v>
          </cell>
          <cell r="AL415">
            <v>46.89</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row>
        <row r="416">
          <cell r="A416" t="str">
            <v>29/03/2005</v>
          </cell>
          <cell r="B416" t="str">
            <v>711718</v>
          </cell>
          <cell r="C416" t="str">
            <v>0</v>
          </cell>
          <cell r="D416">
            <v>708885</v>
          </cell>
          <cell r="E416">
            <v>711718</v>
          </cell>
          <cell r="F416" t="str">
            <v>FMO-NETHERLAND, BELANDA</v>
          </cell>
          <cell r="G416" t="str">
            <v>NETHERLANDS</v>
          </cell>
          <cell r="H416" t="str">
            <v>INDORAMA TEKNOLOGIES PT</v>
          </cell>
          <cell r="I416" t="str">
            <v>30</v>
          </cell>
          <cell r="J416" t="str">
            <v>21/08/1998</v>
          </cell>
          <cell r="K416" t="str">
            <v>15/08/2008</v>
          </cell>
          <cell r="L416" t="str">
            <v>USD</v>
          </cell>
          <cell r="M416" t="str">
            <v>UDLO6</v>
          </cell>
          <cell r="N416" t="str">
            <v>0.000000</v>
          </cell>
          <cell r="O416">
            <v>0</v>
          </cell>
          <cell r="P416">
            <v>0</v>
          </cell>
          <cell r="Q416">
            <v>0</v>
          </cell>
          <cell r="R416">
            <v>0</v>
          </cell>
          <cell r="S416">
            <v>769.23</v>
          </cell>
          <cell r="T416">
            <v>233.93</v>
          </cell>
          <cell r="U416">
            <v>0</v>
          </cell>
          <cell r="V416">
            <v>0</v>
          </cell>
          <cell r="W416">
            <v>0</v>
          </cell>
          <cell r="X416">
            <v>0</v>
          </cell>
          <cell r="Y416">
            <v>769.23</v>
          </cell>
          <cell r="Z416">
            <v>233.93</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769.23</v>
          </cell>
          <cell r="AR416">
            <v>197.24</v>
          </cell>
          <cell r="AS416">
            <v>0</v>
          </cell>
          <cell r="AT416">
            <v>0</v>
          </cell>
          <cell r="AU416">
            <v>0</v>
          </cell>
          <cell r="AV416">
            <v>0</v>
          </cell>
          <cell r="AW416">
            <v>769.23</v>
          </cell>
          <cell r="AX416">
            <v>197.24</v>
          </cell>
          <cell r="AY416">
            <v>0</v>
          </cell>
          <cell r="AZ416">
            <v>0</v>
          </cell>
          <cell r="BA416">
            <v>0</v>
          </cell>
          <cell r="BB416">
            <v>0</v>
          </cell>
          <cell r="BC416">
            <v>0</v>
          </cell>
          <cell r="BD416">
            <v>0</v>
          </cell>
          <cell r="BE416">
            <v>0</v>
          </cell>
          <cell r="BF416">
            <v>0</v>
          </cell>
          <cell r="BG416">
            <v>0</v>
          </cell>
          <cell r="BH416">
            <v>0</v>
          </cell>
        </row>
        <row r="417">
          <cell r="A417" t="str">
            <v>15/06/2005</v>
          </cell>
          <cell r="B417" t="str">
            <v>711719</v>
          </cell>
          <cell r="C417" t="str">
            <v>0</v>
          </cell>
          <cell r="D417">
            <v>708886</v>
          </cell>
          <cell r="E417">
            <v>711719</v>
          </cell>
          <cell r="F417" t="str">
            <v>NEDERLANDSE FIN. MAATSCHAPPIJ</v>
          </cell>
          <cell r="G417" t="str">
            <v>NETHERLANDS</v>
          </cell>
          <cell r="H417" t="str">
            <v>GRAHAWITA SANTIKA PT</v>
          </cell>
          <cell r="I417" t="str">
            <v>30</v>
          </cell>
          <cell r="J417" t="str">
            <v>18/02/1999</v>
          </cell>
          <cell r="K417" t="str">
            <v>15/09/2008</v>
          </cell>
          <cell r="L417" t="str">
            <v>USD</v>
          </cell>
          <cell r="M417" t="str">
            <v>UDLO6</v>
          </cell>
          <cell r="N417" t="str">
            <v>0.000000</v>
          </cell>
          <cell r="O417">
            <v>0</v>
          </cell>
          <cell r="P417">
            <v>0</v>
          </cell>
          <cell r="Q417">
            <v>0</v>
          </cell>
          <cell r="R417">
            <v>0</v>
          </cell>
          <cell r="S417">
            <v>0</v>
          </cell>
          <cell r="T417">
            <v>0</v>
          </cell>
          <cell r="U417">
            <v>0</v>
          </cell>
          <cell r="V417">
            <v>99.86</v>
          </cell>
          <cell r="W417">
            <v>27.68</v>
          </cell>
          <cell r="X417">
            <v>0</v>
          </cell>
          <cell r="Y417">
            <v>99.86</v>
          </cell>
          <cell r="Z417">
            <v>27.68</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99.86</v>
          </cell>
          <cell r="AU417">
            <v>23.45</v>
          </cell>
          <cell r="AV417">
            <v>0</v>
          </cell>
          <cell r="AW417">
            <v>99.86</v>
          </cell>
          <cell r="AX417">
            <v>23.45</v>
          </cell>
          <cell r="AY417">
            <v>0</v>
          </cell>
          <cell r="AZ417">
            <v>0</v>
          </cell>
          <cell r="BA417">
            <v>0</v>
          </cell>
          <cell r="BB417">
            <v>0</v>
          </cell>
          <cell r="BC417">
            <v>0</v>
          </cell>
          <cell r="BD417">
            <v>0</v>
          </cell>
          <cell r="BE417">
            <v>0</v>
          </cell>
          <cell r="BF417">
            <v>0</v>
          </cell>
          <cell r="BG417">
            <v>0</v>
          </cell>
          <cell r="BH417">
            <v>0</v>
          </cell>
        </row>
        <row r="418">
          <cell r="A418" t="str">
            <v>30/03/2005</v>
          </cell>
          <cell r="B418" t="str">
            <v>711724</v>
          </cell>
          <cell r="C418" t="str">
            <v>0</v>
          </cell>
          <cell r="D418">
            <v>710353</v>
          </cell>
          <cell r="E418">
            <v>711724</v>
          </cell>
          <cell r="F418" t="str">
            <v>MATTEL EUROPA B.V.,AMSTELVEEN</v>
          </cell>
          <cell r="G418" t="str">
            <v>NETHERLANDS</v>
          </cell>
          <cell r="H418" t="str">
            <v>MATTEL INDONESIA PT</v>
          </cell>
          <cell r="I418" t="str">
            <v>30</v>
          </cell>
          <cell r="J418" t="str">
            <v>22/10/1999</v>
          </cell>
          <cell r="K418" t="str">
            <v>22/12/2015</v>
          </cell>
          <cell r="L418" t="str">
            <v>USD</v>
          </cell>
          <cell r="M418" t="str">
            <v>F</v>
          </cell>
          <cell r="N418" t="str">
            <v>0.000000</v>
          </cell>
          <cell r="O418">
            <v>0</v>
          </cell>
          <cell r="P418">
            <v>0</v>
          </cell>
          <cell r="Q418">
            <v>0</v>
          </cell>
          <cell r="R418">
            <v>0</v>
          </cell>
          <cell r="S418">
            <v>0</v>
          </cell>
          <cell r="T418">
            <v>0</v>
          </cell>
          <cell r="U418">
            <v>0</v>
          </cell>
          <cell r="V418">
            <v>214.41</v>
          </cell>
          <cell r="W418">
            <v>2.92</v>
          </cell>
          <cell r="X418">
            <v>0</v>
          </cell>
          <cell r="Y418">
            <v>214.41</v>
          </cell>
          <cell r="Z418">
            <v>2.92</v>
          </cell>
          <cell r="AA418">
            <v>0</v>
          </cell>
          <cell r="AB418">
            <v>0</v>
          </cell>
          <cell r="AC418">
            <v>0</v>
          </cell>
          <cell r="AD418">
            <v>0</v>
          </cell>
          <cell r="AE418">
            <v>0</v>
          </cell>
          <cell r="AF418">
            <v>0</v>
          </cell>
          <cell r="AG418">
            <v>0</v>
          </cell>
          <cell r="AH418">
            <v>214.41</v>
          </cell>
          <cell r="AI418">
            <v>133.21</v>
          </cell>
          <cell r="AJ418">
            <v>0</v>
          </cell>
          <cell r="AK418">
            <v>214.41</v>
          </cell>
          <cell r="AL418">
            <v>133.21</v>
          </cell>
          <cell r="AM418">
            <v>0</v>
          </cell>
          <cell r="AN418">
            <v>0</v>
          </cell>
          <cell r="AO418">
            <v>0</v>
          </cell>
          <cell r="AP418">
            <v>0</v>
          </cell>
          <cell r="AQ418">
            <v>0</v>
          </cell>
          <cell r="AR418">
            <v>0</v>
          </cell>
          <cell r="AS418">
            <v>0</v>
          </cell>
          <cell r="AT418">
            <v>214.41</v>
          </cell>
          <cell r="AU418">
            <v>130.12</v>
          </cell>
          <cell r="AV418">
            <v>0</v>
          </cell>
          <cell r="AW418">
            <v>214.41</v>
          </cell>
          <cell r="AX418">
            <v>130.12</v>
          </cell>
          <cell r="AY418">
            <v>0</v>
          </cell>
          <cell r="AZ418">
            <v>0</v>
          </cell>
          <cell r="BA418">
            <v>0</v>
          </cell>
          <cell r="BB418">
            <v>0</v>
          </cell>
          <cell r="BC418">
            <v>0</v>
          </cell>
          <cell r="BD418">
            <v>0</v>
          </cell>
          <cell r="BE418">
            <v>0</v>
          </cell>
          <cell r="BF418">
            <v>214.41</v>
          </cell>
          <cell r="BG418">
            <v>125.64</v>
          </cell>
          <cell r="BH418">
            <v>0</v>
          </cell>
        </row>
        <row r="419">
          <cell r="A419" t="str">
            <v>15/02/2005</v>
          </cell>
          <cell r="B419" t="str">
            <v>711728</v>
          </cell>
          <cell r="C419" t="str">
            <v>0</v>
          </cell>
          <cell r="D419">
            <v>710484</v>
          </cell>
          <cell r="E419">
            <v>711728</v>
          </cell>
          <cell r="F419" t="str">
            <v>HOLLANDSCHE AANNEMING MAATSC.</v>
          </cell>
          <cell r="G419" t="str">
            <v>NETHERLANDS</v>
          </cell>
          <cell r="H419" t="str">
            <v>PENKONINDO PT</v>
          </cell>
          <cell r="I419" t="str">
            <v>30</v>
          </cell>
          <cell r="J419" t="str">
            <v>14/01/1999</v>
          </cell>
          <cell r="K419" t="str">
            <v>25/07/2005</v>
          </cell>
          <cell r="L419" t="str">
            <v>EUR</v>
          </cell>
          <cell r="M419" t="str">
            <v>F</v>
          </cell>
          <cell r="N419" t="str">
            <v>0.000000</v>
          </cell>
          <cell r="O419">
            <v>0</v>
          </cell>
          <cell r="P419">
            <v>407.58</v>
          </cell>
          <cell r="Q419">
            <v>0</v>
          </cell>
          <cell r="R419">
            <v>0</v>
          </cell>
          <cell r="S419">
            <v>0</v>
          </cell>
          <cell r="T419">
            <v>0</v>
          </cell>
          <cell r="U419">
            <v>0</v>
          </cell>
          <cell r="V419">
            <v>0</v>
          </cell>
          <cell r="W419">
            <v>0</v>
          </cell>
          <cell r="X419">
            <v>0</v>
          </cell>
          <cell r="Y419">
            <v>407.58</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407.58</v>
          </cell>
          <cell r="AO419">
            <v>0</v>
          </cell>
          <cell r="AP419">
            <v>0</v>
          </cell>
          <cell r="AQ419">
            <v>0</v>
          </cell>
          <cell r="AR419">
            <v>0</v>
          </cell>
          <cell r="AS419">
            <v>0</v>
          </cell>
          <cell r="AT419">
            <v>0</v>
          </cell>
          <cell r="AU419">
            <v>0</v>
          </cell>
          <cell r="AV419">
            <v>0</v>
          </cell>
          <cell r="AW419">
            <v>407.58</v>
          </cell>
          <cell r="AX419">
            <v>0</v>
          </cell>
          <cell r="AY419">
            <v>0</v>
          </cell>
          <cell r="AZ419">
            <v>0</v>
          </cell>
          <cell r="BA419">
            <v>0</v>
          </cell>
          <cell r="BB419">
            <v>0</v>
          </cell>
          <cell r="BC419">
            <v>0</v>
          </cell>
          <cell r="BD419">
            <v>0</v>
          </cell>
          <cell r="BE419">
            <v>0</v>
          </cell>
          <cell r="BF419">
            <v>0</v>
          </cell>
          <cell r="BG419">
            <v>0</v>
          </cell>
          <cell r="BH419">
            <v>0</v>
          </cell>
        </row>
        <row r="420">
          <cell r="A420" t="str">
            <v>24/06/2005</v>
          </cell>
          <cell r="B420" t="str">
            <v>711731</v>
          </cell>
          <cell r="C420" t="str">
            <v>0</v>
          </cell>
          <cell r="D420">
            <v>710564</v>
          </cell>
          <cell r="E420">
            <v>711731</v>
          </cell>
          <cell r="F420" t="str">
            <v>ABN-AMRO BANK N.V., BELGIA</v>
          </cell>
          <cell r="G420" t="str">
            <v>NETHERLANDS</v>
          </cell>
          <cell r="H420" t="str">
            <v>CLAMA INDONESIA PT</v>
          </cell>
          <cell r="I420" t="str">
            <v>30</v>
          </cell>
          <cell r="J420" t="str">
            <v>10/04/2000</v>
          </cell>
          <cell r="K420" t="str">
            <v>10/04/2005</v>
          </cell>
          <cell r="L420" t="str">
            <v>USD</v>
          </cell>
          <cell r="M420" t="str">
            <v>F</v>
          </cell>
          <cell r="N420" t="str">
            <v>0.000000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100</v>
          </cell>
          <cell r="AC420">
            <v>1.52</v>
          </cell>
          <cell r="AD420">
            <v>0</v>
          </cell>
          <cell r="AE420">
            <v>0</v>
          </cell>
          <cell r="AF420">
            <v>0</v>
          </cell>
          <cell r="AG420">
            <v>0</v>
          </cell>
          <cell r="AH420">
            <v>0</v>
          </cell>
          <cell r="AI420">
            <v>0</v>
          </cell>
          <cell r="AJ420">
            <v>0</v>
          </cell>
          <cell r="AK420">
            <v>100</v>
          </cell>
          <cell r="AL420">
            <v>1.52</v>
          </cell>
          <cell r="AM420">
            <v>0</v>
          </cell>
          <cell r="AN420">
            <v>0</v>
          </cell>
          <cell r="AO420">
            <v>0</v>
          </cell>
          <cell r="AP420">
            <v>0</v>
          </cell>
          <cell r="AQ420">
            <v>0</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cell r="BH420">
            <v>0</v>
          </cell>
        </row>
        <row r="421">
          <cell r="A421" t="str">
            <v>15/02/2005</v>
          </cell>
          <cell r="B421" t="str">
            <v>711733</v>
          </cell>
          <cell r="C421" t="str">
            <v>0</v>
          </cell>
          <cell r="D421">
            <v>711331</v>
          </cell>
          <cell r="E421">
            <v>711733</v>
          </cell>
          <cell r="F421" t="str">
            <v>NEDERLANDSE FIN. MAATSCHAPPIJ</v>
          </cell>
          <cell r="G421" t="str">
            <v>NETHERLANDS</v>
          </cell>
          <cell r="H421" t="str">
            <v>INDORAMA TEKNOLOGIES PT</v>
          </cell>
          <cell r="I421" t="str">
            <v>30</v>
          </cell>
          <cell r="J421" t="str">
            <v>20/11/2000</v>
          </cell>
          <cell r="K421" t="str">
            <v>15/02/2008</v>
          </cell>
          <cell r="L421" t="str">
            <v>USD</v>
          </cell>
          <cell r="M421" t="str">
            <v>UDLO6</v>
          </cell>
          <cell r="N421" t="str">
            <v>0.000000</v>
          </cell>
          <cell r="O421">
            <v>0</v>
          </cell>
          <cell r="P421">
            <v>0</v>
          </cell>
          <cell r="Q421">
            <v>0</v>
          </cell>
          <cell r="R421">
            <v>0</v>
          </cell>
          <cell r="S421">
            <v>307.69</v>
          </cell>
          <cell r="T421">
            <v>109.54</v>
          </cell>
          <cell r="U421">
            <v>0</v>
          </cell>
          <cell r="V421">
            <v>0</v>
          </cell>
          <cell r="W421">
            <v>0</v>
          </cell>
          <cell r="X421">
            <v>0</v>
          </cell>
          <cell r="Y421">
            <v>307.69</v>
          </cell>
          <cell r="Z421">
            <v>109.54</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307.69</v>
          </cell>
          <cell r="AR421">
            <v>92.36</v>
          </cell>
          <cell r="AS421">
            <v>0</v>
          </cell>
          <cell r="AT421">
            <v>0</v>
          </cell>
          <cell r="AU421">
            <v>0</v>
          </cell>
          <cell r="AV421">
            <v>0</v>
          </cell>
          <cell r="AW421">
            <v>307.69</v>
          </cell>
          <cell r="AX421">
            <v>92.36</v>
          </cell>
          <cell r="AY421">
            <v>0</v>
          </cell>
          <cell r="AZ421">
            <v>0</v>
          </cell>
          <cell r="BA421">
            <v>0</v>
          </cell>
          <cell r="BB421">
            <v>0</v>
          </cell>
          <cell r="BC421">
            <v>0</v>
          </cell>
          <cell r="BD421">
            <v>0</v>
          </cell>
          <cell r="BE421">
            <v>0</v>
          </cell>
          <cell r="BF421">
            <v>0</v>
          </cell>
          <cell r="BG421">
            <v>0</v>
          </cell>
          <cell r="BH421">
            <v>0</v>
          </cell>
        </row>
        <row r="422">
          <cell r="A422" t="str">
            <v>20/09/2005</v>
          </cell>
          <cell r="B422" t="str">
            <v>711747</v>
          </cell>
          <cell r="C422" t="str">
            <v>0</v>
          </cell>
          <cell r="D422">
            <v>711356</v>
          </cell>
          <cell r="E422">
            <v>711747</v>
          </cell>
          <cell r="F422" t="str">
            <v>ABN-AMRO BANK, AMSTERDAM</v>
          </cell>
          <cell r="G422" t="str">
            <v>NETHERLANDS</v>
          </cell>
          <cell r="H422" t="str">
            <v>YAYASAN DIRGAHAYU H. SALATIGA</v>
          </cell>
          <cell r="I422" t="str">
            <v>30</v>
          </cell>
          <cell r="J422" t="str">
            <v>30/11/2000</v>
          </cell>
          <cell r="K422" t="str">
            <v>31/12/2011</v>
          </cell>
          <cell r="L422" t="str">
            <v>NLG</v>
          </cell>
          <cell r="M422" t="str">
            <v>F</v>
          </cell>
          <cell r="N422" t="str">
            <v>0.000000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63.95</v>
          </cell>
          <cell r="AI422">
            <v>36.01</v>
          </cell>
          <cell r="AJ422">
            <v>0</v>
          </cell>
          <cell r="AK422">
            <v>63.95</v>
          </cell>
          <cell r="AL422">
            <v>36.01</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63.95</v>
          </cell>
          <cell r="BG422">
            <v>33.99</v>
          </cell>
          <cell r="BH422">
            <v>0</v>
          </cell>
        </row>
        <row r="423">
          <cell r="A423" t="str">
            <v>20/09/2005</v>
          </cell>
          <cell r="B423" t="str">
            <v>711748</v>
          </cell>
          <cell r="C423" t="str">
            <v>0</v>
          </cell>
          <cell r="D423">
            <v>711375</v>
          </cell>
          <cell r="E423">
            <v>711748</v>
          </cell>
          <cell r="F423" t="str">
            <v>MEESPIERSON N.V., AMSTERDAM</v>
          </cell>
          <cell r="G423" t="str">
            <v>NETHERLANDS</v>
          </cell>
          <cell r="H423" t="str">
            <v>GIZINDO PRIMA NUSANTARA PT</v>
          </cell>
          <cell r="I423" t="str">
            <v>30</v>
          </cell>
          <cell r="J423" t="str">
            <v>28/12/1999</v>
          </cell>
          <cell r="K423" t="str">
            <v>01/01/2005</v>
          </cell>
          <cell r="L423" t="str">
            <v>NLG</v>
          </cell>
          <cell r="M423" t="str">
            <v>F</v>
          </cell>
          <cell r="N423" t="str">
            <v>0.000000</v>
          </cell>
          <cell r="O423">
            <v>0</v>
          </cell>
          <cell r="P423">
            <v>84.81</v>
          </cell>
          <cell r="Q423">
            <v>3.03</v>
          </cell>
          <cell r="R423">
            <v>0</v>
          </cell>
          <cell r="S423">
            <v>0</v>
          </cell>
          <cell r="T423">
            <v>0</v>
          </cell>
          <cell r="U423">
            <v>0</v>
          </cell>
          <cell r="V423">
            <v>0</v>
          </cell>
          <cell r="W423">
            <v>0</v>
          </cell>
          <cell r="X423">
            <v>0</v>
          </cell>
          <cell r="Y423">
            <v>84.81</v>
          </cell>
          <cell r="Z423">
            <v>3.03</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row>
        <row r="424">
          <cell r="A424" t="str">
            <v>01/01/2005</v>
          </cell>
          <cell r="B424" t="str">
            <v>711754</v>
          </cell>
          <cell r="C424" t="str">
            <v>0</v>
          </cell>
          <cell r="D424">
            <v>711537</v>
          </cell>
          <cell r="E424">
            <v>711754</v>
          </cell>
          <cell r="F424" t="str">
            <v>ONESIA BV, NETHERLAND</v>
          </cell>
          <cell r="G424" t="str">
            <v>NETHERLANDS</v>
          </cell>
          <cell r="H424" t="str">
            <v>PRIWAT JASARAYA PT</v>
          </cell>
          <cell r="I424" t="str">
            <v>30</v>
          </cell>
          <cell r="J424" t="str">
            <v>04/03/1997</v>
          </cell>
          <cell r="K424" t="str">
            <v>04/03/2007</v>
          </cell>
          <cell r="L424" t="str">
            <v>USD</v>
          </cell>
          <cell r="M424" t="str">
            <v>F</v>
          </cell>
          <cell r="N424" t="str">
            <v>0.000000</v>
          </cell>
          <cell r="O424">
            <v>0</v>
          </cell>
          <cell r="P424">
            <v>0</v>
          </cell>
          <cell r="Q424">
            <v>0</v>
          </cell>
          <cell r="R424">
            <v>0</v>
          </cell>
          <cell r="S424">
            <v>0</v>
          </cell>
          <cell r="T424">
            <v>0</v>
          </cell>
          <cell r="U424">
            <v>0</v>
          </cell>
          <cell r="V424">
            <v>0</v>
          </cell>
          <cell r="W424">
            <v>81.92</v>
          </cell>
          <cell r="X424">
            <v>0</v>
          </cell>
          <cell r="Y424">
            <v>0</v>
          </cell>
          <cell r="Z424">
            <v>81.92</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row>
        <row r="425">
          <cell r="A425" t="str">
            <v>27/04/2005</v>
          </cell>
          <cell r="B425" t="str">
            <v>711762</v>
          </cell>
          <cell r="C425" t="str">
            <v>0</v>
          </cell>
          <cell r="D425">
            <v>711728</v>
          </cell>
          <cell r="E425">
            <v>711762</v>
          </cell>
          <cell r="F425" t="str">
            <v>CASACON INDS'T BV,NETHERLANDS</v>
          </cell>
          <cell r="G425" t="str">
            <v>NETHERLANDS</v>
          </cell>
          <cell r="H425" t="str">
            <v>DIAN NIAGA PRATAMA PT</v>
          </cell>
          <cell r="I425" t="str">
            <v>30</v>
          </cell>
          <cell r="J425" t="str">
            <v>21/12/2000</v>
          </cell>
          <cell r="K425" t="str">
            <v>21/12/2010</v>
          </cell>
          <cell r="L425" t="str">
            <v>USD</v>
          </cell>
          <cell r="M425" t="str">
            <v>UDLO6</v>
          </cell>
          <cell r="N425" t="str">
            <v>0.000000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0</v>
          </cell>
          <cell r="AS425">
            <v>0</v>
          </cell>
          <cell r="AT425">
            <v>0</v>
          </cell>
          <cell r="AU425">
            <v>0</v>
          </cell>
          <cell r="AV425">
            <v>0</v>
          </cell>
          <cell r="AW425">
            <v>0</v>
          </cell>
          <cell r="AX425">
            <v>0</v>
          </cell>
          <cell r="AY425">
            <v>0</v>
          </cell>
          <cell r="AZ425">
            <v>0</v>
          </cell>
          <cell r="BA425">
            <v>0</v>
          </cell>
          <cell r="BB425">
            <v>0</v>
          </cell>
          <cell r="BC425">
            <v>0</v>
          </cell>
          <cell r="BD425">
            <v>0</v>
          </cell>
          <cell r="BE425">
            <v>0</v>
          </cell>
          <cell r="BF425">
            <v>864.46</v>
          </cell>
          <cell r="BG425">
            <v>352.34</v>
          </cell>
          <cell r="BH425">
            <v>0</v>
          </cell>
        </row>
        <row r="426">
          <cell r="A426" t="str">
            <v>10/03/2005</v>
          </cell>
          <cell r="B426" t="str">
            <v>711770</v>
          </cell>
          <cell r="C426" t="str">
            <v>0</v>
          </cell>
          <cell r="D426">
            <v>711810</v>
          </cell>
          <cell r="E426">
            <v>711770</v>
          </cell>
          <cell r="F426" t="str">
            <v>CASACON INDS'T BV,NETHERLANDS</v>
          </cell>
          <cell r="G426" t="str">
            <v>NETHERLANDS</v>
          </cell>
          <cell r="H426" t="str">
            <v>DIAN NIAGA PRATAMA PT</v>
          </cell>
          <cell r="I426" t="str">
            <v>30</v>
          </cell>
          <cell r="J426" t="str">
            <v>21/12/2000</v>
          </cell>
          <cell r="K426" t="str">
            <v>21/12/2010</v>
          </cell>
          <cell r="L426" t="str">
            <v>USD</v>
          </cell>
          <cell r="M426" t="str">
            <v>UDSO6</v>
          </cell>
          <cell r="N426" t="str">
            <v>0.000000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cell r="AO426">
            <v>0</v>
          </cell>
          <cell r="AP426">
            <v>0</v>
          </cell>
          <cell r="AQ426">
            <v>0</v>
          </cell>
          <cell r="AR426">
            <v>0</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864.46</v>
          </cell>
          <cell r="BG426">
            <v>378.63</v>
          </cell>
          <cell r="BH426">
            <v>0</v>
          </cell>
        </row>
        <row r="427">
          <cell r="A427" t="str">
            <v>11/04/2005</v>
          </cell>
          <cell r="B427" t="str">
            <v>711783</v>
          </cell>
          <cell r="C427" t="str">
            <v>0</v>
          </cell>
          <cell r="D427">
            <v>711831</v>
          </cell>
          <cell r="E427">
            <v>711783</v>
          </cell>
          <cell r="F427" t="str">
            <v>CASACON INDS'T BV,NETHERLANDS</v>
          </cell>
          <cell r="G427" t="str">
            <v>NETHERLANDS</v>
          </cell>
          <cell r="H427" t="str">
            <v>DIAN NIAGA PRATAMA PT</v>
          </cell>
          <cell r="I427" t="str">
            <v>30</v>
          </cell>
          <cell r="J427" t="str">
            <v>09/01/2001</v>
          </cell>
          <cell r="K427" t="str">
            <v>22/12/2010</v>
          </cell>
          <cell r="L427" t="str">
            <v>USD</v>
          </cell>
          <cell r="M427" t="str">
            <v>UDSO6</v>
          </cell>
          <cell r="N427" t="str">
            <v>0.000000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80</v>
          </cell>
          <cell r="BG427">
            <v>35.04</v>
          </cell>
          <cell r="BH427">
            <v>0</v>
          </cell>
        </row>
        <row r="428">
          <cell r="A428" t="str">
            <v>16/04/2005</v>
          </cell>
          <cell r="B428" t="str">
            <v>711788</v>
          </cell>
          <cell r="C428" t="str">
            <v>0</v>
          </cell>
          <cell r="D428">
            <v>711898</v>
          </cell>
          <cell r="E428">
            <v>711788</v>
          </cell>
          <cell r="F428" t="str">
            <v>NVDE INDONESICHE OVERZEESE,AMS</v>
          </cell>
          <cell r="G428" t="str">
            <v>NETHERLANDS</v>
          </cell>
          <cell r="H428" t="str">
            <v>SUNSON TEXTILE M. PT</v>
          </cell>
          <cell r="I428" t="str">
            <v>30</v>
          </cell>
          <cell r="J428" t="str">
            <v>04/09/2001</v>
          </cell>
          <cell r="K428" t="str">
            <v>15/09/2006</v>
          </cell>
          <cell r="L428" t="str">
            <v>USD</v>
          </cell>
          <cell r="M428" t="str">
            <v>UDLO3</v>
          </cell>
          <cell r="N428" t="str">
            <v>0.000000</v>
          </cell>
          <cell r="O428">
            <v>0</v>
          </cell>
          <cell r="P428">
            <v>0</v>
          </cell>
          <cell r="Q428">
            <v>0</v>
          </cell>
          <cell r="R428">
            <v>0</v>
          </cell>
          <cell r="S428">
            <v>0</v>
          </cell>
          <cell r="T428">
            <v>0</v>
          </cell>
          <cell r="U428">
            <v>0</v>
          </cell>
          <cell r="V428">
            <v>1.08</v>
          </cell>
          <cell r="W428">
            <v>163.05000000000001</v>
          </cell>
          <cell r="X428">
            <v>0</v>
          </cell>
          <cell r="Y428">
            <v>1.08</v>
          </cell>
          <cell r="Z428">
            <v>163.05000000000001</v>
          </cell>
          <cell r="AA428">
            <v>0</v>
          </cell>
          <cell r="AB428">
            <v>0</v>
          </cell>
          <cell r="AC428">
            <v>0</v>
          </cell>
          <cell r="AD428">
            <v>0</v>
          </cell>
          <cell r="AE428">
            <v>0</v>
          </cell>
          <cell r="AF428">
            <v>0</v>
          </cell>
          <cell r="AG428">
            <v>0</v>
          </cell>
          <cell r="AH428">
            <v>1.08</v>
          </cell>
          <cell r="AI428">
            <v>138.88999999999999</v>
          </cell>
          <cell r="AJ428">
            <v>0</v>
          </cell>
          <cell r="AK428">
            <v>1.08</v>
          </cell>
          <cell r="AL428">
            <v>138.88999999999999</v>
          </cell>
          <cell r="AM428">
            <v>0</v>
          </cell>
          <cell r="AN428">
            <v>0</v>
          </cell>
          <cell r="AO428">
            <v>0</v>
          </cell>
          <cell r="AP428">
            <v>0</v>
          </cell>
          <cell r="AQ428">
            <v>0</v>
          </cell>
          <cell r="AR428">
            <v>0</v>
          </cell>
          <cell r="AS428">
            <v>0</v>
          </cell>
          <cell r="AT428">
            <v>1.08</v>
          </cell>
          <cell r="AU428">
            <v>111.11</v>
          </cell>
          <cell r="AV428">
            <v>0</v>
          </cell>
          <cell r="AW428">
            <v>1.08</v>
          </cell>
          <cell r="AX428">
            <v>111.11</v>
          </cell>
          <cell r="AY428">
            <v>0</v>
          </cell>
          <cell r="AZ428">
            <v>0</v>
          </cell>
          <cell r="BA428">
            <v>0</v>
          </cell>
          <cell r="BB428">
            <v>0</v>
          </cell>
          <cell r="BC428">
            <v>0</v>
          </cell>
          <cell r="BD428">
            <v>0</v>
          </cell>
          <cell r="BE428">
            <v>0</v>
          </cell>
          <cell r="BF428">
            <v>1.08</v>
          </cell>
          <cell r="BG428">
            <v>82.43</v>
          </cell>
          <cell r="BH428">
            <v>0</v>
          </cell>
        </row>
        <row r="429">
          <cell r="A429" t="str">
            <v>29/03/2005</v>
          </cell>
          <cell r="B429" t="str">
            <v>711789</v>
          </cell>
          <cell r="C429" t="str">
            <v>0</v>
          </cell>
          <cell r="D429">
            <v>711995</v>
          </cell>
          <cell r="E429">
            <v>711789</v>
          </cell>
          <cell r="F429" t="str">
            <v>COOPERATIVE CR BANK, AMSTERDAM</v>
          </cell>
          <cell r="G429" t="str">
            <v>NETHERLANDS</v>
          </cell>
          <cell r="H429" t="str">
            <v>AGRO INDOMAS PT</v>
          </cell>
          <cell r="I429" t="str">
            <v>30</v>
          </cell>
          <cell r="J429" t="str">
            <v>09/07/2001</v>
          </cell>
          <cell r="K429" t="str">
            <v>20/12/2007</v>
          </cell>
          <cell r="L429" t="str">
            <v>USD</v>
          </cell>
          <cell r="M429" t="str">
            <v>UDLO6</v>
          </cell>
          <cell r="N429" t="str">
            <v>0.000000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530</v>
          </cell>
          <cell r="AI429">
            <v>98.87</v>
          </cell>
          <cell r="AJ429">
            <v>0</v>
          </cell>
          <cell r="AK429">
            <v>530</v>
          </cell>
          <cell r="AL429">
            <v>98.87</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530</v>
          </cell>
          <cell r="BG429">
            <v>82.85</v>
          </cell>
          <cell r="BH429">
            <v>0</v>
          </cell>
        </row>
        <row r="430">
          <cell r="A430" t="str">
            <v>30/06/2005</v>
          </cell>
          <cell r="B430" t="str">
            <v>711797</v>
          </cell>
          <cell r="C430" t="str">
            <v>0</v>
          </cell>
          <cell r="D430">
            <v>712033</v>
          </cell>
          <cell r="E430">
            <v>711797</v>
          </cell>
          <cell r="F430" t="str">
            <v>INDOVER BANK, AMSTERDAM</v>
          </cell>
          <cell r="G430" t="str">
            <v>NETHERLANDS</v>
          </cell>
          <cell r="H430" t="str">
            <v>LANGGENG MAKMUR INDUSTRY TBK</v>
          </cell>
          <cell r="I430" t="str">
            <v>30</v>
          </cell>
          <cell r="J430" t="str">
            <v>10/11/2000</v>
          </cell>
          <cell r="K430" t="str">
            <v>22/12/2006</v>
          </cell>
          <cell r="L430" t="str">
            <v>USD</v>
          </cell>
          <cell r="M430" t="str">
            <v>F</v>
          </cell>
          <cell r="N430" t="str">
            <v>0.000000</v>
          </cell>
          <cell r="O430">
            <v>0</v>
          </cell>
          <cell r="P430">
            <v>0</v>
          </cell>
          <cell r="Q430">
            <v>0</v>
          </cell>
          <cell r="R430">
            <v>0</v>
          </cell>
          <cell r="S430">
            <v>0</v>
          </cell>
          <cell r="T430">
            <v>0</v>
          </cell>
          <cell r="U430">
            <v>0</v>
          </cell>
          <cell r="V430">
            <v>77.25</v>
          </cell>
          <cell r="W430">
            <v>0</v>
          </cell>
          <cell r="X430">
            <v>0</v>
          </cell>
          <cell r="Y430">
            <v>77.25</v>
          </cell>
          <cell r="Z430">
            <v>0</v>
          </cell>
          <cell r="AA430">
            <v>0</v>
          </cell>
          <cell r="AB430">
            <v>0</v>
          </cell>
          <cell r="AC430">
            <v>0</v>
          </cell>
          <cell r="AD430">
            <v>0</v>
          </cell>
          <cell r="AE430">
            <v>0</v>
          </cell>
          <cell r="AF430">
            <v>0</v>
          </cell>
          <cell r="AG430">
            <v>0</v>
          </cell>
          <cell r="AH430">
            <v>77.25</v>
          </cell>
          <cell r="AI430">
            <v>0</v>
          </cell>
          <cell r="AJ430">
            <v>0</v>
          </cell>
          <cell r="AK430">
            <v>77.25</v>
          </cell>
          <cell r="AL430">
            <v>0</v>
          </cell>
          <cell r="AM430">
            <v>0</v>
          </cell>
          <cell r="AN430">
            <v>0</v>
          </cell>
          <cell r="AO430">
            <v>0</v>
          </cell>
          <cell r="AP430">
            <v>0</v>
          </cell>
          <cell r="AQ430">
            <v>0</v>
          </cell>
          <cell r="AR430">
            <v>0</v>
          </cell>
          <cell r="AS430">
            <v>0</v>
          </cell>
          <cell r="AT430">
            <v>77.25</v>
          </cell>
          <cell r="AU430">
            <v>0</v>
          </cell>
          <cell r="AV430">
            <v>0</v>
          </cell>
          <cell r="AW430">
            <v>77.25</v>
          </cell>
          <cell r="AX430">
            <v>0</v>
          </cell>
          <cell r="AY430">
            <v>0</v>
          </cell>
          <cell r="AZ430">
            <v>0</v>
          </cell>
          <cell r="BA430">
            <v>0</v>
          </cell>
          <cell r="BB430">
            <v>0</v>
          </cell>
          <cell r="BC430">
            <v>0</v>
          </cell>
          <cell r="BD430">
            <v>0</v>
          </cell>
          <cell r="BE430">
            <v>0</v>
          </cell>
          <cell r="BF430">
            <v>77.25</v>
          </cell>
          <cell r="BG430">
            <v>0</v>
          </cell>
          <cell r="BH430">
            <v>0</v>
          </cell>
        </row>
        <row r="431">
          <cell r="A431" t="str">
            <v>28/02/2005</v>
          </cell>
          <cell r="B431" t="str">
            <v>711802</v>
          </cell>
          <cell r="C431" t="str">
            <v>0</v>
          </cell>
          <cell r="D431">
            <v>712078</v>
          </cell>
          <cell r="E431">
            <v>711802</v>
          </cell>
          <cell r="F431" t="str">
            <v>MULGRAVE ASIAN HOLD.,AMSTERDAM</v>
          </cell>
          <cell r="G431" t="str">
            <v>NETHERLANDS</v>
          </cell>
          <cell r="H431" t="str">
            <v>WIRAMAJU KHARISMAJY.</v>
          </cell>
          <cell r="I431" t="str">
            <v>31</v>
          </cell>
          <cell r="J431" t="str">
            <v>30/09/1995</v>
          </cell>
          <cell r="K431" t="str">
            <v>30/09/2010</v>
          </cell>
          <cell r="L431" t="str">
            <v>IDR</v>
          </cell>
          <cell r="M431" t="str">
            <v>F</v>
          </cell>
          <cell r="N431" t="str">
            <v>0.000000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42.12</v>
          </cell>
          <cell r="AV431">
            <v>0</v>
          </cell>
          <cell r="AW431">
            <v>0</v>
          </cell>
          <cell r="AX431">
            <v>42.12</v>
          </cell>
          <cell r="AY431">
            <v>0</v>
          </cell>
          <cell r="AZ431">
            <v>0</v>
          </cell>
          <cell r="BA431">
            <v>0</v>
          </cell>
          <cell r="BB431">
            <v>0</v>
          </cell>
          <cell r="BC431">
            <v>0</v>
          </cell>
          <cell r="BD431">
            <v>0</v>
          </cell>
          <cell r="BE431">
            <v>0</v>
          </cell>
          <cell r="BF431">
            <v>0</v>
          </cell>
          <cell r="BG431">
            <v>0</v>
          </cell>
          <cell r="BH431">
            <v>0</v>
          </cell>
        </row>
        <row r="432">
          <cell r="A432" t="str">
            <v>08/06/2005</v>
          </cell>
          <cell r="B432" t="str">
            <v>711805</v>
          </cell>
          <cell r="C432" t="str">
            <v>0</v>
          </cell>
          <cell r="D432">
            <v>712378</v>
          </cell>
          <cell r="E432">
            <v>711805</v>
          </cell>
          <cell r="F432" t="str">
            <v>GBT &amp; P TERMINAL LTD, BERMUDA</v>
          </cell>
          <cell r="G432" t="str">
            <v>OTHER AFRICA</v>
          </cell>
          <cell r="H432" t="str">
            <v>TRI MANGGADA NUSANTARA LINES T</v>
          </cell>
          <cell r="I432" t="str">
            <v>30</v>
          </cell>
          <cell r="J432" t="str">
            <v>31/03/2000</v>
          </cell>
          <cell r="K432" t="str">
            <v>30/03/2005</v>
          </cell>
          <cell r="L432" t="str">
            <v>USD</v>
          </cell>
          <cell r="M432" t="str">
            <v>F</v>
          </cell>
          <cell r="N432" t="str">
            <v>0.000000</v>
          </cell>
          <cell r="O432">
            <v>0</v>
          </cell>
          <cell r="P432">
            <v>0</v>
          </cell>
          <cell r="Q432">
            <v>0</v>
          </cell>
          <cell r="R432">
            <v>0</v>
          </cell>
          <cell r="S432">
            <v>0</v>
          </cell>
          <cell r="T432">
            <v>0</v>
          </cell>
          <cell r="U432">
            <v>0</v>
          </cell>
          <cell r="V432">
            <v>80</v>
          </cell>
          <cell r="W432">
            <v>5.03</v>
          </cell>
          <cell r="X432">
            <v>0</v>
          </cell>
          <cell r="Y432">
            <v>80</v>
          </cell>
          <cell r="Z432">
            <v>5.03</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row>
        <row r="433">
          <cell r="A433" t="str">
            <v>10/06/2005</v>
          </cell>
          <cell r="B433" t="str">
            <v>711806</v>
          </cell>
          <cell r="C433" t="str">
            <v>0</v>
          </cell>
          <cell r="D433">
            <v>712446</v>
          </cell>
          <cell r="E433">
            <v>711806</v>
          </cell>
          <cell r="F433" t="str">
            <v>GULF INTERNATIONAL IN,BARBADOS</v>
          </cell>
          <cell r="G433" t="str">
            <v>OTHER CENTRAL AND SOUTH AMERICA</v>
          </cell>
          <cell r="H433" t="str">
            <v>ASAMERA (OVERSEAS)</v>
          </cell>
          <cell r="I433" t="str">
            <v>30</v>
          </cell>
          <cell r="J433" t="str">
            <v>26/02/1997</v>
          </cell>
          <cell r="K433" t="str">
            <v>26/03/2007</v>
          </cell>
          <cell r="L433" t="str">
            <v>USD</v>
          </cell>
          <cell r="M433" t="str">
            <v>UDLO6</v>
          </cell>
          <cell r="N433" t="str">
            <v>0.000000</v>
          </cell>
          <cell r="O433">
            <v>0</v>
          </cell>
          <cell r="P433">
            <v>0</v>
          </cell>
          <cell r="Q433">
            <v>0</v>
          </cell>
          <cell r="R433">
            <v>0</v>
          </cell>
          <cell r="S433">
            <v>0</v>
          </cell>
          <cell r="T433">
            <v>0</v>
          </cell>
          <cell r="U433">
            <v>0</v>
          </cell>
          <cell r="V433">
            <v>20.5</v>
          </cell>
          <cell r="W433">
            <v>5.32</v>
          </cell>
          <cell r="X433">
            <v>0</v>
          </cell>
          <cell r="Y433">
            <v>20.5</v>
          </cell>
          <cell r="Z433">
            <v>5.32</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20.5</v>
          </cell>
          <cell r="AR433">
            <v>2.5</v>
          </cell>
          <cell r="AS433">
            <v>0</v>
          </cell>
          <cell r="AT433">
            <v>0</v>
          </cell>
          <cell r="AU433">
            <v>0</v>
          </cell>
          <cell r="AV433">
            <v>0</v>
          </cell>
          <cell r="AW433">
            <v>20.5</v>
          </cell>
          <cell r="AX433">
            <v>2.5</v>
          </cell>
          <cell r="AY433">
            <v>0</v>
          </cell>
          <cell r="AZ433">
            <v>0</v>
          </cell>
          <cell r="BA433">
            <v>0</v>
          </cell>
          <cell r="BB433">
            <v>0</v>
          </cell>
          <cell r="BC433">
            <v>0</v>
          </cell>
          <cell r="BD433">
            <v>0</v>
          </cell>
          <cell r="BE433">
            <v>0</v>
          </cell>
          <cell r="BF433">
            <v>0</v>
          </cell>
          <cell r="BG433">
            <v>0</v>
          </cell>
          <cell r="BH433">
            <v>0</v>
          </cell>
        </row>
        <row r="434">
          <cell r="A434" t="str">
            <v>15/02/2005</v>
          </cell>
          <cell r="B434" t="str">
            <v>711808</v>
          </cell>
          <cell r="C434" t="str">
            <v>0</v>
          </cell>
          <cell r="D434">
            <v>712509</v>
          </cell>
          <cell r="E434">
            <v>711808</v>
          </cell>
          <cell r="F434" t="str">
            <v>EUROPEAN INVEST. BK,LUXEMBOURG</v>
          </cell>
          <cell r="G434" t="str">
            <v>OTHER INTERNATIONAL ORGANISATIONS</v>
          </cell>
          <cell r="H434" t="str">
            <v>PAM LYONNAISE JAYA PT</v>
          </cell>
          <cell r="I434" t="str">
            <v>30</v>
          </cell>
          <cell r="J434" t="str">
            <v>28/07/1998</v>
          </cell>
          <cell r="K434" t="str">
            <v>15/12/2007</v>
          </cell>
          <cell r="L434" t="str">
            <v>USD</v>
          </cell>
          <cell r="M434" t="str">
            <v>UDLO6</v>
          </cell>
          <cell r="N434" t="str">
            <v>0.000000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3.13</v>
          </cell>
          <cell r="AI434">
            <v>402.86</v>
          </cell>
          <cell r="AJ434">
            <v>0</v>
          </cell>
          <cell r="AK434">
            <v>3.13</v>
          </cell>
          <cell r="AL434">
            <v>402.86</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3.13</v>
          </cell>
          <cell r="BG434">
            <v>303.81</v>
          </cell>
          <cell r="BH434">
            <v>0</v>
          </cell>
        </row>
        <row r="435">
          <cell r="A435" t="str">
            <v>30/06/2005</v>
          </cell>
          <cell r="B435" t="str">
            <v>711810</v>
          </cell>
          <cell r="C435" t="str">
            <v>0</v>
          </cell>
          <cell r="D435">
            <v>772801</v>
          </cell>
          <cell r="E435">
            <v>711810</v>
          </cell>
          <cell r="F435" t="str">
            <v>EUROPEAN INVEST. BK,LUXEMBOURG</v>
          </cell>
          <cell r="G435" t="str">
            <v>OTHER INTERNATIONAL ORGANISATIONS</v>
          </cell>
          <cell r="H435" t="str">
            <v>KEKAR THAMES INDONESIA</v>
          </cell>
          <cell r="I435" t="str">
            <v>30</v>
          </cell>
          <cell r="J435" t="str">
            <v>06/07/1998</v>
          </cell>
          <cell r="K435" t="str">
            <v>01/07/2008</v>
          </cell>
          <cell r="L435" t="str">
            <v>USD</v>
          </cell>
          <cell r="M435" t="str">
            <v>F</v>
          </cell>
          <cell r="N435" t="str">
            <v>0.000000</v>
          </cell>
          <cell r="O435">
            <v>0</v>
          </cell>
          <cell r="P435">
            <v>4.93</v>
          </cell>
          <cell r="Q435">
            <v>0</v>
          </cell>
          <cell r="R435">
            <v>0</v>
          </cell>
          <cell r="S435">
            <v>0</v>
          </cell>
          <cell r="T435">
            <v>0</v>
          </cell>
          <cell r="U435">
            <v>0</v>
          </cell>
          <cell r="V435">
            <v>0</v>
          </cell>
          <cell r="W435">
            <v>0</v>
          </cell>
          <cell r="X435">
            <v>0</v>
          </cell>
          <cell r="Y435">
            <v>4.93</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4.93</v>
          </cell>
          <cell r="AO435">
            <v>0</v>
          </cell>
          <cell r="AP435">
            <v>0</v>
          </cell>
          <cell r="AQ435">
            <v>0</v>
          </cell>
          <cell r="AR435">
            <v>0</v>
          </cell>
          <cell r="AS435">
            <v>0</v>
          </cell>
          <cell r="AT435">
            <v>0</v>
          </cell>
          <cell r="AU435">
            <v>0</v>
          </cell>
          <cell r="AV435">
            <v>0</v>
          </cell>
          <cell r="AW435">
            <v>4.93</v>
          </cell>
          <cell r="AX435">
            <v>0</v>
          </cell>
          <cell r="AY435">
            <v>0</v>
          </cell>
          <cell r="AZ435">
            <v>0</v>
          </cell>
          <cell r="BA435">
            <v>0</v>
          </cell>
          <cell r="BB435">
            <v>0</v>
          </cell>
          <cell r="BC435">
            <v>0</v>
          </cell>
          <cell r="BD435">
            <v>0</v>
          </cell>
          <cell r="BE435">
            <v>0</v>
          </cell>
          <cell r="BF435">
            <v>0</v>
          </cell>
          <cell r="BG435">
            <v>0</v>
          </cell>
          <cell r="BH435">
            <v>0</v>
          </cell>
        </row>
        <row r="436">
          <cell r="A436" t="str">
            <v>27/04/2005</v>
          </cell>
          <cell r="B436" t="str">
            <v>711811</v>
          </cell>
          <cell r="C436" t="str">
            <v>0</v>
          </cell>
          <cell r="D436">
            <v>711905</v>
          </cell>
          <cell r="E436">
            <v>711811</v>
          </cell>
          <cell r="F436" t="str">
            <v>HOLMAU LTD, MAURITIUS</v>
          </cell>
          <cell r="G436" t="str">
            <v>OTHER WEST EUROPE</v>
          </cell>
          <cell r="H436" t="str">
            <v>SEMEN CIBINONG PT</v>
          </cell>
          <cell r="I436" t="str">
            <v>31</v>
          </cell>
          <cell r="J436" t="str">
            <v>25/07/1996</v>
          </cell>
          <cell r="K436" t="str">
            <v>25/09/2005</v>
          </cell>
          <cell r="L436" t="str">
            <v>USD</v>
          </cell>
          <cell r="M436" t="str">
            <v>UDSO6</v>
          </cell>
          <cell r="N436" t="str">
            <v>0.000000</v>
          </cell>
          <cell r="O436">
            <v>0</v>
          </cell>
          <cell r="P436">
            <v>0</v>
          </cell>
          <cell r="Q436">
            <v>0</v>
          </cell>
          <cell r="R436">
            <v>0</v>
          </cell>
          <cell r="S436">
            <v>0</v>
          </cell>
          <cell r="T436">
            <v>0</v>
          </cell>
          <cell r="U436">
            <v>0</v>
          </cell>
          <cell r="V436">
            <v>12.5</v>
          </cell>
          <cell r="W436">
            <v>1.06</v>
          </cell>
          <cell r="X436">
            <v>0</v>
          </cell>
          <cell r="Y436">
            <v>12.5</v>
          </cell>
          <cell r="Z436">
            <v>1.06</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12.5</v>
          </cell>
          <cell r="AU436">
            <v>536.66999999999996</v>
          </cell>
          <cell r="AV436">
            <v>0</v>
          </cell>
          <cell r="AW436">
            <v>12.5</v>
          </cell>
          <cell r="AX436">
            <v>536.66999999999996</v>
          </cell>
          <cell r="AY436">
            <v>0</v>
          </cell>
          <cell r="AZ436">
            <v>0</v>
          </cell>
          <cell r="BA436">
            <v>0</v>
          </cell>
          <cell r="BB436">
            <v>0</v>
          </cell>
          <cell r="BC436">
            <v>0</v>
          </cell>
          <cell r="BD436">
            <v>0</v>
          </cell>
          <cell r="BE436">
            <v>0</v>
          </cell>
          <cell r="BF436">
            <v>0</v>
          </cell>
          <cell r="BG436">
            <v>0</v>
          </cell>
          <cell r="BH436">
            <v>0</v>
          </cell>
        </row>
        <row r="437">
          <cell r="A437" t="str">
            <v>01/01/2005</v>
          </cell>
          <cell r="B437" t="str">
            <v>711831</v>
          </cell>
          <cell r="C437" t="str">
            <v>0</v>
          </cell>
          <cell r="D437">
            <v>706389</v>
          </cell>
          <cell r="E437">
            <v>711831</v>
          </cell>
          <cell r="F437" t="str">
            <v>CDC INDUSTRIES HOLDING LTD</v>
          </cell>
          <cell r="G437" t="str">
            <v>OTHER WEST EUROPE</v>
          </cell>
          <cell r="H437" t="str">
            <v>ASIATIC PERSADA PT</v>
          </cell>
          <cell r="I437" t="str">
            <v>30</v>
          </cell>
          <cell r="J437" t="str">
            <v>26/01/2000</v>
          </cell>
          <cell r="K437" t="str">
            <v>30/04/2010</v>
          </cell>
          <cell r="L437" t="str">
            <v>USD</v>
          </cell>
          <cell r="M437" t="str">
            <v>F</v>
          </cell>
          <cell r="N437" t="str">
            <v>0.000000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4.67</v>
          </cell>
          <cell r="AC437">
            <v>5.1100000000000003</v>
          </cell>
          <cell r="AD437">
            <v>0</v>
          </cell>
          <cell r="AE437">
            <v>0</v>
          </cell>
          <cell r="AF437">
            <v>0</v>
          </cell>
          <cell r="AG437">
            <v>0</v>
          </cell>
          <cell r="AH437">
            <v>0</v>
          </cell>
          <cell r="AI437">
            <v>0</v>
          </cell>
          <cell r="AJ437">
            <v>0</v>
          </cell>
          <cell r="AK437">
            <v>4.67</v>
          </cell>
          <cell r="AL437">
            <v>5.1100000000000003</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row>
        <row r="438">
          <cell r="A438" t="str">
            <v>15/06/2005</v>
          </cell>
          <cell r="B438" t="str">
            <v>711832</v>
          </cell>
          <cell r="C438" t="str">
            <v>0</v>
          </cell>
          <cell r="D438">
            <v>710478</v>
          </cell>
          <cell r="E438">
            <v>711832</v>
          </cell>
          <cell r="F438" t="str">
            <v>PACIFIC RIM P &amp; O,MAURITIUS</v>
          </cell>
          <cell r="G438" t="str">
            <v>OTHER WEST EUROPE</v>
          </cell>
          <cell r="H438" t="str">
            <v>HARAPAN SAWITLESTARI</v>
          </cell>
          <cell r="I438" t="str">
            <v>30</v>
          </cell>
          <cell r="J438" t="str">
            <v>22/02/2000</v>
          </cell>
          <cell r="K438" t="str">
            <v>30/04/2010</v>
          </cell>
          <cell r="L438" t="str">
            <v>USD</v>
          </cell>
          <cell r="M438" t="str">
            <v>F</v>
          </cell>
          <cell r="N438" t="str">
            <v>0.000000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833.33</v>
          </cell>
          <cell r="AC438">
            <v>912.5</v>
          </cell>
          <cell r="AD438">
            <v>0</v>
          </cell>
          <cell r="AE438">
            <v>0</v>
          </cell>
          <cell r="AF438">
            <v>0</v>
          </cell>
          <cell r="AG438">
            <v>0</v>
          </cell>
          <cell r="AH438">
            <v>0</v>
          </cell>
          <cell r="AI438">
            <v>0</v>
          </cell>
          <cell r="AJ438">
            <v>0</v>
          </cell>
          <cell r="AK438">
            <v>833.33</v>
          </cell>
          <cell r="AL438">
            <v>912.5</v>
          </cell>
          <cell r="AM438">
            <v>0</v>
          </cell>
          <cell r="AN438">
            <v>0</v>
          </cell>
          <cell r="AO438">
            <v>0</v>
          </cell>
          <cell r="AP438">
            <v>0</v>
          </cell>
          <cell r="AQ438">
            <v>0</v>
          </cell>
          <cell r="AR438">
            <v>0</v>
          </cell>
          <cell r="AS438">
            <v>0</v>
          </cell>
          <cell r="AT438">
            <v>0</v>
          </cell>
          <cell r="AU438">
            <v>0</v>
          </cell>
          <cell r="AV438">
            <v>0</v>
          </cell>
          <cell r="AW438">
            <v>0</v>
          </cell>
          <cell r="AX438">
            <v>0</v>
          </cell>
          <cell r="AY438">
            <v>0</v>
          </cell>
          <cell r="AZ438">
            <v>0</v>
          </cell>
          <cell r="BA438">
            <v>0</v>
          </cell>
          <cell r="BB438">
            <v>0</v>
          </cell>
          <cell r="BC438">
            <v>0</v>
          </cell>
          <cell r="BD438">
            <v>0</v>
          </cell>
          <cell r="BE438">
            <v>0</v>
          </cell>
          <cell r="BF438">
            <v>0</v>
          </cell>
          <cell r="BG438">
            <v>0</v>
          </cell>
          <cell r="BH438">
            <v>0</v>
          </cell>
        </row>
        <row r="439">
          <cell r="A439" t="str">
            <v>24/06/2005</v>
          </cell>
          <cell r="B439" t="str">
            <v>711841</v>
          </cell>
          <cell r="C439" t="str">
            <v>0</v>
          </cell>
          <cell r="D439">
            <v>710555</v>
          </cell>
          <cell r="E439">
            <v>711841</v>
          </cell>
          <cell r="F439" t="str">
            <v>GIORDANO OVERSEAS LTD,MAURITIS</v>
          </cell>
          <cell r="G439" t="str">
            <v>OTHER WEST EUROPE</v>
          </cell>
          <cell r="H439" t="str">
            <v>GIORDANO INDONESIA PT</v>
          </cell>
          <cell r="I439" t="str">
            <v>30</v>
          </cell>
          <cell r="J439" t="str">
            <v>01/05/2000</v>
          </cell>
          <cell r="K439" t="str">
            <v>01/06/2005</v>
          </cell>
          <cell r="L439" t="str">
            <v>USD</v>
          </cell>
          <cell r="M439" t="str">
            <v>UDLO6</v>
          </cell>
          <cell r="N439" t="str">
            <v>0.000000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132</v>
          </cell>
          <cell r="AI439">
            <v>11.71</v>
          </cell>
          <cell r="AJ439">
            <v>0</v>
          </cell>
          <cell r="AK439">
            <v>132</v>
          </cell>
          <cell r="AL439">
            <v>11.71</v>
          </cell>
          <cell r="AM439">
            <v>0</v>
          </cell>
          <cell r="AN439">
            <v>0</v>
          </cell>
          <cell r="AO439">
            <v>0</v>
          </cell>
          <cell r="AP439">
            <v>0</v>
          </cell>
          <cell r="AQ439">
            <v>0</v>
          </cell>
          <cell r="AR439">
            <v>0</v>
          </cell>
          <cell r="AS439">
            <v>0</v>
          </cell>
          <cell r="AT439">
            <v>0</v>
          </cell>
          <cell r="AU439">
            <v>0</v>
          </cell>
          <cell r="AV439">
            <v>0</v>
          </cell>
          <cell r="AW439">
            <v>0</v>
          </cell>
          <cell r="AX439">
            <v>0</v>
          </cell>
          <cell r="AY439">
            <v>0</v>
          </cell>
          <cell r="AZ439">
            <v>0</v>
          </cell>
          <cell r="BA439">
            <v>0</v>
          </cell>
          <cell r="BB439">
            <v>0</v>
          </cell>
          <cell r="BC439">
            <v>0</v>
          </cell>
          <cell r="BD439">
            <v>0</v>
          </cell>
          <cell r="BE439">
            <v>0</v>
          </cell>
          <cell r="BF439">
            <v>0</v>
          </cell>
          <cell r="BG439">
            <v>0</v>
          </cell>
          <cell r="BH439">
            <v>0</v>
          </cell>
        </row>
        <row r="440">
          <cell r="A440" t="str">
            <v>05/03/2005</v>
          </cell>
          <cell r="B440" t="str">
            <v>711847</v>
          </cell>
          <cell r="C440" t="str">
            <v>0</v>
          </cell>
          <cell r="D440">
            <v>705456</v>
          </cell>
          <cell r="E440">
            <v>711847</v>
          </cell>
          <cell r="F440" t="str">
            <v>PACIFIC RIM P &amp; O,MAURITIUS</v>
          </cell>
          <cell r="G440" t="str">
            <v>OTHER WEST EUROPE</v>
          </cell>
          <cell r="H440" t="str">
            <v>HARAPAN SAWITLESTARI</v>
          </cell>
          <cell r="I440" t="str">
            <v>30</v>
          </cell>
          <cell r="J440" t="str">
            <v>19/04/2000</v>
          </cell>
          <cell r="K440" t="str">
            <v>30/04/2010</v>
          </cell>
          <cell r="L440" t="str">
            <v>USD</v>
          </cell>
          <cell r="M440" t="str">
            <v>F</v>
          </cell>
          <cell r="N440" t="str">
            <v>0.000000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916.67</v>
          </cell>
          <cell r="AC440">
            <v>1</v>
          </cell>
          <cell r="AD440">
            <v>0</v>
          </cell>
          <cell r="AE440">
            <v>0</v>
          </cell>
          <cell r="AF440">
            <v>0</v>
          </cell>
          <cell r="AG440">
            <v>0</v>
          </cell>
          <cell r="AH440">
            <v>0</v>
          </cell>
          <cell r="AI440">
            <v>0</v>
          </cell>
          <cell r="AJ440">
            <v>0</v>
          </cell>
          <cell r="AK440">
            <v>916.67</v>
          </cell>
          <cell r="AL440">
            <v>1</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row>
        <row r="441">
          <cell r="A441" t="str">
            <v>28/02/2005</v>
          </cell>
          <cell r="B441" t="str">
            <v>711848</v>
          </cell>
          <cell r="C441" t="str">
            <v>0</v>
          </cell>
          <cell r="D441">
            <v>711465</v>
          </cell>
          <cell r="E441">
            <v>711848</v>
          </cell>
          <cell r="F441" t="str">
            <v>MODERN ASIA ENV HLD,MAURITIUS</v>
          </cell>
          <cell r="G441" t="str">
            <v>OTHER WEST EUROPE</v>
          </cell>
          <cell r="H441" t="str">
            <v>PRASADHA PAMUNAH LIMBAH IND.</v>
          </cell>
          <cell r="I441" t="str">
            <v>30</v>
          </cell>
          <cell r="J441" t="str">
            <v>31/08/2000</v>
          </cell>
          <cell r="K441" t="str">
            <v>31/08/2005</v>
          </cell>
          <cell r="L441" t="str">
            <v>USD</v>
          </cell>
          <cell r="M441" t="str">
            <v>UDSO6</v>
          </cell>
          <cell r="N441" t="str">
            <v>0.000000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500</v>
          </cell>
          <cell r="AR441">
            <v>46.89</v>
          </cell>
          <cell r="AS441">
            <v>0</v>
          </cell>
          <cell r="AT441">
            <v>0</v>
          </cell>
          <cell r="AU441">
            <v>0</v>
          </cell>
          <cell r="AV441">
            <v>0</v>
          </cell>
          <cell r="AW441">
            <v>500</v>
          </cell>
          <cell r="AX441">
            <v>46.89</v>
          </cell>
          <cell r="AY441">
            <v>0</v>
          </cell>
          <cell r="AZ441">
            <v>0</v>
          </cell>
          <cell r="BA441">
            <v>0</v>
          </cell>
          <cell r="BB441">
            <v>0</v>
          </cell>
          <cell r="BC441">
            <v>0</v>
          </cell>
          <cell r="BD441">
            <v>0</v>
          </cell>
          <cell r="BE441">
            <v>0</v>
          </cell>
          <cell r="BF441">
            <v>0</v>
          </cell>
          <cell r="BG441">
            <v>0</v>
          </cell>
          <cell r="BH441">
            <v>0</v>
          </cell>
        </row>
        <row r="442">
          <cell r="A442" t="str">
            <v>30/03/2005</v>
          </cell>
          <cell r="B442" t="str">
            <v>711859</v>
          </cell>
          <cell r="C442" t="str">
            <v>0</v>
          </cell>
          <cell r="D442">
            <v>711488</v>
          </cell>
          <cell r="E442">
            <v>711859</v>
          </cell>
          <cell r="F442" t="str">
            <v>PACIFIC RIM P &amp; O,MAURITIUS</v>
          </cell>
          <cell r="G442" t="str">
            <v>OTHER WEST EUROPE</v>
          </cell>
          <cell r="H442" t="str">
            <v>HARAPAN SAWITLESTARI</v>
          </cell>
          <cell r="I442" t="str">
            <v>30</v>
          </cell>
          <cell r="J442" t="str">
            <v>20/09/2000</v>
          </cell>
          <cell r="K442" t="str">
            <v>20/09/2010</v>
          </cell>
          <cell r="L442" t="str">
            <v>USD</v>
          </cell>
          <cell r="M442" t="str">
            <v>F</v>
          </cell>
          <cell r="N442" t="str">
            <v>0.000000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0</v>
          </cell>
          <cell r="AS442">
            <v>0</v>
          </cell>
          <cell r="AT442">
            <v>375</v>
          </cell>
          <cell r="AU442">
            <v>410.63</v>
          </cell>
          <cell r="AV442">
            <v>0</v>
          </cell>
          <cell r="AW442">
            <v>375</v>
          </cell>
          <cell r="AX442">
            <v>410.63</v>
          </cell>
          <cell r="AY442">
            <v>0</v>
          </cell>
          <cell r="AZ442">
            <v>0</v>
          </cell>
          <cell r="BA442">
            <v>0</v>
          </cell>
          <cell r="BB442">
            <v>0</v>
          </cell>
          <cell r="BC442">
            <v>0</v>
          </cell>
          <cell r="BD442">
            <v>0</v>
          </cell>
          <cell r="BE442">
            <v>0</v>
          </cell>
          <cell r="BF442">
            <v>0</v>
          </cell>
          <cell r="BG442">
            <v>0</v>
          </cell>
          <cell r="BH442">
            <v>0</v>
          </cell>
        </row>
        <row r="443">
          <cell r="A443" t="str">
            <v>30/03/2005</v>
          </cell>
          <cell r="B443" t="str">
            <v>711860</v>
          </cell>
          <cell r="C443" t="str">
            <v>0</v>
          </cell>
          <cell r="D443">
            <v>711566</v>
          </cell>
          <cell r="E443">
            <v>711860</v>
          </cell>
          <cell r="F443" t="str">
            <v>OCEAN EAST INV HLD, MAURITIUS</v>
          </cell>
          <cell r="G443" t="str">
            <v>OTHER WEST EUROPE</v>
          </cell>
          <cell r="H443" t="str">
            <v>OCEAN TERMINAL PETIKEMAS PT</v>
          </cell>
          <cell r="I443" t="str">
            <v>30</v>
          </cell>
          <cell r="J443" t="str">
            <v>29/01/2001</v>
          </cell>
          <cell r="K443" t="str">
            <v>31/01/2006</v>
          </cell>
          <cell r="L443" t="str">
            <v>USD</v>
          </cell>
          <cell r="M443" t="str">
            <v>F</v>
          </cell>
          <cell r="N443" t="str">
            <v>0.000000</v>
          </cell>
          <cell r="O443">
            <v>0</v>
          </cell>
          <cell r="P443">
            <v>0</v>
          </cell>
          <cell r="Q443">
            <v>5.88</v>
          </cell>
          <cell r="R443">
            <v>0</v>
          </cell>
          <cell r="S443">
            <v>0</v>
          </cell>
          <cell r="T443">
            <v>0</v>
          </cell>
          <cell r="U443">
            <v>0</v>
          </cell>
          <cell r="V443">
            <v>0</v>
          </cell>
          <cell r="W443">
            <v>0</v>
          </cell>
          <cell r="X443">
            <v>0</v>
          </cell>
          <cell r="Y443">
            <v>0</v>
          </cell>
          <cell r="Z443">
            <v>5.88</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cell r="AN443">
            <v>0</v>
          </cell>
          <cell r="AO443">
            <v>5.78</v>
          </cell>
          <cell r="AP443">
            <v>0</v>
          </cell>
          <cell r="AQ443">
            <v>0</v>
          </cell>
          <cell r="AR443">
            <v>0</v>
          </cell>
          <cell r="AS443">
            <v>0</v>
          </cell>
          <cell r="AT443">
            <v>0</v>
          </cell>
          <cell r="AU443">
            <v>0</v>
          </cell>
          <cell r="AV443">
            <v>0</v>
          </cell>
          <cell r="AW443">
            <v>0</v>
          </cell>
          <cell r="AX443">
            <v>5.78</v>
          </cell>
          <cell r="AY443">
            <v>0</v>
          </cell>
          <cell r="AZ443">
            <v>0</v>
          </cell>
          <cell r="BA443">
            <v>0</v>
          </cell>
          <cell r="BB443">
            <v>0</v>
          </cell>
          <cell r="BC443">
            <v>0</v>
          </cell>
          <cell r="BD443">
            <v>0</v>
          </cell>
          <cell r="BE443">
            <v>0</v>
          </cell>
          <cell r="BF443">
            <v>0</v>
          </cell>
          <cell r="BG443">
            <v>0</v>
          </cell>
          <cell r="BH443">
            <v>0</v>
          </cell>
        </row>
        <row r="444">
          <cell r="A444" t="str">
            <v>20/03/2005</v>
          </cell>
          <cell r="B444" t="str">
            <v>711867</v>
          </cell>
          <cell r="C444" t="str">
            <v>0</v>
          </cell>
          <cell r="D444">
            <v>711568</v>
          </cell>
          <cell r="E444">
            <v>711867</v>
          </cell>
          <cell r="F444" t="str">
            <v>BANK OF CHINA, SINGAPORE</v>
          </cell>
          <cell r="G444" t="str">
            <v>PEOPLES' REPUBLIC OF CHINA</v>
          </cell>
          <cell r="H444" t="str">
            <v>GRAND ANCOL HOTEL PT</v>
          </cell>
          <cell r="I444" t="str">
            <v>30</v>
          </cell>
          <cell r="J444" t="str">
            <v>24/01/1995</v>
          </cell>
          <cell r="K444" t="str">
            <v>24/03/2010</v>
          </cell>
          <cell r="L444" t="str">
            <v>USD</v>
          </cell>
          <cell r="M444" t="str">
            <v>UDLO6</v>
          </cell>
          <cell r="N444" t="str">
            <v>0.000000</v>
          </cell>
          <cell r="O444">
            <v>0</v>
          </cell>
          <cell r="P444">
            <v>0</v>
          </cell>
          <cell r="Q444">
            <v>0</v>
          </cell>
          <cell r="R444">
            <v>0</v>
          </cell>
          <cell r="S444">
            <v>0</v>
          </cell>
          <cell r="T444">
            <v>0</v>
          </cell>
          <cell r="U444">
            <v>0</v>
          </cell>
          <cell r="V444">
            <v>533.33000000000004</v>
          </cell>
          <cell r="W444">
            <v>283.89</v>
          </cell>
          <cell r="X444">
            <v>0</v>
          </cell>
          <cell r="Y444">
            <v>533.33000000000004</v>
          </cell>
          <cell r="Z444">
            <v>283.89</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cell r="BB444">
            <v>0</v>
          </cell>
          <cell r="BC444">
            <v>0</v>
          </cell>
          <cell r="BD444">
            <v>0</v>
          </cell>
          <cell r="BE444">
            <v>0</v>
          </cell>
          <cell r="BF444">
            <v>0</v>
          </cell>
          <cell r="BG444">
            <v>0</v>
          </cell>
          <cell r="BH444">
            <v>0</v>
          </cell>
        </row>
        <row r="445">
          <cell r="A445" t="str">
            <v>10/05/2005</v>
          </cell>
          <cell r="B445" t="str">
            <v>711868</v>
          </cell>
          <cell r="C445" t="str">
            <v>0</v>
          </cell>
          <cell r="D445">
            <v>711659</v>
          </cell>
          <cell r="E445">
            <v>711868</v>
          </cell>
          <cell r="F445" t="str">
            <v>OVERSEA CHINESE BK CORP,S'PORE</v>
          </cell>
          <cell r="G445" t="str">
            <v>PEOPLES' REPUBLIC OF CHINA</v>
          </cell>
          <cell r="H445" t="str">
            <v>MENARA PENINSULA PT</v>
          </cell>
          <cell r="I445" t="str">
            <v>30</v>
          </cell>
          <cell r="J445" t="str">
            <v>20/10/1997</v>
          </cell>
          <cell r="K445" t="str">
            <v>20/11/2006</v>
          </cell>
          <cell r="L445" t="str">
            <v>USD</v>
          </cell>
          <cell r="M445" t="str">
            <v>UDSO6</v>
          </cell>
          <cell r="N445" t="str">
            <v>0.000000</v>
          </cell>
          <cell r="O445">
            <v>0</v>
          </cell>
          <cell r="P445">
            <v>0</v>
          </cell>
          <cell r="Q445">
            <v>0</v>
          </cell>
          <cell r="R445">
            <v>0</v>
          </cell>
          <cell r="S445">
            <v>1.27</v>
          </cell>
          <cell r="T445">
            <v>263.32</v>
          </cell>
          <cell r="U445">
            <v>0</v>
          </cell>
          <cell r="V445">
            <v>0</v>
          </cell>
          <cell r="W445">
            <v>0</v>
          </cell>
          <cell r="X445">
            <v>0</v>
          </cell>
          <cell r="Y445">
            <v>1.27</v>
          </cell>
          <cell r="Z445">
            <v>263.32</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1.27</v>
          </cell>
          <cell r="AR445">
            <v>207.22</v>
          </cell>
          <cell r="AS445">
            <v>0</v>
          </cell>
          <cell r="AT445">
            <v>0</v>
          </cell>
          <cell r="AU445">
            <v>0</v>
          </cell>
          <cell r="AV445">
            <v>0</v>
          </cell>
          <cell r="AW445">
            <v>1.27</v>
          </cell>
          <cell r="AX445">
            <v>207.22</v>
          </cell>
          <cell r="AY445">
            <v>0</v>
          </cell>
          <cell r="AZ445">
            <v>0</v>
          </cell>
          <cell r="BA445">
            <v>0</v>
          </cell>
          <cell r="BB445">
            <v>0</v>
          </cell>
          <cell r="BC445">
            <v>0</v>
          </cell>
          <cell r="BD445">
            <v>0</v>
          </cell>
          <cell r="BE445">
            <v>0</v>
          </cell>
          <cell r="BF445">
            <v>0</v>
          </cell>
          <cell r="BG445">
            <v>0</v>
          </cell>
          <cell r="BH445">
            <v>0</v>
          </cell>
        </row>
        <row r="446">
          <cell r="A446" t="str">
            <v>30/08/2005</v>
          </cell>
          <cell r="B446" t="str">
            <v>711869</v>
          </cell>
          <cell r="C446" t="str">
            <v>0</v>
          </cell>
          <cell r="D446">
            <v>711686</v>
          </cell>
          <cell r="E446">
            <v>711869</v>
          </cell>
          <cell r="F446" t="str">
            <v>BANK OF CHINA, SINGAPORE</v>
          </cell>
          <cell r="G446" t="str">
            <v>PEOPLES' REPUBLIC OF CHINA</v>
          </cell>
          <cell r="H446" t="str">
            <v>CAPELLA MEDAN PT</v>
          </cell>
          <cell r="I446" t="str">
            <v>30</v>
          </cell>
          <cell r="J446" t="str">
            <v>24/11/2000</v>
          </cell>
          <cell r="K446" t="str">
            <v>24/11/2005</v>
          </cell>
          <cell r="L446" t="str">
            <v>USD</v>
          </cell>
          <cell r="M446" t="str">
            <v>UDSO3</v>
          </cell>
          <cell r="N446" t="str">
            <v>0.000000</v>
          </cell>
          <cell r="O446">
            <v>0</v>
          </cell>
          <cell r="P446">
            <v>0</v>
          </cell>
          <cell r="Q446">
            <v>0</v>
          </cell>
          <cell r="R446">
            <v>0</v>
          </cell>
          <cell r="S446">
            <v>14.71</v>
          </cell>
          <cell r="T446">
            <v>1.25</v>
          </cell>
          <cell r="U446">
            <v>0</v>
          </cell>
          <cell r="V446">
            <v>0</v>
          </cell>
          <cell r="W446">
            <v>0</v>
          </cell>
          <cell r="X446">
            <v>0</v>
          </cell>
          <cell r="Y446">
            <v>14.71</v>
          </cell>
          <cell r="Z446">
            <v>1.25</v>
          </cell>
          <cell r="AA446">
            <v>0</v>
          </cell>
          <cell r="AB446">
            <v>0</v>
          </cell>
          <cell r="AC446">
            <v>0</v>
          </cell>
          <cell r="AD446">
            <v>0</v>
          </cell>
          <cell r="AE446">
            <v>14.71</v>
          </cell>
          <cell r="AF446">
            <v>90636</v>
          </cell>
          <cell r="AG446">
            <v>0</v>
          </cell>
          <cell r="AH446">
            <v>0</v>
          </cell>
          <cell r="AI446">
            <v>0</v>
          </cell>
          <cell r="AJ446">
            <v>0</v>
          </cell>
          <cell r="AK446">
            <v>14.71</v>
          </cell>
          <cell r="AL446">
            <v>90636</v>
          </cell>
          <cell r="AM446">
            <v>0</v>
          </cell>
          <cell r="AN446">
            <v>0</v>
          </cell>
          <cell r="AO446">
            <v>0</v>
          </cell>
          <cell r="AP446">
            <v>0</v>
          </cell>
          <cell r="AQ446">
            <v>14.71</v>
          </cell>
          <cell r="AR446">
            <v>62461</v>
          </cell>
          <cell r="AS446">
            <v>0</v>
          </cell>
          <cell r="AT446">
            <v>0</v>
          </cell>
          <cell r="AU446">
            <v>0</v>
          </cell>
          <cell r="AV446">
            <v>0</v>
          </cell>
          <cell r="AW446">
            <v>14.71</v>
          </cell>
          <cell r="AX446">
            <v>62461</v>
          </cell>
          <cell r="AY446">
            <v>0</v>
          </cell>
          <cell r="AZ446">
            <v>0</v>
          </cell>
          <cell r="BA446">
            <v>0</v>
          </cell>
          <cell r="BB446">
            <v>0</v>
          </cell>
          <cell r="BC446">
            <v>14.71</v>
          </cell>
          <cell r="BD446">
            <v>31230</v>
          </cell>
          <cell r="BE446">
            <v>0</v>
          </cell>
          <cell r="BF446">
            <v>0</v>
          </cell>
          <cell r="BG446">
            <v>0</v>
          </cell>
          <cell r="BH446">
            <v>0</v>
          </cell>
        </row>
        <row r="447">
          <cell r="A447" t="str">
            <v>01/04/2005</v>
          </cell>
          <cell r="B447" t="str">
            <v>711873</v>
          </cell>
          <cell r="C447" t="str">
            <v>0</v>
          </cell>
          <cell r="D447">
            <v>712035</v>
          </cell>
          <cell r="E447">
            <v>711873</v>
          </cell>
          <cell r="F447" t="str">
            <v>OVERSEA CHINESE BK CORP,S'PORE</v>
          </cell>
          <cell r="G447" t="str">
            <v>PEOPLES' REPUBLIC OF CHINA</v>
          </cell>
          <cell r="H447" t="str">
            <v>SUNGAI BUDI PERKASA</v>
          </cell>
          <cell r="I447" t="str">
            <v>31</v>
          </cell>
          <cell r="J447" t="str">
            <v>29/10/1997</v>
          </cell>
          <cell r="K447" t="str">
            <v>15/06/2005</v>
          </cell>
          <cell r="L447" t="str">
            <v>USD</v>
          </cell>
          <cell r="M447" t="str">
            <v>UDSO3</v>
          </cell>
          <cell r="N447" t="str">
            <v>0.000000</v>
          </cell>
          <cell r="O447">
            <v>0</v>
          </cell>
          <cell r="P447">
            <v>0</v>
          </cell>
          <cell r="Q447">
            <v>0</v>
          </cell>
          <cell r="R447">
            <v>0</v>
          </cell>
          <cell r="S447">
            <v>0</v>
          </cell>
          <cell r="T447">
            <v>0</v>
          </cell>
          <cell r="U447">
            <v>0</v>
          </cell>
          <cell r="V447">
            <v>1.79</v>
          </cell>
          <cell r="W447">
            <v>80.89</v>
          </cell>
          <cell r="X447">
            <v>0</v>
          </cell>
          <cell r="Y447">
            <v>1.79</v>
          </cell>
          <cell r="Z447">
            <v>80.89</v>
          </cell>
          <cell r="AA447">
            <v>0</v>
          </cell>
          <cell r="AB447">
            <v>0</v>
          </cell>
          <cell r="AC447">
            <v>0</v>
          </cell>
          <cell r="AD447">
            <v>0</v>
          </cell>
          <cell r="AE447">
            <v>0</v>
          </cell>
          <cell r="AF447">
            <v>0</v>
          </cell>
          <cell r="AG447">
            <v>0</v>
          </cell>
          <cell r="AH447">
            <v>1.79</v>
          </cell>
          <cell r="AI447">
            <v>41.35</v>
          </cell>
          <cell r="AJ447">
            <v>0</v>
          </cell>
          <cell r="AK447">
            <v>1.79</v>
          </cell>
          <cell r="AL447">
            <v>41.35</v>
          </cell>
          <cell r="AM447">
            <v>0</v>
          </cell>
          <cell r="AN447">
            <v>0</v>
          </cell>
          <cell r="AO447">
            <v>0</v>
          </cell>
          <cell r="AP447">
            <v>0</v>
          </cell>
          <cell r="AQ447">
            <v>0</v>
          </cell>
          <cell r="AR447">
            <v>0</v>
          </cell>
          <cell r="AS447">
            <v>0</v>
          </cell>
          <cell r="AT447">
            <v>0</v>
          </cell>
          <cell r="AU447">
            <v>0</v>
          </cell>
          <cell r="AV447">
            <v>0</v>
          </cell>
          <cell r="AW447">
            <v>0</v>
          </cell>
          <cell r="AX447">
            <v>0</v>
          </cell>
          <cell r="AY447">
            <v>0</v>
          </cell>
          <cell r="AZ447">
            <v>0</v>
          </cell>
          <cell r="BA447">
            <v>0</v>
          </cell>
          <cell r="BB447">
            <v>0</v>
          </cell>
          <cell r="BC447">
            <v>0</v>
          </cell>
          <cell r="BD447">
            <v>0</v>
          </cell>
          <cell r="BE447">
            <v>0</v>
          </cell>
          <cell r="BF447">
            <v>0</v>
          </cell>
          <cell r="BG447">
            <v>0</v>
          </cell>
          <cell r="BH447">
            <v>0</v>
          </cell>
        </row>
        <row r="448">
          <cell r="A448" t="str">
            <v>01/04/2005</v>
          </cell>
          <cell r="B448" t="str">
            <v>711874</v>
          </cell>
          <cell r="C448" t="str">
            <v>0</v>
          </cell>
          <cell r="D448">
            <v>704724</v>
          </cell>
          <cell r="E448">
            <v>711874</v>
          </cell>
          <cell r="F448" t="str">
            <v>BANK OF CHINA, SINGAPORE</v>
          </cell>
          <cell r="G448" t="str">
            <v>PEOPLES' REPUBLIC OF CHINA</v>
          </cell>
          <cell r="H448" t="str">
            <v>LANGGENG MAKMUR INDUSTRY TBK</v>
          </cell>
          <cell r="I448" t="str">
            <v>30</v>
          </cell>
          <cell r="J448" t="str">
            <v>10/11/2000</v>
          </cell>
          <cell r="K448" t="str">
            <v>22/12/2006</v>
          </cell>
          <cell r="L448" t="str">
            <v>USD</v>
          </cell>
          <cell r="M448" t="str">
            <v>F</v>
          </cell>
          <cell r="N448" t="str">
            <v>0.000000</v>
          </cell>
          <cell r="O448">
            <v>0</v>
          </cell>
          <cell r="P448">
            <v>0</v>
          </cell>
          <cell r="Q448">
            <v>0</v>
          </cell>
          <cell r="R448">
            <v>0</v>
          </cell>
          <cell r="S448">
            <v>0</v>
          </cell>
          <cell r="T448">
            <v>0</v>
          </cell>
          <cell r="U448">
            <v>0</v>
          </cell>
          <cell r="V448">
            <v>55.81</v>
          </cell>
          <cell r="W448">
            <v>0</v>
          </cell>
          <cell r="X448">
            <v>0</v>
          </cell>
          <cell r="Y448">
            <v>55.81</v>
          </cell>
          <cell r="Z448">
            <v>0</v>
          </cell>
          <cell r="AA448">
            <v>0</v>
          </cell>
          <cell r="AB448">
            <v>0</v>
          </cell>
          <cell r="AC448">
            <v>0</v>
          </cell>
          <cell r="AD448">
            <v>0</v>
          </cell>
          <cell r="AE448">
            <v>0</v>
          </cell>
          <cell r="AF448">
            <v>0</v>
          </cell>
          <cell r="AG448">
            <v>0</v>
          </cell>
          <cell r="AH448">
            <v>55.81</v>
          </cell>
          <cell r="AI448">
            <v>0</v>
          </cell>
          <cell r="AJ448">
            <v>0</v>
          </cell>
          <cell r="AK448">
            <v>55.81</v>
          </cell>
          <cell r="AL448">
            <v>0</v>
          </cell>
          <cell r="AM448">
            <v>0</v>
          </cell>
          <cell r="AN448">
            <v>0</v>
          </cell>
          <cell r="AO448">
            <v>0</v>
          </cell>
          <cell r="AP448">
            <v>0</v>
          </cell>
          <cell r="AQ448">
            <v>0</v>
          </cell>
          <cell r="AR448">
            <v>0</v>
          </cell>
          <cell r="AS448">
            <v>0</v>
          </cell>
          <cell r="AT448">
            <v>55.81</v>
          </cell>
          <cell r="AU448">
            <v>0</v>
          </cell>
          <cell r="AV448">
            <v>0</v>
          </cell>
          <cell r="AW448">
            <v>55.81</v>
          </cell>
          <cell r="AX448">
            <v>0</v>
          </cell>
          <cell r="AY448">
            <v>0</v>
          </cell>
          <cell r="AZ448">
            <v>0</v>
          </cell>
          <cell r="BA448">
            <v>0</v>
          </cell>
          <cell r="BB448">
            <v>0</v>
          </cell>
          <cell r="BC448">
            <v>0</v>
          </cell>
          <cell r="BD448">
            <v>0</v>
          </cell>
          <cell r="BE448">
            <v>0</v>
          </cell>
          <cell r="BF448">
            <v>55.81</v>
          </cell>
          <cell r="BG448">
            <v>0</v>
          </cell>
          <cell r="BH448">
            <v>0</v>
          </cell>
        </row>
        <row r="449">
          <cell r="A449" t="str">
            <v>12/02/2005</v>
          </cell>
          <cell r="B449" t="str">
            <v>711875</v>
          </cell>
          <cell r="C449" t="str">
            <v>0</v>
          </cell>
          <cell r="D449">
            <v>706761</v>
          </cell>
          <cell r="E449">
            <v>711875</v>
          </cell>
          <cell r="F449" t="str">
            <v>TRANS PACIFIC JOURNEY FISHING</v>
          </cell>
          <cell r="G449" t="str">
            <v>PHILIPPINES</v>
          </cell>
          <cell r="H449" t="str">
            <v>OCEAN MITRAMAS PT</v>
          </cell>
          <cell r="I449" t="str">
            <v>30</v>
          </cell>
          <cell r="J449" t="str">
            <v>20/02/1997</v>
          </cell>
          <cell r="K449" t="str">
            <v>24/06/2005</v>
          </cell>
          <cell r="L449" t="str">
            <v>USD</v>
          </cell>
          <cell r="M449" t="str">
            <v>F</v>
          </cell>
          <cell r="N449" t="str">
            <v>0.000000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770.3</v>
          </cell>
          <cell r="AI449">
            <v>0</v>
          </cell>
          <cell r="AJ449">
            <v>0</v>
          </cell>
          <cell r="AK449">
            <v>770.3</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row>
        <row r="450">
          <cell r="A450" t="str">
            <v>12/02/2005</v>
          </cell>
          <cell r="B450" t="str">
            <v>711876</v>
          </cell>
          <cell r="C450" t="str">
            <v>0</v>
          </cell>
          <cell r="D450">
            <v>711888</v>
          </cell>
          <cell r="E450">
            <v>711876</v>
          </cell>
          <cell r="F450" t="str">
            <v>BANGKOK BK PUBLIC CO,SINGAPORE</v>
          </cell>
          <cell r="G450" t="str">
            <v>REPUBLIC OF INDONESIA</v>
          </cell>
          <cell r="H450" t="str">
            <v>INDOBUILDCO PT</v>
          </cell>
          <cell r="I450" t="str">
            <v>30</v>
          </cell>
          <cell r="J450" t="str">
            <v>09/09/1996</v>
          </cell>
          <cell r="K450" t="str">
            <v>16/05/2013</v>
          </cell>
          <cell r="L450" t="str">
            <v>USD</v>
          </cell>
          <cell r="M450" t="str">
            <v>UDSO6</v>
          </cell>
          <cell r="N450" t="str">
            <v>0.000000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9.7799999999999994</v>
          </cell>
          <cell r="AF450">
            <v>6.42</v>
          </cell>
          <cell r="AG450">
            <v>0</v>
          </cell>
          <cell r="AH450">
            <v>0</v>
          </cell>
          <cell r="AI450">
            <v>0</v>
          </cell>
          <cell r="AJ450">
            <v>0</v>
          </cell>
          <cell r="AK450">
            <v>9.7799999999999994</v>
          </cell>
          <cell r="AL450">
            <v>6.42</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row>
        <row r="451">
          <cell r="A451" t="str">
            <v>12/02/2005</v>
          </cell>
          <cell r="B451" t="str">
            <v>711877</v>
          </cell>
          <cell r="C451" t="str">
            <v>0</v>
          </cell>
          <cell r="D451">
            <v>712490</v>
          </cell>
          <cell r="E451">
            <v>711877</v>
          </cell>
          <cell r="F451" t="str">
            <v>BRI FINANCE LIMITED, HONG KONG</v>
          </cell>
          <cell r="G451" t="str">
            <v>REPUBLIC OF INDONESIA</v>
          </cell>
          <cell r="H451" t="str">
            <v>FISHINDOMAKMUR SANTOSO PT</v>
          </cell>
          <cell r="I451" t="str">
            <v>30</v>
          </cell>
          <cell r="J451" t="str">
            <v>27/04/2000</v>
          </cell>
          <cell r="K451" t="str">
            <v>27/04/2009</v>
          </cell>
          <cell r="L451" t="str">
            <v>USD</v>
          </cell>
          <cell r="M451" t="str">
            <v>UDSO6</v>
          </cell>
          <cell r="N451" t="str">
            <v>0.000000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469.32</v>
          </cell>
          <cell r="AC451">
            <v>176.17</v>
          </cell>
          <cell r="AD451">
            <v>0</v>
          </cell>
          <cell r="AE451">
            <v>0</v>
          </cell>
          <cell r="AF451">
            <v>0</v>
          </cell>
          <cell r="AG451">
            <v>0</v>
          </cell>
          <cell r="AH451">
            <v>0</v>
          </cell>
          <cell r="AI451">
            <v>0</v>
          </cell>
          <cell r="AJ451">
            <v>0</v>
          </cell>
          <cell r="AK451">
            <v>469.32</v>
          </cell>
          <cell r="AL451">
            <v>176.17</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469.32</v>
          </cell>
          <cell r="BA451">
            <v>157.46</v>
          </cell>
          <cell r="BB451">
            <v>0</v>
          </cell>
          <cell r="BC451">
            <v>0</v>
          </cell>
          <cell r="BD451">
            <v>0</v>
          </cell>
          <cell r="BE451">
            <v>0</v>
          </cell>
          <cell r="BF451">
            <v>0</v>
          </cell>
          <cell r="BG451">
            <v>0</v>
          </cell>
          <cell r="BH451">
            <v>0</v>
          </cell>
        </row>
        <row r="452">
          <cell r="A452" t="str">
            <v>12/02/2005</v>
          </cell>
          <cell r="B452" t="str">
            <v>711878</v>
          </cell>
          <cell r="C452" t="str">
            <v>0</v>
          </cell>
          <cell r="D452">
            <v>712507</v>
          </cell>
          <cell r="E452">
            <v>711878</v>
          </cell>
          <cell r="F452" t="str">
            <v>BANK MANDIRI, CAYMAND ISLAND</v>
          </cell>
          <cell r="G452" t="str">
            <v>REPUBLIC OF INDONESIA</v>
          </cell>
          <cell r="H452" t="str">
            <v>SARMIENTO PARAKANTJA TIMBER</v>
          </cell>
          <cell r="I452" t="str">
            <v>30</v>
          </cell>
          <cell r="J452" t="str">
            <v>07/04/1999</v>
          </cell>
          <cell r="K452" t="str">
            <v>31/12/2009</v>
          </cell>
          <cell r="L452" t="str">
            <v>USD</v>
          </cell>
          <cell r="M452" t="str">
            <v>UDLO6</v>
          </cell>
          <cell r="N452" t="str">
            <v>0.000000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cell r="AF452">
            <v>0</v>
          </cell>
          <cell r="AG452">
            <v>0</v>
          </cell>
          <cell r="AH452">
            <v>0</v>
          </cell>
          <cell r="AI452">
            <v>820.86</v>
          </cell>
          <cell r="AJ452">
            <v>0</v>
          </cell>
          <cell r="AK452">
            <v>0</v>
          </cell>
          <cell r="AL452">
            <v>820.86</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834.46</v>
          </cell>
          <cell r="BH452">
            <v>0</v>
          </cell>
        </row>
        <row r="453">
          <cell r="A453" t="str">
            <v>12/02/2005</v>
          </cell>
          <cell r="B453" t="str">
            <v>711879</v>
          </cell>
          <cell r="C453" t="str">
            <v>0</v>
          </cell>
          <cell r="D453">
            <v>711731</v>
          </cell>
          <cell r="E453">
            <v>711879</v>
          </cell>
          <cell r="F453" t="str">
            <v>BANK MANDIRI, CAYMAND ISLAND</v>
          </cell>
          <cell r="G453" t="str">
            <v>REPUBLIC OF INDONESIA</v>
          </cell>
          <cell r="H453" t="str">
            <v>LIMBANG GANECA PT</v>
          </cell>
          <cell r="I453" t="str">
            <v>30</v>
          </cell>
          <cell r="J453" t="str">
            <v>07/04/1999</v>
          </cell>
          <cell r="K453" t="str">
            <v>31/12/2008</v>
          </cell>
          <cell r="L453" t="str">
            <v>USD</v>
          </cell>
          <cell r="M453" t="str">
            <v>F</v>
          </cell>
          <cell r="N453" t="str">
            <v>0.000000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0</v>
          </cell>
          <cell r="AU453">
            <v>0</v>
          </cell>
          <cell r="AV453">
            <v>0</v>
          </cell>
          <cell r="AW453">
            <v>0</v>
          </cell>
          <cell r="AX453">
            <v>0</v>
          </cell>
          <cell r="AY453">
            <v>0</v>
          </cell>
          <cell r="AZ453">
            <v>0</v>
          </cell>
          <cell r="BA453">
            <v>0</v>
          </cell>
          <cell r="BB453">
            <v>0</v>
          </cell>
          <cell r="BC453">
            <v>0</v>
          </cell>
          <cell r="BD453">
            <v>0</v>
          </cell>
          <cell r="BE453">
            <v>0</v>
          </cell>
          <cell r="BF453">
            <v>0</v>
          </cell>
          <cell r="BG453">
            <v>935.92</v>
          </cell>
          <cell r="BH453">
            <v>0</v>
          </cell>
        </row>
        <row r="454">
          <cell r="A454" t="str">
            <v>12/02/2005</v>
          </cell>
          <cell r="B454" t="str">
            <v>711880</v>
          </cell>
          <cell r="C454" t="str">
            <v>0</v>
          </cell>
          <cell r="D454">
            <v>705517</v>
          </cell>
          <cell r="E454">
            <v>711880</v>
          </cell>
          <cell r="F454" t="str">
            <v>ISLAMIC DEVELOPMENT BANK (IDB)</v>
          </cell>
          <cell r="G454" t="str">
            <v>SAUDI ARABIA</v>
          </cell>
          <cell r="H454" t="str">
            <v>BADAN WAKAF UNIV. ISLAM IND.</v>
          </cell>
          <cell r="I454" t="str">
            <v>30</v>
          </cell>
          <cell r="J454" t="str">
            <v>05/02/1996</v>
          </cell>
          <cell r="K454" t="str">
            <v>01/12/2014</v>
          </cell>
          <cell r="L454" t="str">
            <v>IDR</v>
          </cell>
          <cell r="M454" t="str">
            <v>F</v>
          </cell>
          <cell r="N454" t="str">
            <v>0.000000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11.33</v>
          </cell>
          <cell r="AI454">
            <v>6.6</v>
          </cell>
          <cell r="AJ454">
            <v>0</v>
          </cell>
          <cell r="AK454">
            <v>11.33</v>
          </cell>
          <cell r="AL454">
            <v>6.6</v>
          </cell>
          <cell r="AM454">
            <v>0</v>
          </cell>
          <cell r="AN454">
            <v>0</v>
          </cell>
          <cell r="AO454">
            <v>0</v>
          </cell>
          <cell r="AP454">
            <v>0</v>
          </cell>
          <cell r="AQ454">
            <v>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0</v>
          </cell>
          <cell r="BF454">
            <v>11.33</v>
          </cell>
          <cell r="BG454">
            <v>6.27</v>
          </cell>
          <cell r="BH454">
            <v>0</v>
          </cell>
        </row>
        <row r="455">
          <cell r="A455" t="str">
            <v>24/02/2005</v>
          </cell>
          <cell r="B455" t="str">
            <v>711888</v>
          </cell>
          <cell r="C455" t="str">
            <v>0</v>
          </cell>
          <cell r="D455">
            <v>711762</v>
          </cell>
          <cell r="E455">
            <v>711888</v>
          </cell>
          <cell r="F455" t="str">
            <v>CONSOLIDATED RES. LTD.</v>
          </cell>
          <cell r="G455" t="str">
            <v>SINGAPORE</v>
          </cell>
          <cell r="H455" t="str">
            <v>MITRACORP PAC.NUS.</v>
          </cell>
          <cell r="I455" t="str">
            <v>30</v>
          </cell>
          <cell r="J455" t="str">
            <v>21/07/1994</v>
          </cell>
          <cell r="K455" t="str">
            <v>21/03/2005</v>
          </cell>
          <cell r="L455" t="str">
            <v>USD</v>
          </cell>
          <cell r="M455" t="str">
            <v>F</v>
          </cell>
          <cell r="N455" t="str">
            <v>0.000000</v>
          </cell>
          <cell r="O455">
            <v>0</v>
          </cell>
          <cell r="P455">
            <v>0</v>
          </cell>
          <cell r="Q455">
            <v>0</v>
          </cell>
          <cell r="R455">
            <v>0</v>
          </cell>
          <cell r="S455">
            <v>0</v>
          </cell>
          <cell r="T455">
            <v>0</v>
          </cell>
          <cell r="U455">
            <v>0</v>
          </cell>
          <cell r="V455">
            <v>5.54</v>
          </cell>
          <cell r="W455">
            <v>224.38</v>
          </cell>
          <cell r="X455">
            <v>0</v>
          </cell>
          <cell r="Y455">
            <v>5.54</v>
          </cell>
          <cell r="Z455">
            <v>224.38</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0</v>
          </cell>
          <cell r="BD455">
            <v>0</v>
          </cell>
          <cell r="BE455">
            <v>0</v>
          </cell>
          <cell r="BF455">
            <v>0</v>
          </cell>
          <cell r="BG455">
            <v>0</v>
          </cell>
          <cell r="BH455">
            <v>0</v>
          </cell>
        </row>
        <row r="456">
          <cell r="A456" t="str">
            <v>29/01/2005</v>
          </cell>
          <cell r="B456" t="str">
            <v>711889</v>
          </cell>
          <cell r="C456" t="str">
            <v>0</v>
          </cell>
          <cell r="D456">
            <v>712356</v>
          </cell>
          <cell r="E456">
            <v>711889</v>
          </cell>
          <cell r="F456" t="str">
            <v>CONSOLIDATED RES. LTD.</v>
          </cell>
          <cell r="G456" t="str">
            <v>SINGAPORE</v>
          </cell>
          <cell r="H456" t="str">
            <v>MITRACORP PAC.NUS.</v>
          </cell>
          <cell r="I456" t="str">
            <v>31</v>
          </cell>
          <cell r="J456" t="str">
            <v>21/07/1994</v>
          </cell>
          <cell r="K456" t="str">
            <v>21/01/2005</v>
          </cell>
          <cell r="L456" t="str">
            <v>USD</v>
          </cell>
          <cell r="M456" t="str">
            <v>F</v>
          </cell>
          <cell r="N456" t="str">
            <v>0.000000</v>
          </cell>
          <cell r="O456">
            <v>0</v>
          </cell>
          <cell r="P456">
            <v>3.69</v>
          </cell>
          <cell r="Q456">
            <v>107.73</v>
          </cell>
          <cell r="R456">
            <v>0</v>
          </cell>
          <cell r="S456">
            <v>0</v>
          </cell>
          <cell r="T456">
            <v>0</v>
          </cell>
          <cell r="U456">
            <v>0</v>
          </cell>
          <cell r="V456">
            <v>0</v>
          </cell>
          <cell r="W456">
            <v>0</v>
          </cell>
          <cell r="X456">
            <v>0</v>
          </cell>
          <cell r="Y456">
            <v>3.69</v>
          </cell>
          <cell r="Z456">
            <v>107.73</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row>
        <row r="457">
          <cell r="A457" t="str">
            <v>31/05/2005</v>
          </cell>
          <cell r="B457" t="str">
            <v>711890</v>
          </cell>
          <cell r="C457" t="str">
            <v>0</v>
          </cell>
          <cell r="D457">
            <v>712402</v>
          </cell>
          <cell r="E457">
            <v>711890</v>
          </cell>
          <cell r="F457" t="str">
            <v>LAI ASIA PTE LTD, SINGAPORE</v>
          </cell>
          <cell r="G457" t="str">
            <v>SINGAPORE</v>
          </cell>
          <cell r="H457" t="str">
            <v>MATAHARI GRAHA F. PT</v>
          </cell>
          <cell r="I457" t="str">
            <v>30</v>
          </cell>
          <cell r="J457" t="str">
            <v>05/09/1997</v>
          </cell>
          <cell r="K457" t="str">
            <v>16/11/2006</v>
          </cell>
          <cell r="L457" t="str">
            <v>IDR</v>
          </cell>
          <cell r="M457" t="str">
            <v>F</v>
          </cell>
          <cell r="N457" t="str">
            <v>0.000000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0</v>
          </cell>
          <cell r="BD457">
            <v>403.85</v>
          </cell>
          <cell r="BE457">
            <v>0</v>
          </cell>
          <cell r="BF457">
            <v>0</v>
          </cell>
          <cell r="BG457">
            <v>0</v>
          </cell>
          <cell r="BH457">
            <v>0</v>
          </cell>
        </row>
        <row r="458">
          <cell r="A458" t="str">
            <v>07/08/2005</v>
          </cell>
          <cell r="B458" t="str">
            <v>711897</v>
          </cell>
          <cell r="C458" t="str">
            <v>0</v>
          </cell>
          <cell r="D458">
            <v>709871</v>
          </cell>
          <cell r="E458">
            <v>711897</v>
          </cell>
          <cell r="F458" t="str">
            <v>ASIAN FIN &amp; INVEST LTD, S'PORE</v>
          </cell>
          <cell r="G458" t="str">
            <v>SINGAPORE</v>
          </cell>
          <cell r="H458" t="str">
            <v>GOLDEN RUBBERINDO PT</v>
          </cell>
          <cell r="I458" t="str">
            <v>30</v>
          </cell>
          <cell r="J458" t="str">
            <v>12/02/1996</v>
          </cell>
          <cell r="K458" t="str">
            <v>12/01/2008</v>
          </cell>
          <cell r="L458" t="str">
            <v>USD</v>
          </cell>
          <cell r="M458" t="str">
            <v>F</v>
          </cell>
          <cell r="N458" t="str">
            <v>0.000000</v>
          </cell>
          <cell r="O458">
            <v>0</v>
          </cell>
          <cell r="P458">
            <v>0</v>
          </cell>
          <cell r="Q458">
            <v>11.8</v>
          </cell>
          <cell r="R458">
            <v>0</v>
          </cell>
          <cell r="S458">
            <v>0</v>
          </cell>
          <cell r="T458">
            <v>0</v>
          </cell>
          <cell r="U458">
            <v>0</v>
          </cell>
          <cell r="V458">
            <v>0</v>
          </cell>
          <cell r="W458">
            <v>0</v>
          </cell>
          <cell r="X458">
            <v>0</v>
          </cell>
          <cell r="Y458">
            <v>0</v>
          </cell>
          <cell r="Z458">
            <v>11.8</v>
          </cell>
          <cell r="AA458">
            <v>0</v>
          </cell>
          <cell r="AB458">
            <v>0</v>
          </cell>
          <cell r="AC458">
            <v>0</v>
          </cell>
          <cell r="AD458">
            <v>0</v>
          </cell>
          <cell r="AE458">
            <v>0</v>
          </cell>
          <cell r="AF458">
            <v>0</v>
          </cell>
          <cell r="AG458">
            <v>0</v>
          </cell>
          <cell r="AH458">
            <v>0</v>
          </cell>
          <cell r="AI458">
            <v>57.46</v>
          </cell>
          <cell r="AJ458">
            <v>0</v>
          </cell>
          <cell r="AK458">
            <v>0</v>
          </cell>
          <cell r="AL458">
            <v>57.46</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69.63</v>
          </cell>
          <cell r="BH458">
            <v>0</v>
          </cell>
        </row>
        <row r="459">
          <cell r="A459" t="str">
            <v>04/03/2005</v>
          </cell>
          <cell r="B459" t="str">
            <v>711898</v>
          </cell>
          <cell r="C459" t="str">
            <v>0</v>
          </cell>
          <cell r="D459">
            <v>704535</v>
          </cell>
          <cell r="E459">
            <v>711898</v>
          </cell>
          <cell r="F459" t="str">
            <v>ASIAN FIN &amp; INVEST LTD, S'PORE</v>
          </cell>
          <cell r="G459" t="str">
            <v>SINGAPORE</v>
          </cell>
          <cell r="H459" t="str">
            <v>HOTEL SANTIKA NJ. PT</v>
          </cell>
          <cell r="I459" t="str">
            <v>30</v>
          </cell>
          <cell r="J459" t="str">
            <v>07/05/1996</v>
          </cell>
          <cell r="K459" t="str">
            <v>07/09/2006</v>
          </cell>
          <cell r="L459" t="str">
            <v>USD</v>
          </cell>
          <cell r="M459" t="str">
            <v>UDLO6</v>
          </cell>
          <cell r="N459" t="str">
            <v>0.000000</v>
          </cell>
          <cell r="O459">
            <v>0</v>
          </cell>
          <cell r="P459">
            <v>0</v>
          </cell>
          <cell r="Q459">
            <v>0</v>
          </cell>
          <cell r="R459">
            <v>0</v>
          </cell>
          <cell r="S459">
            <v>0</v>
          </cell>
          <cell r="T459">
            <v>0</v>
          </cell>
          <cell r="U459">
            <v>0</v>
          </cell>
          <cell r="V459">
            <v>84.09</v>
          </cell>
          <cell r="W459">
            <v>13.53</v>
          </cell>
          <cell r="X459">
            <v>0</v>
          </cell>
          <cell r="Y459">
            <v>84.09</v>
          </cell>
          <cell r="Z459">
            <v>13.53</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cell r="AN459">
            <v>0</v>
          </cell>
          <cell r="AO459">
            <v>0</v>
          </cell>
          <cell r="AP459">
            <v>0</v>
          </cell>
          <cell r="AQ459">
            <v>0</v>
          </cell>
          <cell r="AR459">
            <v>0</v>
          </cell>
          <cell r="AS459">
            <v>0</v>
          </cell>
          <cell r="AT459">
            <v>84.09</v>
          </cell>
          <cell r="AU459">
            <v>10.32</v>
          </cell>
          <cell r="AV459">
            <v>0</v>
          </cell>
          <cell r="AW459">
            <v>84.09</v>
          </cell>
          <cell r="AX459">
            <v>10.32</v>
          </cell>
          <cell r="AY459">
            <v>0</v>
          </cell>
          <cell r="AZ459">
            <v>0</v>
          </cell>
          <cell r="BA459">
            <v>0</v>
          </cell>
          <cell r="BB459">
            <v>0</v>
          </cell>
          <cell r="BC459">
            <v>0</v>
          </cell>
          <cell r="BD459">
            <v>0</v>
          </cell>
          <cell r="BE459">
            <v>0</v>
          </cell>
          <cell r="BF459">
            <v>0</v>
          </cell>
          <cell r="BG459">
            <v>0</v>
          </cell>
          <cell r="BH459">
            <v>0</v>
          </cell>
        </row>
        <row r="460">
          <cell r="A460" t="str">
            <v>16/02/2005</v>
          </cell>
          <cell r="B460" t="str">
            <v>711899</v>
          </cell>
          <cell r="C460" t="str">
            <v>0</v>
          </cell>
          <cell r="D460">
            <v>704536</v>
          </cell>
          <cell r="E460">
            <v>711899</v>
          </cell>
          <cell r="F460" t="str">
            <v>LAI ASIA PTE LTD, SINGAPORE</v>
          </cell>
          <cell r="G460" t="str">
            <v>SINGAPORE</v>
          </cell>
          <cell r="H460" t="str">
            <v>MATAHARI GRAHA F. PT</v>
          </cell>
          <cell r="I460" t="str">
            <v>9</v>
          </cell>
          <cell r="J460" t="str">
            <v>06/06/1996</v>
          </cell>
          <cell r="K460" t="str">
            <v>01/12/2006</v>
          </cell>
          <cell r="L460" t="str">
            <v>IDR</v>
          </cell>
          <cell r="M460" t="str">
            <v>F</v>
          </cell>
          <cell r="N460" t="str">
            <v>0.000000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v>0</v>
          </cell>
          <cell r="AR460">
            <v>0</v>
          </cell>
          <cell r="AS460">
            <v>0</v>
          </cell>
          <cell r="AT460">
            <v>0</v>
          </cell>
          <cell r="AU460">
            <v>0</v>
          </cell>
          <cell r="AV460">
            <v>0</v>
          </cell>
          <cell r="AW460">
            <v>0</v>
          </cell>
          <cell r="AX460">
            <v>0</v>
          </cell>
          <cell r="AY460">
            <v>0</v>
          </cell>
          <cell r="AZ460">
            <v>0</v>
          </cell>
          <cell r="BA460">
            <v>0</v>
          </cell>
          <cell r="BB460">
            <v>0</v>
          </cell>
          <cell r="BC460">
            <v>0</v>
          </cell>
          <cell r="BD460">
            <v>0</v>
          </cell>
          <cell r="BE460">
            <v>0</v>
          </cell>
          <cell r="BF460">
            <v>192.31</v>
          </cell>
          <cell r="BG460">
            <v>81.89</v>
          </cell>
          <cell r="BH460">
            <v>0</v>
          </cell>
        </row>
        <row r="461">
          <cell r="A461" t="str">
            <v>31/08/2005</v>
          </cell>
          <cell r="B461" t="str">
            <v>711900</v>
          </cell>
          <cell r="C461" t="str">
            <v>0</v>
          </cell>
          <cell r="D461">
            <v>705146</v>
          </cell>
          <cell r="E461">
            <v>711900</v>
          </cell>
          <cell r="F461" t="str">
            <v>B.N.I. 1946, SINGAPORE</v>
          </cell>
          <cell r="G461" t="str">
            <v>SINGAPORE</v>
          </cell>
          <cell r="H461" t="str">
            <v>GAJAH SURYA M.F. PT</v>
          </cell>
          <cell r="I461" t="str">
            <v>31</v>
          </cell>
          <cell r="J461" t="str">
            <v>23/05/1997</v>
          </cell>
          <cell r="K461" t="str">
            <v>23/05/2005</v>
          </cell>
          <cell r="L461" t="str">
            <v>USD</v>
          </cell>
          <cell r="M461" t="str">
            <v>UDSO6</v>
          </cell>
          <cell r="N461" t="str">
            <v>0.000000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8</v>
          </cell>
          <cell r="AF461">
            <v>271.51</v>
          </cell>
          <cell r="AG461">
            <v>0</v>
          </cell>
          <cell r="AH461">
            <v>0</v>
          </cell>
          <cell r="AI461">
            <v>0</v>
          </cell>
          <cell r="AJ461">
            <v>0</v>
          </cell>
          <cell r="AK461">
            <v>8</v>
          </cell>
          <cell r="AL461">
            <v>271.51</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row>
        <row r="462">
          <cell r="A462" t="str">
            <v>06/10/2005</v>
          </cell>
          <cell r="B462" t="str">
            <v>711901</v>
          </cell>
          <cell r="C462" t="str">
            <v>0</v>
          </cell>
          <cell r="D462">
            <v>705188</v>
          </cell>
          <cell r="E462">
            <v>711901</v>
          </cell>
          <cell r="F462" t="str">
            <v>KODAK (SINGAPORE) PTE, LTD.</v>
          </cell>
          <cell r="G462" t="str">
            <v>SINGAPORE</v>
          </cell>
          <cell r="H462" t="str">
            <v>COLOR FILM MANUFACTURING PT</v>
          </cell>
          <cell r="I462" t="str">
            <v>30</v>
          </cell>
          <cell r="J462" t="str">
            <v>15/03/1995</v>
          </cell>
          <cell r="K462" t="str">
            <v>15/03/2005</v>
          </cell>
          <cell r="L462" t="str">
            <v>USD</v>
          </cell>
          <cell r="M462" t="str">
            <v>F</v>
          </cell>
          <cell r="N462" t="str">
            <v>0.000000</v>
          </cell>
          <cell r="O462">
            <v>0</v>
          </cell>
          <cell r="P462">
            <v>0</v>
          </cell>
          <cell r="Q462">
            <v>0</v>
          </cell>
          <cell r="R462">
            <v>0</v>
          </cell>
          <cell r="S462">
            <v>0</v>
          </cell>
          <cell r="T462">
            <v>0</v>
          </cell>
          <cell r="U462">
            <v>0</v>
          </cell>
          <cell r="V462">
            <v>24</v>
          </cell>
          <cell r="W462">
            <v>0</v>
          </cell>
          <cell r="X462">
            <v>0</v>
          </cell>
          <cell r="Y462">
            <v>24</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row>
        <row r="463">
          <cell r="A463" t="str">
            <v>06/10/2005</v>
          </cell>
          <cell r="B463" t="str">
            <v>711902</v>
          </cell>
          <cell r="C463" t="str">
            <v>0</v>
          </cell>
          <cell r="D463">
            <v>705394</v>
          </cell>
          <cell r="E463">
            <v>711902</v>
          </cell>
          <cell r="F463" t="str">
            <v>NORDIC FOREST DEV HOLDING PTE</v>
          </cell>
          <cell r="G463" t="str">
            <v>SINGAPORE</v>
          </cell>
          <cell r="H463" t="str">
            <v>FINNANTARA INTIGA PT</v>
          </cell>
          <cell r="I463" t="str">
            <v>30</v>
          </cell>
          <cell r="J463" t="str">
            <v>15/07/1996</v>
          </cell>
          <cell r="K463" t="str">
            <v>15/01/2005</v>
          </cell>
          <cell r="L463" t="str">
            <v>IDR</v>
          </cell>
          <cell r="M463" t="str">
            <v>F</v>
          </cell>
          <cell r="N463" t="str">
            <v>0.000000</v>
          </cell>
          <cell r="O463">
            <v>0</v>
          </cell>
          <cell r="P463">
            <v>296.48</v>
          </cell>
          <cell r="Q463">
            <v>0</v>
          </cell>
          <cell r="R463">
            <v>0</v>
          </cell>
          <cell r="S463">
            <v>0</v>
          </cell>
          <cell r="T463">
            <v>0</v>
          </cell>
          <cell r="U463">
            <v>0</v>
          </cell>
          <cell r="V463">
            <v>0</v>
          </cell>
          <cell r="W463">
            <v>0</v>
          </cell>
          <cell r="X463">
            <v>0</v>
          </cell>
          <cell r="Y463">
            <v>296.48</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row>
        <row r="464">
          <cell r="A464" t="str">
            <v>26/06/2005</v>
          </cell>
          <cell r="B464" t="str">
            <v>711903</v>
          </cell>
          <cell r="C464" t="str">
            <v>0</v>
          </cell>
          <cell r="D464">
            <v>705509</v>
          </cell>
          <cell r="E464">
            <v>711903</v>
          </cell>
          <cell r="F464" t="str">
            <v>LEIGHTON INVEST. SINGAPORE</v>
          </cell>
          <cell r="G464" t="str">
            <v>SINGAPORE</v>
          </cell>
          <cell r="H464" t="str">
            <v>THIESS CONTRACTORS</v>
          </cell>
          <cell r="I464" t="str">
            <v>30</v>
          </cell>
          <cell r="J464" t="str">
            <v>20/06/1997</v>
          </cell>
          <cell r="K464" t="str">
            <v>20/06/2007</v>
          </cell>
          <cell r="L464" t="str">
            <v>USD</v>
          </cell>
          <cell r="M464" t="str">
            <v>UDSO6</v>
          </cell>
          <cell r="N464" t="str">
            <v>0.000000</v>
          </cell>
          <cell r="O464">
            <v>0</v>
          </cell>
          <cell r="P464">
            <v>0</v>
          </cell>
          <cell r="Q464">
            <v>0</v>
          </cell>
          <cell r="R464">
            <v>0</v>
          </cell>
          <cell r="S464">
            <v>0</v>
          </cell>
          <cell r="T464">
            <v>0</v>
          </cell>
          <cell r="U464">
            <v>0</v>
          </cell>
          <cell r="V464">
            <v>2.0499999999999998</v>
          </cell>
          <cell r="W464">
            <v>319.60000000000002</v>
          </cell>
          <cell r="X464">
            <v>0</v>
          </cell>
          <cell r="Y464">
            <v>2.0499999999999998</v>
          </cell>
          <cell r="Z464">
            <v>319.60000000000002</v>
          </cell>
          <cell r="AA464">
            <v>0</v>
          </cell>
          <cell r="AB464">
            <v>0</v>
          </cell>
          <cell r="AC464">
            <v>0</v>
          </cell>
          <cell r="AD464">
            <v>0</v>
          </cell>
          <cell r="AE464">
            <v>0</v>
          </cell>
          <cell r="AF464">
            <v>0</v>
          </cell>
          <cell r="AG464">
            <v>0</v>
          </cell>
          <cell r="AH464">
            <v>2.0499999999999998</v>
          </cell>
          <cell r="AI464">
            <v>294.02999999999997</v>
          </cell>
          <cell r="AJ464">
            <v>0</v>
          </cell>
          <cell r="AK464">
            <v>2.0499999999999998</v>
          </cell>
          <cell r="AL464">
            <v>294.02999999999997</v>
          </cell>
          <cell r="AM464">
            <v>0</v>
          </cell>
          <cell r="AN464">
            <v>0</v>
          </cell>
          <cell r="AO464">
            <v>0</v>
          </cell>
          <cell r="AP464">
            <v>0</v>
          </cell>
          <cell r="AQ464">
            <v>0</v>
          </cell>
          <cell r="AR464">
            <v>0</v>
          </cell>
          <cell r="AS464">
            <v>0</v>
          </cell>
          <cell r="AT464">
            <v>2.0499999999999998</v>
          </cell>
          <cell r="AU464">
            <v>261.36</v>
          </cell>
          <cell r="AV464">
            <v>0</v>
          </cell>
          <cell r="AW464">
            <v>2.0499999999999998</v>
          </cell>
          <cell r="AX464">
            <v>261.36</v>
          </cell>
          <cell r="AY464">
            <v>0</v>
          </cell>
          <cell r="AZ464">
            <v>0</v>
          </cell>
          <cell r="BA464">
            <v>0</v>
          </cell>
          <cell r="BB464">
            <v>0</v>
          </cell>
          <cell r="BC464">
            <v>0</v>
          </cell>
          <cell r="BD464">
            <v>0</v>
          </cell>
          <cell r="BE464">
            <v>0</v>
          </cell>
          <cell r="BF464">
            <v>2.0499999999999998</v>
          </cell>
          <cell r="BG464">
            <v>226.21</v>
          </cell>
          <cell r="BH464">
            <v>0</v>
          </cell>
        </row>
        <row r="465">
          <cell r="A465" t="str">
            <v>30/03/2005</v>
          </cell>
          <cell r="B465" t="str">
            <v>711905</v>
          </cell>
          <cell r="C465" t="str">
            <v>0</v>
          </cell>
          <cell r="D465">
            <v>706146</v>
          </cell>
          <cell r="E465">
            <v>711905</v>
          </cell>
          <cell r="F465" t="str">
            <v>ROXAN SERVICE LTD., SINGAPORE</v>
          </cell>
          <cell r="G465" t="str">
            <v>SINGAPORE</v>
          </cell>
          <cell r="H465" t="str">
            <v>INKOR HUSADA UTAMA</v>
          </cell>
          <cell r="I465" t="str">
            <v>30</v>
          </cell>
          <cell r="J465" t="str">
            <v>01/02/1995</v>
          </cell>
          <cell r="K465" t="str">
            <v>31/05/2005</v>
          </cell>
          <cell r="L465" t="str">
            <v>USD</v>
          </cell>
          <cell r="M465" t="str">
            <v>F</v>
          </cell>
          <cell r="N465" t="str">
            <v>0.000000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703.14</v>
          </cell>
          <cell r="AF465">
            <v>37.770000000000003</v>
          </cell>
          <cell r="AG465">
            <v>0</v>
          </cell>
          <cell r="AH465">
            <v>0</v>
          </cell>
          <cell r="AI465">
            <v>0</v>
          </cell>
          <cell r="AJ465">
            <v>0</v>
          </cell>
          <cell r="AK465">
            <v>703.14</v>
          </cell>
          <cell r="AL465">
            <v>37.770000000000003</v>
          </cell>
          <cell r="AM465">
            <v>0</v>
          </cell>
          <cell r="AN465">
            <v>0</v>
          </cell>
          <cell r="AO465">
            <v>0</v>
          </cell>
          <cell r="AP465">
            <v>0</v>
          </cell>
          <cell r="AQ465">
            <v>0</v>
          </cell>
          <cell r="AR465">
            <v>0</v>
          </cell>
          <cell r="AS465">
            <v>0</v>
          </cell>
          <cell r="AT465">
            <v>0</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row>
        <row r="466">
          <cell r="A466" t="str">
            <v>20/06/2005</v>
          </cell>
          <cell r="B466" t="str">
            <v>711927</v>
          </cell>
          <cell r="C466" t="str">
            <v>0</v>
          </cell>
          <cell r="D466">
            <v>707831</v>
          </cell>
          <cell r="E466">
            <v>711927</v>
          </cell>
          <cell r="F466" t="str">
            <v>ISUZU MOTORS ASIA LTD, S;PORE</v>
          </cell>
          <cell r="G466" t="str">
            <v>SINGAPORE</v>
          </cell>
          <cell r="H466" t="str">
            <v>ASTRA ISUZU CASTING COMP</v>
          </cell>
          <cell r="I466" t="str">
            <v>30</v>
          </cell>
          <cell r="J466" t="str">
            <v>26/03/1998</v>
          </cell>
          <cell r="K466" t="str">
            <v>22/03/2005</v>
          </cell>
          <cell r="L466" t="str">
            <v>USD</v>
          </cell>
          <cell r="M466" t="str">
            <v>UDSO6</v>
          </cell>
          <cell r="N466" t="str">
            <v>0.000000</v>
          </cell>
          <cell r="O466">
            <v>0</v>
          </cell>
          <cell r="P466">
            <v>0</v>
          </cell>
          <cell r="Q466">
            <v>0</v>
          </cell>
          <cell r="R466">
            <v>0</v>
          </cell>
          <cell r="S466">
            <v>0</v>
          </cell>
          <cell r="T466">
            <v>0</v>
          </cell>
          <cell r="U466">
            <v>0</v>
          </cell>
          <cell r="V466">
            <v>5</v>
          </cell>
          <cell r="W466">
            <v>182.26</v>
          </cell>
          <cell r="X466">
            <v>0</v>
          </cell>
          <cell r="Y466">
            <v>5</v>
          </cell>
          <cell r="Z466">
            <v>182.26</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0</v>
          </cell>
          <cell r="AS466">
            <v>0</v>
          </cell>
          <cell r="AT466">
            <v>0</v>
          </cell>
          <cell r="AU466">
            <v>0</v>
          </cell>
          <cell r="AV466">
            <v>0</v>
          </cell>
          <cell r="AW466">
            <v>0</v>
          </cell>
          <cell r="AX466">
            <v>0</v>
          </cell>
          <cell r="AY466">
            <v>0</v>
          </cell>
          <cell r="AZ466">
            <v>0</v>
          </cell>
          <cell r="BA466">
            <v>0</v>
          </cell>
          <cell r="BB466">
            <v>0</v>
          </cell>
          <cell r="BC466">
            <v>0</v>
          </cell>
          <cell r="BD466">
            <v>0</v>
          </cell>
          <cell r="BE466">
            <v>0</v>
          </cell>
          <cell r="BF466">
            <v>0</v>
          </cell>
          <cell r="BG466">
            <v>0</v>
          </cell>
          <cell r="BH466">
            <v>0</v>
          </cell>
        </row>
        <row r="467">
          <cell r="A467" t="str">
            <v>14/03/2005</v>
          </cell>
          <cell r="B467" t="str">
            <v>711937</v>
          </cell>
          <cell r="C467" t="str">
            <v>0</v>
          </cell>
          <cell r="D467">
            <v>709233</v>
          </cell>
          <cell r="E467">
            <v>711937</v>
          </cell>
          <cell r="F467" t="str">
            <v>DBS BANK, SINGAPORE</v>
          </cell>
          <cell r="G467" t="str">
            <v>SINGAPORE</v>
          </cell>
          <cell r="H467" t="str">
            <v>KINTAMA AGUNG SERASI PT</v>
          </cell>
          <cell r="I467" t="str">
            <v>30</v>
          </cell>
          <cell r="J467" t="str">
            <v>18/04/1998</v>
          </cell>
          <cell r="K467" t="str">
            <v>01/04/2008</v>
          </cell>
          <cell r="L467" t="str">
            <v>USD</v>
          </cell>
          <cell r="M467" t="str">
            <v>UDSO6</v>
          </cell>
          <cell r="N467" t="str">
            <v>0.000000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115.38</v>
          </cell>
          <cell r="AC467">
            <v>31.65</v>
          </cell>
          <cell r="AD467">
            <v>0</v>
          </cell>
          <cell r="AE467">
            <v>0</v>
          </cell>
          <cell r="AF467">
            <v>0</v>
          </cell>
          <cell r="AG467">
            <v>0</v>
          </cell>
          <cell r="AH467">
            <v>0</v>
          </cell>
          <cell r="AI467">
            <v>0</v>
          </cell>
          <cell r="AJ467">
            <v>0</v>
          </cell>
          <cell r="AK467">
            <v>115.38</v>
          </cell>
          <cell r="AL467">
            <v>31.65</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115.38</v>
          </cell>
          <cell r="BA467">
            <v>27.27</v>
          </cell>
          <cell r="BB467">
            <v>0</v>
          </cell>
          <cell r="BC467">
            <v>0</v>
          </cell>
          <cell r="BD467">
            <v>0</v>
          </cell>
          <cell r="BE467">
            <v>0</v>
          </cell>
          <cell r="BF467">
            <v>0</v>
          </cell>
          <cell r="BG467">
            <v>0</v>
          </cell>
          <cell r="BH467">
            <v>0</v>
          </cell>
        </row>
        <row r="468">
          <cell r="A468" t="str">
            <v>30/04/2005</v>
          </cell>
          <cell r="B468" t="str">
            <v>711938</v>
          </cell>
          <cell r="C468" t="str">
            <v>0</v>
          </cell>
          <cell r="D468">
            <v>709348</v>
          </cell>
          <cell r="E468">
            <v>711938</v>
          </cell>
          <cell r="F468" t="str">
            <v>TAT LEE BANK LTD, SINGAPORE</v>
          </cell>
          <cell r="G468" t="str">
            <v>SINGAPORE</v>
          </cell>
          <cell r="H468" t="str">
            <v>SURYADI DARYANTO</v>
          </cell>
          <cell r="I468" t="str">
            <v>30</v>
          </cell>
          <cell r="J468" t="str">
            <v>16/01/1995</v>
          </cell>
          <cell r="K468" t="str">
            <v>01/04/2007</v>
          </cell>
          <cell r="L468" t="str">
            <v>USD</v>
          </cell>
          <cell r="M468" t="str">
            <v>UDSO6</v>
          </cell>
          <cell r="N468" t="str">
            <v>0.000000</v>
          </cell>
          <cell r="O468">
            <v>0</v>
          </cell>
          <cell r="P468">
            <v>13.25</v>
          </cell>
          <cell r="Q468">
            <v>2.62</v>
          </cell>
          <cell r="R468">
            <v>0</v>
          </cell>
          <cell r="S468">
            <v>0</v>
          </cell>
          <cell r="T468">
            <v>0</v>
          </cell>
          <cell r="U468">
            <v>0</v>
          </cell>
          <cell r="V468">
            <v>0</v>
          </cell>
          <cell r="W468">
            <v>0</v>
          </cell>
          <cell r="X468">
            <v>0</v>
          </cell>
          <cell r="Y468">
            <v>13.25</v>
          </cell>
          <cell r="Z468">
            <v>2.62</v>
          </cell>
          <cell r="AA468">
            <v>0</v>
          </cell>
          <cell r="AB468">
            <v>13.25</v>
          </cell>
          <cell r="AC468">
            <v>2.31</v>
          </cell>
          <cell r="AD468">
            <v>0</v>
          </cell>
          <cell r="AE468">
            <v>0</v>
          </cell>
          <cell r="AF468">
            <v>0</v>
          </cell>
          <cell r="AG468">
            <v>0</v>
          </cell>
          <cell r="AH468">
            <v>0</v>
          </cell>
          <cell r="AI468">
            <v>0</v>
          </cell>
          <cell r="AJ468">
            <v>0</v>
          </cell>
          <cell r="AK468">
            <v>13.25</v>
          </cell>
          <cell r="AL468">
            <v>2.31</v>
          </cell>
          <cell r="AM468">
            <v>0</v>
          </cell>
          <cell r="AN468">
            <v>13.25</v>
          </cell>
          <cell r="AO468">
            <v>2.08</v>
          </cell>
          <cell r="AP468">
            <v>0</v>
          </cell>
          <cell r="AQ468">
            <v>0</v>
          </cell>
          <cell r="AR468">
            <v>0</v>
          </cell>
          <cell r="AS468">
            <v>0</v>
          </cell>
          <cell r="AT468">
            <v>0</v>
          </cell>
          <cell r="AU468">
            <v>0</v>
          </cell>
          <cell r="AV468">
            <v>0</v>
          </cell>
          <cell r="AW468">
            <v>13.25</v>
          </cell>
          <cell r="AX468">
            <v>2.08</v>
          </cell>
          <cell r="AY468">
            <v>0</v>
          </cell>
          <cell r="AZ468">
            <v>13.25</v>
          </cell>
          <cell r="BA468">
            <v>1.84</v>
          </cell>
          <cell r="BB468">
            <v>0</v>
          </cell>
          <cell r="BC468">
            <v>0</v>
          </cell>
          <cell r="BD468">
            <v>0</v>
          </cell>
          <cell r="BE468">
            <v>0</v>
          </cell>
          <cell r="BF468">
            <v>0</v>
          </cell>
          <cell r="BG468">
            <v>0</v>
          </cell>
          <cell r="BH468">
            <v>0</v>
          </cell>
        </row>
        <row r="469">
          <cell r="A469" t="str">
            <v>30/04/2005</v>
          </cell>
          <cell r="B469" t="str">
            <v>711942</v>
          </cell>
          <cell r="C469" t="str">
            <v>0</v>
          </cell>
          <cell r="D469">
            <v>709374</v>
          </cell>
          <cell r="E469">
            <v>711942</v>
          </cell>
          <cell r="F469" t="str">
            <v>OVERSEAS UNION BANK LTD,S'PORE</v>
          </cell>
          <cell r="G469" t="str">
            <v>SINGAPORE</v>
          </cell>
          <cell r="H469" t="str">
            <v>KEDAUNG MEDAN INDUSTRIAL LTD</v>
          </cell>
          <cell r="I469" t="str">
            <v>30</v>
          </cell>
          <cell r="J469" t="str">
            <v>19/01/1998</v>
          </cell>
          <cell r="K469" t="str">
            <v>20/09/2008</v>
          </cell>
          <cell r="L469" t="str">
            <v>USD</v>
          </cell>
          <cell r="M469" t="str">
            <v>UDSO6</v>
          </cell>
          <cell r="N469" t="str">
            <v>0.000000</v>
          </cell>
          <cell r="O469">
            <v>0</v>
          </cell>
          <cell r="P469">
            <v>0</v>
          </cell>
          <cell r="Q469">
            <v>0</v>
          </cell>
          <cell r="R469">
            <v>0</v>
          </cell>
          <cell r="S469">
            <v>0</v>
          </cell>
          <cell r="T469">
            <v>0</v>
          </cell>
          <cell r="U469">
            <v>0</v>
          </cell>
          <cell r="V469">
            <v>66.67</v>
          </cell>
          <cell r="W469">
            <v>16.59</v>
          </cell>
          <cell r="X469">
            <v>0</v>
          </cell>
          <cell r="Y469">
            <v>66.67</v>
          </cell>
          <cell r="Z469">
            <v>16.59</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66.67</v>
          </cell>
          <cell r="AU469">
            <v>14.06</v>
          </cell>
          <cell r="AV469">
            <v>0</v>
          </cell>
          <cell r="AW469">
            <v>66.67</v>
          </cell>
          <cell r="AX469">
            <v>14.06</v>
          </cell>
          <cell r="AY469">
            <v>0</v>
          </cell>
          <cell r="AZ469">
            <v>0</v>
          </cell>
          <cell r="BA469">
            <v>0</v>
          </cell>
          <cell r="BB469">
            <v>0</v>
          </cell>
          <cell r="BC469">
            <v>0</v>
          </cell>
          <cell r="BD469">
            <v>0</v>
          </cell>
          <cell r="BE469">
            <v>0</v>
          </cell>
          <cell r="BF469">
            <v>0</v>
          </cell>
          <cell r="BG469">
            <v>0</v>
          </cell>
          <cell r="BH469">
            <v>0</v>
          </cell>
        </row>
        <row r="470">
          <cell r="A470" t="str">
            <v>15/10/2005</v>
          </cell>
          <cell r="B470" t="str">
            <v>711943</v>
          </cell>
          <cell r="C470" t="str">
            <v>0</v>
          </cell>
          <cell r="D470">
            <v>709572</v>
          </cell>
          <cell r="E470">
            <v>711943</v>
          </cell>
          <cell r="F470" t="str">
            <v>KINGIE LTD, SINGAPORE</v>
          </cell>
          <cell r="G470" t="str">
            <v>SINGAPORE</v>
          </cell>
          <cell r="H470" t="str">
            <v>SARIPURI PERMAI HOTEL</v>
          </cell>
          <cell r="I470" t="str">
            <v>30</v>
          </cell>
          <cell r="J470" t="str">
            <v>22/07/1997</v>
          </cell>
          <cell r="K470" t="str">
            <v>31/07/2005</v>
          </cell>
          <cell r="L470" t="str">
            <v>USD</v>
          </cell>
          <cell r="M470" t="str">
            <v>UDLO6</v>
          </cell>
          <cell r="N470" t="str">
            <v>0.000000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243.75</v>
          </cell>
          <cell r="AO470">
            <v>19.149999999999999</v>
          </cell>
          <cell r="AP470">
            <v>0</v>
          </cell>
          <cell r="AQ470">
            <v>0</v>
          </cell>
          <cell r="AR470">
            <v>0</v>
          </cell>
          <cell r="AS470">
            <v>0</v>
          </cell>
          <cell r="AT470">
            <v>0</v>
          </cell>
          <cell r="AU470">
            <v>0</v>
          </cell>
          <cell r="AV470">
            <v>0</v>
          </cell>
          <cell r="AW470">
            <v>243.75</v>
          </cell>
          <cell r="AX470">
            <v>19.149999999999999</v>
          </cell>
          <cell r="AY470">
            <v>0</v>
          </cell>
          <cell r="AZ470">
            <v>0</v>
          </cell>
          <cell r="BA470">
            <v>0</v>
          </cell>
          <cell r="BB470">
            <v>0</v>
          </cell>
          <cell r="BC470">
            <v>0</v>
          </cell>
          <cell r="BD470">
            <v>0</v>
          </cell>
          <cell r="BE470">
            <v>0</v>
          </cell>
          <cell r="BF470">
            <v>0</v>
          </cell>
          <cell r="BG470">
            <v>0</v>
          </cell>
          <cell r="BH470">
            <v>0</v>
          </cell>
        </row>
        <row r="471">
          <cell r="A471" t="str">
            <v>15/01/2005</v>
          </cell>
          <cell r="B471" t="str">
            <v>711946</v>
          </cell>
          <cell r="C471" t="str">
            <v>0</v>
          </cell>
          <cell r="D471">
            <v>709695</v>
          </cell>
          <cell r="E471">
            <v>711946</v>
          </cell>
          <cell r="F471" t="str">
            <v>KUOK SINGAPORE</v>
          </cell>
          <cell r="G471" t="str">
            <v>SINGAPORE</v>
          </cell>
          <cell r="H471" t="str">
            <v>SARIPURI PERMAI HOTEL</v>
          </cell>
          <cell r="I471" t="str">
            <v>30</v>
          </cell>
          <cell r="J471" t="str">
            <v>03/07/1997</v>
          </cell>
          <cell r="K471" t="str">
            <v>31/07/2005</v>
          </cell>
          <cell r="L471" t="str">
            <v>USD</v>
          </cell>
          <cell r="M471" t="str">
            <v>UDLO6</v>
          </cell>
          <cell r="N471" t="str">
            <v>0.000000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243.75</v>
          </cell>
          <cell r="AO471">
            <v>19.149999999999999</v>
          </cell>
          <cell r="AP471">
            <v>0</v>
          </cell>
          <cell r="AQ471">
            <v>0</v>
          </cell>
          <cell r="AR471">
            <v>0</v>
          </cell>
          <cell r="AS471">
            <v>0</v>
          </cell>
          <cell r="AT471">
            <v>0</v>
          </cell>
          <cell r="AU471">
            <v>0</v>
          </cell>
          <cell r="AV471">
            <v>0</v>
          </cell>
          <cell r="AW471">
            <v>243.75</v>
          </cell>
          <cell r="AX471">
            <v>19.149999999999999</v>
          </cell>
          <cell r="AY471">
            <v>0</v>
          </cell>
          <cell r="AZ471">
            <v>0</v>
          </cell>
          <cell r="BA471">
            <v>0</v>
          </cell>
          <cell r="BB471">
            <v>0</v>
          </cell>
          <cell r="BC471">
            <v>0</v>
          </cell>
          <cell r="BD471">
            <v>0</v>
          </cell>
          <cell r="BE471">
            <v>0</v>
          </cell>
          <cell r="BF471">
            <v>0</v>
          </cell>
          <cell r="BG471">
            <v>0</v>
          </cell>
          <cell r="BH471">
            <v>0</v>
          </cell>
        </row>
        <row r="472">
          <cell r="A472" t="str">
            <v>20/06/2005</v>
          </cell>
          <cell r="B472" t="str">
            <v>711965</v>
          </cell>
          <cell r="C472" t="str">
            <v>0</v>
          </cell>
          <cell r="D472">
            <v>709850</v>
          </cell>
          <cell r="E472">
            <v>711965</v>
          </cell>
          <cell r="F472" t="str">
            <v>SHANGRI-LA HOTEL LTD, S'PORE</v>
          </cell>
          <cell r="G472" t="str">
            <v>SINGAPORE</v>
          </cell>
          <cell r="H472" t="str">
            <v>SARIPURI PERMAI HOTEL</v>
          </cell>
          <cell r="I472" t="str">
            <v>30</v>
          </cell>
          <cell r="J472" t="str">
            <v>03/07/1997</v>
          </cell>
          <cell r="K472" t="str">
            <v>31/07/2005</v>
          </cell>
          <cell r="L472" t="str">
            <v>USD</v>
          </cell>
          <cell r="M472" t="str">
            <v>UDLO6</v>
          </cell>
          <cell r="N472" t="str">
            <v>0.000000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487.5</v>
          </cell>
          <cell r="AO472">
            <v>38.31</v>
          </cell>
          <cell r="AP472">
            <v>0</v>
          </cell>
          <cell r="AQ472">
            <v>0</v>
          </cell>
          <cell r="AR472">
            <v>0</v>
          </cell>
          <cell r="AS472">
            <v>0</v>
          </cell>
          <cell r="AT472">
            <v>0</v>
          </cell>
          <cell r="AU472">
            <v>0</v>
          </cell>
          <cell r="AV472">
            <v>0</v>
          </cell>
          <cell r="AW472">
            <v>487.5</v>
          </cell>
          <cell r="AX472">
            <v>38.31</v>
          </cell>
          <cell r="AY472">
            <v>0</v>
          </cell>
          <cell r="AZ472">
            <v>0</v>
          </cell>
          <cell r="BA472">
            <v>0</v>
          </cell>
          <cell r="BB472">
            <v>0</v>
          </cell>
          <cell r="BC472">
            <v>0</v>
          </cell>
          <cell r="BD472">
            <v>0</v>
          </cell>
          <cell r="BE472">
            <v>0</v>
          </cell>
          <cell r="BF472">
            <v>0</v>
          </cell>
          <cell r="BG472">
            <v>0</v>
          </cell>
          <cell r="BH472">
            <v>0</v>
          </cell>
        </row>
        <row r="473">
          <cell r="A473" t="str">
            <v>30/11/2005</v>
          </cell>
          <cell r="B473" t="str">
            <v>711969</v>
          </cell>
          <cell r="C473" t="str">
            <v>0</v>
          </cell>
          <cell r="D473">
            <v>709900</v>
          </cell>
          <cell r="E473">
            <v>711969</v>
          </cell>
          <cell r="F473" t="str">
            <v>INSAK ENGINEERING PTE, LTD.</v>
          </cell>
          <cell r="G473" t="str">
            <v>SINGAPORE</v>
          </cell>
          <cell r="H473" t="str">
            <v>INDUSTRI PEMBUNGKUS INT'L</v>
          </cell>
          <cell r="I473" t="str">
            <v>30</v>
          </cell>
          <cell r="J473" t="str">
            <v>24/08/1998</v>
          </cell>
          <cell r="K473" t="str">
            <v>30/09/2010</v>
          </cell>
          <cell r="L473" t="str">
            <v>USD</v>
          </cell>
          <cell r="M473" t="str">
            <v>F</v>
          </cell>
          <cell r="N473" t="str">
            <v>0.000000</v>
          </cell>
          <cell r="O473">
            <v>0</v>
          </cell>
          <cell r="P473">
            <v>0</v>
          </cell>
          <cell r="Q473">
            <v>0</v>
          </cell>
          <cell r="R473">
            <v>0</v>
          </cell>
          <cell r="S473">
            <v>0</v>
          </cell>
          <cell r="T473">
            <v>0</v>
          </cell>
          <cell r="U473">
            <v>0</v>
          </cell>
          <cell r="V473">
            <v>136.25</v>
          </cell>
          <cell r="W473">
            <v>41.92</v>
          </cell>
          <cell r="X473">
            <v>0</v>
          </cell>
          <cell r="Y473">
            <v>136.25</v>
          </cell>
          <cell r="Z473">
            <v>41.92</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136.25</v>
          </cell>
          <cell r="AU473">
            <v>37.880000000000003</v>
          </cell>
          <cell r="AV473">
            <v>0</v>
          </cell>
          <cell r="AW473">
            <v>136.25</v>
          </cell>
          <cell r="AX473">
            <v>37.880000000000003</v>
          </cell>
          <cell r="AY473">
            <v>0</v>
          </cell>
          <cell r="AZ473">
            <v>0</v>
          </cell>
          <cell r="BA473">
            <v>0</v>
          </cell>
          <cell r="BB473">
            <v>0</v>
          </cell>
          <cell r="BC473">
            <v>0</v>
          </cell>
          <cell r="BD473">
            <v>0</v>
          </cell>
          <cell r="BE473">
            <v>0</v>
          </cell>
          <cell r="BF473">
            <v>0</v>
          </cell>
          <cell r="BG473">
            <v>0</v>
          </cell>
          <cell r="BH473">
            <v>0</v>
          </cell>
        </row>
        <row r="474">
          <cell r="A474" t="str">
            <v>21/12/2005</v>
          </cell>
          <cell r="B474" t="str">
            <v>711995</v>
          </cell>
          <cell r="C474" t="str">
            <v>0</v>
          </cell>
          <cell r="D474">
            <v>710538</v>
          </cell>
          <cell r="E474">
            <v>711995</v>
          </cell>
          <cell r="F474" t="str">
            <v>MJC (SINGAPORE) PTE LTD,S'PORE</v>
          </cell>
          <cell r="G474" t="str">
            <v>SINGAPORE</v>
          </cell>
          <cell r="H474" t="str">
            <v>MEGAPLAST JAYACITRA PT</v>
          </cell>
          <cell r="I474" t="str">
            <v>30</v>
          </cell>
          <cell r="J474" t="str">
            <v>22/10/1998</v>
          </cell>
          <cell r="K474" t="str">
            <v>15/03/2006</v>
          </cell>
          <cell r="L474" t="str">
            <v>USD</v>
          </cell>
          <cell r="M474" t="str">
            <v>UDLO6</v>
          </cell>
          <cell r="N474" t="str">
            <v>0.000000</v>
          </cell>
          <cell r="O474">
            <v>0</v>
          </cell>
          <cell r="P474">
            <v>0</v>
          </cell>
          <cell r="Q474">
            <v>0</v>
          </cell>
          <cell r="R474">
            <v>0</v>
          </cell>
          <cell r="S474">
            <v>0</v>
          </cell>
          <cell r="T474">
            <v>0</v>
          </cell>
          <cell r="U474">
            <v>0</v>
          </cell>
          <cell r="V474">
            <v>500</v>
          </cell>
          <cell r="W474">
            <v>63.16</v>
          </cell>
          <cell r="X474">
            <v>0</v>
          </cell>
          <cell r="Y474">
            <v>500</v>
          </cell>
          <cell r="Z474">
            <v>63.16</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500</v>
          </cell>
          <cell r="AU474">
            <v>42.81</v>
          </cell>
          <cell r="AV474">
            <v>0</v>
          </cell>
          <cell r="AW474">
            <v>500</v>
          </cell>
          <cell r="AX474">
            <v>42.81</v>
          </cell>
          <cell r="AY474">
            <v>0</v>
          </cell>
          <cell r="AZ474">
            <v>0</v>
          </cell>
          <cell r="BA474">
            <v>0</v>
          </cell>
          <cell r="BB474">
            <v>0</v>
          </cell>
          <cell r="BC474">
            <v>0</v>
          </cell>
          <cell r="BD474">
            <v>0</v>
          </cell>
          <cell r="BE474">
            <v>0</v>
          </cell>
          <cell r="BF474">
            <v>0</v>
          </cell>
          <cell r="BG474">
            <v>0</v>
          </cell>
          <cell r="BH474">
            <v>0</v>
          </cell>
        </row>
        <row r="475">
          <cell r="A475" t="str">
            <v>30/04/2005</v>
          </cell>
          <cell r="B475" t="str">
            <v>711999</v>
          </cell>
          <cell r="C475" t="str">
            <v>0</v>
          </cell>
          <cell r="D475">
            <v>710540</v>
          </cell>
          <cell r="E475">
            <v>711999</v>
          </cell>
          <cell r="F475" t="str">
            <v>TIEN WAH PRESS PTE LTD,S'PORE</v>
          </cell>
          <cell r="G475" t="str">
            <v>SINGAPORE</v>
          </cell>
          <cell r="H475" t="str">
            <v>DAI NIPPON PRINTING IND.</v>
          </cell>
          <cell r="I475" t="str">
            <v>30</v>
          </cell>
          <cell r="J475" t="str">
            <v>27/01/1999</v>
          </cell>
          <cell r="K475" t="str">
            <v>31/12/2006</v>
          </cell>
          <cell r="L475" t="str">
            <v>USD</v>
          </cell>
          <cell r="M475" t="str">
            <v>F</v>
          </cell>
          <cell r="N475" t="str">
            <v>0.000000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569.77</v>
          </cell>
          <cell r="AI475">
            <v>46.98</v>
          </cell>
          <cell r="AJ475">
            <v>0</v>
          </cell>
          <cell r="AK475">
            <v>569.77</v>
          </cell>
          <cell r="AL475">
            <v>46.98</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569.77</v>
          </cell>
          <cell r="BG475">
            <v>23.88</v>
          </cell>
          <cell r="BH475">
            <v>0</v>
          </cell>
        </row>
        <row r="476">
          <cell r="A476" t="str">
            <v>30/04/2005</v>
          </cell>
          <cell r="B476" t="str">
            <v>712000</v>
          </cell>
          <cell r="C476" t="str">
            <v>0</v>
          </cell>
          <cell r="D476">
            <v>710541</v>
          </cell>
          <cell r="E476">
            <v>712000</v>
          </cell>
          <cell r="F476" t="str">
            <v>OVERSEAS UNION BANK LTD,S'PORE</v>
          </cell>
          <cell r="G476" t="str">
            <v>SINGAPORE</v>
          </cell>
          <cell r="H476" t="str">
            <v>KRISTIANTO LIMARTA</v>
          </cell>
          <cell r="I476" t="str">
            <v>30</v>
          </cell>
          <cell r="J476" t="str">
            <v>23/12/1998</v>
          </cell>
          <cell r="K476" t="str">
            <v>31/12/2008</v>
          </cell>
          <cell r="L476" t="str">
            <v>USD</v>
          </cell>
          <cell r="M476" t="str">
            <v>UDSO6</v>
          </cell>
          <cell r="N476" t="str">
            <v>0.000000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30</v>
          </cell>
          <cell r="AI476">
            <v>9.35</v>
          </cell>
          <cell r="AJ476">
            <v>0</v>
          </cell>
          <cell r="AK476">
            <v>30</v>
          </cell>
          <cell r="AL476">
            <v>9.35</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cell r="BC476">
            <v>0</v>
          </cell>
          <cell r="BD476">
            <v>0</v>
          </cell>
          <cell r="BE476">
            <v>0</v>
          </cell>
          <cell r="BF476">
            <v>30</v>
          </cell>
          <cell r="BG476">
            <v>8.32</v>
          </cell>
          <cell r="BH476">
            <v>0</v>
          </cell>
        </row>
        <row r="477">
          <cell r="A477" t="str">
            <v>30/03/2005</v>
          </cell>
          <cell r="B477" t="str">
            <v>712001</v>
          </cell>
          <cell r="C477" t="str">
            <v>0</v>
          </cell>
          <cell r="D477">
            <v>710605</v>
          </cell>
          <cell r="E477">
            <v>712001</v>
          </cell>
          <cell r="F477" t="str">
            <v>ASIAN FIN &amp; INVEST LTD, S'PORE</v>
          </cell>
          <cell r="G477" t="str">
            <v>SINGAPORE</v>
          </cell>
          <cell r="H477" t="str">
            <v>GRAHAWITA SANTIKA PT</v>
          </cell>
          <cell r="I477" t="str">
            <v>30</v>
          </cell>
          <cell r="J477" t="str">
            <v>11/02/1999</v>
          </cell>
          <cell r="K477" t="str">
            <v>15/09/2006</v>
          </cell>
          <cell r="L477" t="str">
            <v>USD</v>
          </cell>
          <cell r="M477" t="str">
            <v>UDLO6</v>
          </cell>
          <cell r="N477" t="str">
            <v>0.000000</v>
          </cell>
          <cell r="O477">
            <v>0</v>
          </cell>
          <cell r="P477">
            <v>0</v>
          </cell>
          <cell r="Q477">
            <v>0</v>
          </cell>
          <cell r="R477">
            <v>0</v>
          </cell>
          <cell r="S477">
            <v>0</v>
          </cell>
          <cell r="T477">
            <v>0</v>
          </cell>
          <cell r="U477">
            <v>0</v>
          </cell>
          <cell r="V477">
            <v>84.09</v>
          </cell>
          <cell r="W477">
            <v>7.19</v>
          </cell>
          <cell r="X477">
            <v>0</v>
          </cell>
          <cell r="Y477">
            <v>84.09</v>
          </cell>
          <cell r="Z477">
            <v>7.19</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cell r="AO477">
            <v>0</v>
          </cell>
          <cell r="AP477">
            <v>0</v>
          </cell>
          <cell r="AQ477">
            <v>0</v>
          </cell>
          <cell r="AR477">
            <v>0</v>
          </cell>
          <cell r="AS477">
            <v>0</v>
          </cell>
          <cell r="AT477">
            <v>84.09</v>
          </cell>
          <cell r="AU477">
            <v>3.65</v>
          </cell>
          <cell r="AV477">
            <v>0</v>
          </cell>
          <cell r="AW477">
            <v>84.09</v>
          </cell>
          <cell r="AX477">
            <v>3.65</v>
          </cell>
          <cell r="AY477">
            <v>0</v>
          </cell>
          <cell r="AZ477">
            <v>0</v>
          </cell>
          <cell r="BA477">
            <v>0</v>
          </cell>
          <cell r="BB477">
            <v>0</v>
          </cell>
          <cell r="BC477">
            <v>0</v>
          </cell>
          <cell r="BD477">
            <v>0</v>
          </cell>
          <cell r="BE477">
            <v>0</v>
          </cell>
          <cell r="BF477">
            <v>0</v>
          </cell>
          <cell r="BG477">
            <v>0</v>
          </cell>
          <cell r="BH477">
            <v>0</v>
          </cell>
        </row>
        <row r="478">
          <cell r="A478" t="str">
            <v>29/06/2005</v>
          </cell>
          <cell r="B478" t="str">
            <v>712004</v>
          </cell>
          <cell r="C478" t="str">
            <v>0</v>
          </cell>
          <cell r="D478">
            <v>710801</v>
          </cell>
          <cell r="E478">
            <v>712004</v>
          </cell>
          <cell r="F478" t="str">
            <v>ANDRE &amp; CIE PTE.LTD, S'PORE</v>
          </cell>
          <cell r="G478" t="str">
            <v>SINGAPORE</v>
          </cell>
          <cell r="H478" t="str">
            <v>INDOGRAINS PERKASA PT</v>
          </cell>
          <cell r="I478" t="str">
            <v>30</v>
          </cell>
          <cell r="J478" t="str">
            <v>17/01/2000</v>
          </cell>
          <cell r="K478" t="str">
            <v>17/01/2019</v>
          </cell>
          <cell r="L478" t="str">
            <v>IDR</v>
          </cell>
          <cell r="M478" t="str">
            <v>F</v>
          </cell>
          <cell r="N478" t="str">
            <v>0.000000</v>
          </cell>
          <cell r="O478">
            <v>0</v>
          </cell>
          <cell r="P478">
            <v>93483</v>
          </cell>
          <cell r="Q478">
            <v>0</v>
          </cell>
          <cell r="R478">
            <v>0</v>
          </cell>
          <cell r="S478">
            <v>0</v>
          </cell>
          <cell r="T478">
            <v>0</v>
          </cell>
          <cell r="U478">
            <v>0</v>
          </cell>
          <cell r="V478">
            <v>0</v>
          </cell>
          <cell r="W478">
            <v>0</v>
          </cell>
          <cell r="X478">
            <v>0</v>
          </cell>
          <cell r="Y478">
            <v>93483</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cell r="AO478">
            <v>0</v>
          </cell>
          <cell r="AP478">
            <v>0</v>
          </cell>
          <cell r="AQ478">
            <v>0</v>
          </cell>
          <cell r="AR478">
            <v>0</v>
          </cell>
          <cell r="AS478">
            <v>0</v>
          </cell>
          <cell r="AT478">
            <v>0</v>
          </cell>
          <cell r="AU478">
            <v>0</v>
          </cell>
          <cell r="AV478">
            <v>0</v>
          </cell>
          <cell r="AW478">
            <v>0</v>
          </cell>
          <cell r="AX478">
            <v>0</v>
          </cell>
          <cell r="AY478">
            <v>0</v>
          </cell>
          <cell r="AZ478">
            <v>0</v>
          </cell>
          <cell r="BA478">
            <v>0</v>
          </cell>
          <cell r="BB478">
            <v>0</v>
          </cell>
          <cell r="BC478">
            <v>0</v>
          </cell>
          <cell r="BD478">
            <v>0</v>
          </cell>
          <cell r="BE478">
            <v>0</v>
          </cell>
          <cell r="BF478">
            <v>0</v>
          </cell>
          <cell r="BG478">
            <v>0</v>
          </cell>
          <cell r="BH478">
            <v>0</v>
          </cell>
        </row>
        <row r="479">
          <cell r="A479" t="str">
            <v>31/01/2005</v>
          </cell>
          <cell r="B479" t="str">
            <v>712007</v>
          </cell>
          <cell r="C479" t="str">
            <v>0</v>
          </cell>
          <cell r="D479">
            <v>711003</v>
          </cell>
          <cell r="E479">
            <v>712007</v>
          </cell>
          <cell r="F479" t="str">
            <v>NOBLE SUCCESS PTE.LTD, S'PORE</v>
          </cell>
          <cell r="G479" t="str">
            <v>SINGAPORE</v>
          </cell>
          <cell r="H479" t="str">
            <v>TYFOUNTEX INDONESIA</v>
          </cell>
          <cell r="I479" t="str">
            <v>30</v>
          </cell>
          <cell r="J479" t="str">
            <v>25/01/2000</v>
          </cell>
          <cell r="K479" t="str">
            <v>31/01/2010</v>
          </cell>
          <cell r="L479" t="str">
            <v>USD</v>
          </cell>
          <cell r="M479" t="str">
            <v>F</v>
          </cell>
          <cell r="N479" t="str">
            <v>0.000000</v>
          </cell>
          <cell r="O479">
            <v>0</v>
          </cell>
          <cell r="P479">
            <v>1.67</v>
          </cell>
          <cell r="Q479">
            <v>203.33</v>
          </cell>
          <cell r="R479">
            <v>0</v>
          </cell>
          <cell r="S479">
            <v>0</v>
          </cell>
          <cell r="T479">
            <v>0</v>
          </cell>
          <cell r="U479">
            <v>0</v>
          </cell>
          <cell r="V479">
            <v>0</v>
          </cell>
          <cell r="W479">
            <v>0</v>
          </cell>
          <cell r="X479">
            <v>0</v>
          </cell>
          <cell r="Y479">
            <v>1.67</v>
          </cell>
          <cell r="Z479">
            <v>203.33</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0</v>
          </cell>
          <cell r="BB479">
            <v>0</v>
          </cell>
          <cell r="BC479">
            <v>0</v>
          </cell>
          <cell r="BD479">
            <v>0</v>
          </cell>
          <cell r="BE479">
            <v>0</v>
          </cell>
          <cell r="BF479">
            <v>0</v>
          </cell>
          <cell r="BG479">
            <v>0</v>
          </cell>
          <cell r="BH479">
            <v>0</v>
          </cell>
        </row>
        <row r="480">
          <cell r="A480" t="str">
            <v>01/04/2005</v>
          </cell>
          <cell r="B480" t="str">
            <v>712009</v>
          </cell>
          <cell r="C480" t="str">
            <v>0</v>
          </cell>
          <cell r="D480">
            <v>711020</v>
          </cell>
          <cell r="E480">
            <v>712009</v>
          </cell>
          <cell r="F480" t="str">
            <v>SUFFREN COMP(S)PRIVATE,S'PORE</v>
          </cell>
          <cell r="G480" t="str">
            <v>SINGAPORE</v>
          </cell>
          <cell r="H480" t="str">
            <v>TYFOUNTEX INDONESIA</v>
          </cell>
          <cell r="I480" t="str">
            <v>30</v>
          </cell>
          <cell r="J480" t="str">
            <v>27/01/2000</v>
          </cell>
          <cell r="K480" t="str">
            <v>31/01/2010</v>
          </cell>
          <cell r="L480" t="str">
            <v>USD</v>
          </cell>
          <cell r="M480" t="str">
            <v>F</v>
          </cell>
          <cell r="N480" t="str">
            <v>0.000000</v>
          </cell>
          <cell r="O480">
            <v>0</v>
          </cell>
          <cell r="P480">
            <v>1.25</v>
          </cell>
          <cell r="Q480">
            <v>190.63</v>
          </cell>
          <cell r="R480">
            <v>0</v>
          </cell>
          <cell r="S480">
            <v>0</v>
          </cell>
          <cell r="T480">
            <v>0</v>
          </cell>
          <cell r="U480">
            <v>0</v>
          </cell>
          <cell r="V480">
            <v>0</v>
          </cell>
          <cell r="W480">
            <v>0</v>
          </cell>
          <cell r="X480">
            <v>0</v>
          </cell>
          <cell r="Y480">
            <v>1.25</v>
          </cell>
          <cell r="Z480">
            <v>190.63</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cell r="AS480">
            <v>0</v>
          </cell>
          <cell r="AT480">
            <v>0</v>
          </cell>
          <cell r="AU480">
            <v>0</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row>
        <row r="481">
          <cell r="A481" t="str">
            <v>30/06/2005</v>
          </cell>
          <cell r="B481" t="str">
            <v>712011</v>
          </cell>
          <cell r="C481" t="str">
            <v>0</v>
          </cell>
          <cell r="D481">
            <v>711333</v>
          </cell>
          <cell r="E481">
            <v>712011</v>
          </cell>
          <cell r="F481" t="str">
            <v>MITSUBISHI TRUST&amp;BANKING CORP</v>
          </cell>
          <cell r="G481" t="str">
            <v>SINGAPORE</v>
          </cell>
          <cell r="H481" t="str">
            <v>JIBUHIN BAKRIE IND.</v>
          </cell>
          <cell r="I481" t="str">
            <v>30</v>
          </cell>
          <cell r="J481" t="str">
            <v>27/03/2000</v>
          </cell>
          <cell r="K481" t="str">
            <v>29/03/2005</v>
          </cell>
          <cell r="L481" t="str">
            <v>JPY</v>
          </cell>
          <cell r="M481" t="str">
            <v>F</v>
          </cell>
          <cell r="N481" t="str">
            <v>0.000000</v>
          </cell>
          <cell r="O481">
            <v>0</v>
          </cell>
          <cell r="P481">
            <v>0</v>
          </cell>
          <cell r="Q481">
            <v>0</v>
          </cell>
          <cell r="R481">
            <v>0</v>
          </cell>
          <cell r="S481">
            <v>0</v>
          </cell>
          <cell r="T481">
            <v>0</v>
          </cell>
          <cell r="U481">
            <v>0</v>
          </cell>
          <cell r="V481">
            <v>76.11</v>
          </cell>
          <cell r="W481">
            <v>45921</v>
          </cell>
          <cell r="X481">
            <v>0</v>
          </cell>
          <cell r="Y481">
            <v>76.11</v>
          </cell>
          <cell r="Z481">
            <v>45921</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row>
        <row r="482">
          <cell r="A482" t="str">
            <v>15/05/2005</v>
          </cell>
          <cell r="B482" t="str">
            <v>712017</v>
          </cell>
          <cell r="C482" t="str">
            <v>0</v>
          </cell>
          <cell r="D482">
            <v>711437</v>
          </cell>
          <cell r="E482">
            <v>712017</v>
          </cell>
          <cell r="F482" t="str">
            <v>BRITISH SUGAR OVERSEA IND.</v>
          </cell>
          <cell r="G482" t="str">
            <v>SINGAPORE</v>
          </cell>
          <cell r="H482" t="str">
            <v>BUDI BRITISH BAHAN PANGAN</v>
          </cell>
          <cell r="I482" t="str">
            <v>30</v>
          </cell>
          <cell r="J482" t="str">
            <v>15/08/2000</v>
          </cell>
          <cell r="K482" t="str">
            <v>15/08/2006</v>
          </cell>
          <cell r="L482" t="str">
            <v>USD</v>
          </cell>
          <cell r="M482" t="str">
            <v>F</v>
          </cell>
          <cell r="N482" t="str">
            <v>0.000000</v>
          </cell>
          <cell r="O482">
            <v>0</v>
          </cell>
          <cell r="P482">
            <v>0</v>
          </cell>
          <cell r="Q482">
            <v>0</v>
          </cell>
          <cell r="R482">
            <v>0</v>
          </cell>
          <cell r="S482">
            <v>50</v>
          </cell>
          <cell r="T482">
            <v>8.18</v>
          </cell>
          <cell r="U482">
            <v>0</v>
          </cell>
          <cell r="V482">
            <v>0</v>
          </cell>
          <cell r="W482">
            <v>0</v>
          </cell>
          <cell r="X482">
            <v>0</v>
          </cell>
          <cell r="Y482">
            <v>50</v>
          </cell>
          <cell r="Z482">
            <v>8.18</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50</v>
          </cell>
          <cell r="AR482">
            <v>6.03</v>
          </cell>
          <cell r="AS482">
            <v>0</v>
          </cell>
          <cell r="AT482">
            <v>0</v>
          </cell>
          <cell r="AU482">
            <v>0</v>
          </cell>
          <cell r="AV482">
            <v>0</v>
          </cell>
          <cell r="AW482">
            <v>50</v>
          </cell>
          <cell r="AX482">
            <v>6.03</v>
          </cell>
          <cell r="AY482">
            <v>0</v>
          </cell>
          <cell r="AZ482">
            <v>0</v>
          </cell>
          <cell r="BA482">
            <v>0</v>
          </cell>
          <cell r="BB482">
            <v>0</v>
          </cell>
          <cell r="BC482">
            <v>0</v>
          </cell>
          <cell r="BD482">
            <v>0</v>
          </cell>
          <cell r="BE482">
            <v>0</v>
          </cell>
          <cell r="BF482">
            <v>0</v>
          </cell>
          <cell r="BG482">
            <v>0</v>
          </cell>
          <cell r="BH482">
            <v>0</v>
          </cell>
        </row>
        <row r="483">
          <cell r="A483" t="str">
            <v>30/06/2005</v>
          </cell>
          <cell r="B483" t="str">
            <v>712027</v>
          </cell>
          <cell r="C483" t="str">
            <v>0</v>
          </cell>
          <cell r="D483">
            <v>711460</v>
          </cell>
          <cell r="E483">
            <v>712027</v>
          </cell>
          <cell r="F483" t="str">
            <v>LAZARD FRERES &amp; CO LLC, S'PORE</v>
          </cell>
          <cell r="G483" t="str">
            <v>SINGAPORE</v>
          </cell>
          <cell r="H483" t="str">
            <v>WICAKSANA OVS INT.PT</v>
          </cell>
          <cell r="I483" t="str">
            <v>30</v>
          </cell>
          <cell r="J483" t="str">
            <v>12/05/2000</v>
          </cell>
          <cell r="K483" t="str">
            <v>12/05/2005</v>
          </cell>
          <cell r="L483" t="str">
            <v>USD</v>
          </cell>
          <cell r="M483" t="str">
            <v>UDSO3</v>
          </cell>
          <cell r="N483" t="str">
            <v>0.000000</v>
          </cell>
          <cell r="O483">
            <v>0</v>
          </cell>
          <cell r="P483">
            <v>0</v>
          </cell>
          <cell r="Q483">
            <v>0</v>
          </cell>
          <cell r="R483">
            <v>0</v>
          </cell>
          <cell r="S483">
            <v>0</v>
          </cell>
          <cell r="T483">
            <v>47.23</v>
          </cell>
          <cell r="U483">
            <v>0</v>
          </cell>
          <cell r="V483">
            <v>0</v>
          </cell>
          <cell r="W483">
            <v>0</v>
          </cell>
          <cell r="X483">
            <v>0</v>
          </cell>
          <cell r="Y483">
            <v>0</v>
          </cell>
          <cell r="Z483">
            <v>47.23</v>
          </cell>
          <cell r="AA483">
            <v>0</v>
          </cell>
          <cell r="AB483">
            <v>0</v>
          </cell>
          <cell r="AC483">
            <v>0</v>
          </cell>
          <cell r="AD483">
            <v>0</v>
          </cell>
          <cell r="AE483">
            <v>2.29</v>
          </cell>
          <cell r="AF483">
            <v>45.69</v>
          </cell>
          <cell r="AG483">
            <v>0</v>
          </cell>
          <cell r="AH483">
            <v>0</v>
          </cell>
          <cell r="AI483">
            <v>0</v>
          </cell>
          <cell r="AJ483">
            <v>0</v>
          </cell>
          <cell r="AK483">
            <v>2.29</v>
          </cell>
          <cell r="AL483">
            <v>45.69</v>
          </cell>
          <cell r="AM483">
            <v>0</v>
          </cell>
          <cell r="AN483">
            <v>0</v>
          </cell>
          <cell r="AO483">
            <v>0</v>
          </cell>
          <cell r="AP483">
            <v>0</v>
          </cell>
          <cell r="AQ483">
            <v>0</v>
          </cell>
          <cell r="AR483">
            <v>0</v>
          </cell>
          <cell r="AS483">
            <v>0</v>
          </cell>
          <cell r="AT483">
            <v>0</v>
          </cell>
          <cell r="AU483">
            <v>0</v>
          </cell>
          <cell r="AV483">
            <v>0</v>
          </cell>
          <cell r="AW483">
            <v>0</v>
          </cell>
          <cell r="AX483">
            <v>0</v>
          </cell>
          <cell r="AY483">
            <v>0</v>
          </cell>
          <cell r="AZ483">
            <v>0</v>
          </cell>
          <cell r="BA483">
            <v>0</v>
          </cell>
          <cell r="BB483">
            <v>0</v>
          </cell>
          <cell r="BC483">
            <v>0</v>
          </cell>
          <cell r="BD483">
            <v>0</v>
          </cell>
          <cell r="BE483">
            <v>0</v>
          </cell>
          <cell r="BF483">
            <v>0</v>
          </cell>
          <cell r="BG483">
            <v>0</v>
          </cell>
          <cell r="BH483">
            <v>0</v>
          </cell>
        </row>
        <row r="484">
          <cell r="A484" t="str">
            <v>31/03/2005</v>
          </cell>
          <cell r="B484" t="str">
            <v>712029</v>
          </cell>
          <cell r="C484" t="str">
            <v>0</v>
          </cell>
          <cell r="D484">
            <v>711461</v>
          </cell>
          <cell r="E484">
            <v>712029</v>
          </cell>
          <cell r="F484" t="str">
            <v>DIMENSION FOOTWEAR I. S'PORE</v>
          </cell>
          <cell r="G484" t="str">
            <v>SINGAPORE</v>
          </cell>
          <cell r="H484" t="str">
            <v>LINTAS ADHIKRIDA PT</v>
          </cell>
          <cell r="I484" t="str">
            <v>30</v>
          </cell>
          <cell r="J484" t="str">
            <v>30/11/2000</v>
          </cell>
          <cell r="K484" t="str">
            <v>30/11/2005</v>
          </cell>
          <cell r="L484" t="str">
            <v>USD</v>
          </cell>
          <cell r="M484" t="str">
            <v>F</v>
          </cell>
          <cell r="N484" t="str">
            <v>0.000000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cell r="AO484">
            <v>0</v>
          </cell>
          <cell r="AP484">
            <v>0</v>
          </cell>
          <cell r="AQ484">
            <v>0</v>
          </cell>
          <cell r="AR484">
            <v>0</v>
          </cell>
          <cell r="AS484">
            <v>0</v>
          </cell>
          <cell r="AT484">
            <v>0</v>
          </cell>
          <cell r="AU484">
            <v>0</v>
          </cell>
          <cell r="AV484">
            <v>0</v>
          </cell>
          <cell r="AW484">
            <v>0</v>
          </cell>
          <cell r="AX484">
            <v>0</v>
          </cell>
          <cell r="AY484">
            <v>0</v>
          </cell>
          <cell r="AZ484">
            <v>0</v>
          </cell>
          <cell r="BA484">
            <v>0</v>
          </cell>
          <cell r="BB484">
            <v>0</v>
          </cell>
          <cell r="BC484">
            <v>1.83</v>
          </cell>
          <cell r="BD484">
            <v>111.24</v>
          </cell>
          <cell r="BE484">
            <v>0</v>
          </cell>
          <cell r="BF484">
            <v>0</v>
          </cell>
          <cell r="BG484">
            <v>0</v>
          </cell>
          <cell r="BH484">
            <v>0</v>
          </cell>
        </row>
        <row r="485">
          <cell r="A485" t="str">
            <v>15/05/2005</v>
          </cell>
          <cell r="B485" t="str">
            <v>712030</v>
          </cell>
          <cell r="C485" t="str">
            <v>0</v>
          </cell>
          <cell r="D485">
            <v>711530</v>
          </cell>
          <cell r="E485">
            <v>712030</v>
          </cell>
          <cell r="F485" t="str">
            <v>KODAK (SINGAPORE) PTE, LTD.</v>
          </cell>
          <cell r="G485" t="str">
            <v>SINGAPORE</v>
          </cell>
          <cell r="H485" t="str">
            <v>KODAK INDONESIA PT</v>
          </cell>
          <cell r="I485" t="str">
            <v>30</v>
          </cell>
          <cell r="J485" t="str">
            <v>09/03/1995</v>
          </cell>
          <cell r="K485" t="str">
            <v>09/03/2005</v>
          </cell>
          <cell r="L485" t="str">
            <v>USD</v>
          </cell>
          <cell r="M485" t="str">
            <v>F</v>
          </cell>
          <cell r="N485" t="str">
            <v>0.000000</v>
          </cell>
          <cell r="O485">
            <v>0</v>
          </cell>
          <cell r="P485">
            <v>0</v>
          </cell>
          <cell r="Q485">
            <v>0</v>
          </cell>
          <cell r="R485">
            <v>0</v>
          </cell>
          <cell r="S485">
            <v>0</v>
          </cell>
          <cell r="T485">
            <v>0</v>
          </cell>
          <cell r="U485">
            <v>0</v>
          </cell>
          <cell r="V485">
            <v>50</v>
          </cell>
          <cell r="W485">
            <v>5.07</v>
          </cell>
          <cell r="X485">
            <v>0</v>
          </cell>
          <cell r="Y485">
            <v>50</v>
          </cell>
          <cell r="Z485">
            <v>5.07</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cell r="AO485">
            <v>0</v>
          </cell>
          <cell r="AP485">
            <v>0</v>
          </cell>
          <cell r="AQ485">
            <v>0</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cell r="BH485">
            <v>0</v>
          </cell>
        </row>
        <row r="486">
          <cell r="A486" t="str">
            <v>31/03/2005</v>
          </cell>
          <cell r="B486" t="str">
            <v>712031</v>
          </cell>
          <cell r="C486" t="str">
            <v>0</v>
          </cell>
          <cell r="D486">
            <v>711808</v>
          </cell>
          <cell r="E486">
            <v>712031</v>
          </cell>
          <cell r="F486" t="str">
            <v>KDLC LEASING PTE LTD., S'PORE</v>
          </cell>
          <cell r="G486" t="str">
            <v>SINGAPORE</v>
          </cell>
          <cell r="H486" t="str">
            <v>KDLC BANCBALI FIN PT</v>
          </cell>
          <cell r="I486" t="str">
            <v>30</v>
          </cell>
          <cell r="J486" t="str">
            <v>04/05/2001</v>
          </cell>
          <cell r="K486" t="str">
            <v>18/02/2008</v>
          </cell>
          <cell r="L486" t="str">
            <v>USD</v>
          </cell>
          <cell r="M486" t="str">
            <v>F</v>
          </cell>
          <cell r="N486" t="str">
            <v>0.000000</v>
          </cell>
          <cell r="O486">
            <v>0</v>
          </cell>
          <cell r="P486">
            <v>0</v>
          </cell>
          <cell r="Q486">
            <v>0</v>
          </cell>
          <cell r="R486">
            <v>0</v>
          </cell>
          <cell r="S486">
            <v>0</v>
          </cell>
          <cell r="T486">
            <v>13.66</v>
          </cell>
          <cell r="U486">
            <v>0</v>
          </cell>
          <cell r="V486">
            <v>0</v>
          </cell>
          <cell r="W486">
            <v>0</v>
          </cell>
          <cell r="X486">
            <v>0</v>
          </cell>
          <cell r="Y486">
            <v>0</v>
          </cell>
          <cell r="Z486">
            <v>13.66</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row>
        <row r="487">
          <cell r="A487" t="str">
            <v>15/05/2005</v>
          </cell>
          <cell r="B487" t="str">
            <v>712032</v>
          </cell>
          <cell r="C487" t="str">
            <v>0</v>
          </cell>
          <cell r="D487">
            <v>711879</v>
          </cell>
          <cell r="E487">
            <v>712032</v>
          </cell>
          <cell r="F487" t="str">
            <v>SUMITOMO MITSUI BK, S'PORE</v>
          </cell>
          <cell r="G487" t="str">
            <v>SINGAPORE</v>
          </cell>
          <cell r="H487" t="str">
            <v>DUTA WISATA LOKA PT</v>
          </cell>
          <cell r="I487" t="str">
            <v>30</v>
          </cell>
          <cell r="J487" t="str">
            <v>08/05/2001</v>
          </cell>
          <cell r="K487" t="str">
            <v>24/04/2007</v>
          </cell>
          <cell r="L487" t="str">
            <v>USD</v>
          </cell>
          <cell r="M487" t="str">
            <v>UDSO3</v>
          </cell>
          <cell r="N487" t="str">
            <v>0.000000</v>
          </cell>
          <cell r="O487">
            <v>0</v>
          </cell>
          <cell r="P487">
            <v>0</v>
          </cell>
          <cell r="Q487">
            <v>416.97</v>
          </cell>
          <cell r="R487">
            <v>0</v>
          </cell>
          <cell r="S487">
            <v>0</v>
          </cell>
          <cell r="T487">
            <v>416.97</v>
          </cell>
          <cell r="U487">
            <v>0</v>
          </cell>
          <cell r="V487">
            <v>0</v>
          </cell>
          <cell r="W487">
            <v>376.62</v>
          </cell>
          <cell r="X487">
            <v>0</v>
          </cell>
          <cell r="Y487">
            <v>0</v>
          </cell>
          <cell r="Z487">
            <v>1210.56</v>
          </cell>
          <cell r="AA487">
            <v>0</v>
          </cell>
          <cell r="AB487">
            <v>0</v>
          </cell>
          <cell r="AC487">
            <v>416.97</v>
          </cell>
          <cell r="AD487">
            <v>0</v>
          </cell>
          <cell r="AE487">
            <v>0</v>
          </cell>
          <cell r="AF487">
            <v>403.52</v>
          </cell>
          <cell r="AG487">
            <v>0</v>
          </cell>
          <cell r="AH487">
            <v>0</v>
          </cell>
          <cell r="AI487">
            <v>416.97</v>
          </cell>
          <cell r="AJ487">
            <v>0</v>
          </cell>
          <cell r="AK487">
            <v>0</v>
          </cell>
          <cell r="AL487">
            <v>1237.46</v>
          </cell>
          <cell r="AM487">
            <v>0</v>
          </cell>
          <cell r="AN487">
            <v>0</v>
          </cell>
          <cell r="AO487">
            <v>403.52</v>
          </cell>
          <cell r="AP487">
            <v>0</v>
          </cell>
          <cell r="AQ487">
            <v>0</v>
          </cell>
          <cell r="AR487">
            <v>416.97</v>
          </cell>
          <cell r="AS487">
            <v>0</v>
          </cell>
          <cell r="AT487">
            <v>0</v>
          </cell>
          <cell r="AU487">
            <v>416.97</v>
          </cell>
          <cell r="AV487">
            <v>0</v>
          </cell>
          <cell r="AW487">
            <v>0</v>
          </cell>
          <cell r="AX487">
            <v>1237.46</v>
          </cell>
          <cell r="AY487">
            <v>0</v>
          </cell>
          <cell r="AZ487">
            <v>0</v>
          </cell>
          <cell r="BA487">
            <v>403.52</v>
          </cell>
          <cell r="BB487">
            <v>0</v>
          </cell>
          <cell r="BC487">
            <v>0</v>
          </cell>
          <cell r="BD487">
            <v>416.97</v>
          </cell>
          <cell r="BE487">
            <v>0</v>
          </cell>
          <cell r="BF487">
            <v>0</v>
          </cell>
          <cell r="BG487">
            <v>403.52</v>
          </cell>
          <cell r="BH487">
            <v>0</v>
          </cell>
        </row>
        <row r="488">
          <cell r="A488" t="str">
            <v>21/12/2005</v>
          </cell>
          <cell r="B488" t="str">
            <v>712033</v>
          </cell>
          <cell r="C488" t="str">
            <v>0</v>
          </cell>
          <cell r="D488">
            <v>711969</v>
          </cell>
          <cell r="E488">
            <v>712033</v>
          </cell>
          <cell r="F488" t="str">
            <v>BANPU MINERALS PTE, S'PORE</v>
          </cell>
          <cell r="G488" t="str">
            <v>SINGAPORE</v>
          </cell>
          <cell r="H488" t="str">
            <v>SIGMA BUANA CEMERLANG PT</v>
          </cell>
          <cell r="I488" t="str">
            <v>30</v>
          </cell>
          <cell r="J488" t="str">
            <v>21/03/2001</v>
          </cell>
          <cell r="K488" t="str">
            <v>21/03/2005</v>
          </cell>
          <cell r="L488" t="str">
            <v>USD</v>
          </cell>
          <cell r="M488" t="str">
            <v>F</v>
          </cell>
          <cell r="N488" t="str">
            <v>0.000000</v>
          </cell>
          <cell r="O488">
            <v>0</v>
          </cell>
          <cell r="P488">
            <v>0</v>
          </cell>
          <cell r="Q488">
            <v>0</v>
          </cell>
          <cell r="R488">
            <v>0</v>
          </cell>
          <cell r="S488">
            <v>0</v>
          </cell>
          <cell r="T488">
            <v>0</v>
          </cell>
          <cell r="U488">
            <v>0</v>
          </cell>
          <cell r="V488">
            <v>10.47</v>
          </cell>
          <cell r="W488">
            <v>212.35</v>
          </cell>
          <cell r="X488">
            <v>0</v>
          </cell>
          <cell r="Y488">
            <v>10.47</v>
          </cell>
          <cell r="Z488">
            <v>212.35</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cell r="AO488">
            <v>0</v>
          </cell>
          <cell r="AP488">
            <v>0</v>
          </cell>
          <cell r="AQ488">
            <v>0</v>
          </cell>
          <cell r="AR488">
            <v>0</v>
          </cell>
          <cell r="AS488">
            <v>0</v>
          </cell>
          <cell r="AT488">
            <v>0</v>
          </cell>
          <cell r="AU488">
            <v>0</v>
          </cell>
          <cell r="AV488">
            <v>0</v>
          </cell>
          <cell r="AW488">
            <v>0</v>
          </cell>
          <cell r="AX488">
            <v>0</v>
          </cell>
          <cell r="AY488">
            <v>0</v>
          </cell>
          <cell r="AZ488">
            <v>0</v>
          </cell>
          <cell r="BA488">
            <v>0</v>
          </cell>
          <cell r="BB488">
            <v>0</v>
          </cell>
          <cell r="BC488">
            <v>0</v>
          </cell>
          <cell r="BD488">
            <v>0</v>
          </cell>
          <cell r="BE488">
            <v>0</v>
          </cell>
          <cell r="BF488">
            <v>0</v>
          </cell>
          <cell r="BG488">
            <v>0</v>
          </cell>
          <cell r="BH488">
            <v>0</v>
          </cell>
        </row>
        <row r="489">
          <cell r="A489" t="str">
            <v>16/01/2005</v>
          </cell>
          <cell r="B489" t="str">
            <v>712034</v>
          </cell>
          <cell r="C489" t="str">
            <v>0</v>
          </cell>
          <cell r="D489">
            <v>712128</v>
          </cell>
          <cell r="E489">
            <v>712034</v>
          </cell>
          <cell r="F489" t="str">
            <v>BANPU MINERALS PTE, S'PORE</v>
          </cell>
          <cell r="G489" t="str">
            <v>SINGAPORE</v>
          </cell>
          <cell r="H489" t="str">
            <v>CENTRALINK WISESA INT PT</v>
          </cell>
          <cell r="I489" t="str">
            <v>30</v>
          </cell>
          <cell r="J489" t="str">
            <v>21/03/2001</v>
          </cell>
          <cell r="K489" t="str">
            <v>21/03/2005</v>
          </cell>
          <cell r="L489" t="str">
            <v>USD</v>
          </cell>
          <cell r="M489" t="str">
            <v>F</v>
          </cell>
          <cell r="N489" t="str">
            <v>0.000000</v>
          </cell>
          <cell r="O489">
            <v>0</v>
          </cell>
          <cell r="P489">
            <v>0</v>
          </cell>
          <cell r="Q489">
            <v>0</v>
          </cell>
          <cell r="R489">
            <v>0</v>
          </cell>
          <cell r="S489">
            <v>0</v>
          </cell>
          <cell r="T489">
            <v>0</v>
          </cell>
          <cell r="U489">
            <v>0</v>
          </cell>
          <cell r="V489">
            <v>41.89</v>
          </cell>
          <cell r="W489">
            <v>849.4</v>
          </cell>
          <cell r="X489">
            <v>0</v>
          </cell>
          <cell r="Y489">
            <v>41.89</v>
          </cell>
          <cell r="Z489">
            <v>849.4</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cell r="AO489">
            <v>0</v>
          </cell>
          <cell r="AP489">
            <v>0</v>
          </cell>
          <cell r="AQ489">
            <v>0</v>
          </cell>
          <cell r="AR489">
            <v>0</v>
          </cell>
          <cell r="AS489">
            <v>0</v>
          </cell>
          <cell r="AT489">
            <v>0</v>
          </cell>
          <cell r="AU489">
            <v>0</v>
          </cell>
          <cell r="AV489">
            <v>0</v>
          </cell>
          <cell r="AW489">
            <v>0</v>
          </cell>
          <cell r="AX489">
            <v>0</v>
          </cell>
          <cell r="AY489">
            <v>0</v>
          </cell>
          <cell r="AZ489">
            <v>0</v>
          </cell>
          <cell r="BA489">
            <v>0</v>
          </cell>
          <cell r="BB489">
            <v>0</v>
          </cell>
          <cell r="BC489">
            <v>0</v>
          </cell>
          <cell r="BD489">
            <v>0</v>
          </cell>
          <cell r="BE489">
            <v>0</v>
          </cell>
          <cell r="BF489">
            <v>0</v>
          </cell>
          <cell r="BG489">
            <v>0</v>
          </cell>
          <cell r="BH489">
            <v>0</v>
          </cell>
        </row>
        <row r="490">
          <cell r="A490" t="str">
            <v>31/01/2005</v>
          </cell>
          <cell r="B490" t="str">
            <v>712035</v>
          </cell>
          <cell r="C490" t="str">
            <v>0</v>
          </cell>
          <cell r="D490">
            <v>712329</v>
          </cell>
          <cell r="E490">
            <v>712035</v>
          </cell>
          <cell r="F490" t="str">
            <v>ASEAN FINANCE CORP. SINGAPORE</v>
          </cell>
          <cell r="G490" t="str">
            <v>SINGAPORE</v>
          </cell>
          <cell r="H490" t="str">
            <v>LANGGENG MAKMUR INDUSTRY TBK</v>
          </cell>
          <cell r="I490" t="str">
            <v>30</v>
          </cell>
          <cell r="J490" t="str">
            <v>10/11/2000</v>
          </cell>
          <cell r="K490" t="str">
            <v>22/12/2006</v>
          </cell>
          <cell r="L490" t="str">
            <v>USD</v>
          </cell>
          <cell r="M490" t="str">
            <v>F</v>
          </cell>
          <cell r="N490" t="str">
            <v>0.000000</v>
          </cell>
          <cell r="O490">
            <v>0</v>
          </cell>
          <cell r="P490">
            <v>0</v>
          </cell>
          <cell r="Q490">
            <v>0</v>
          </cell>
          <cell r="R490">
            <v>0</v>
          </cell>
          <cell r="S490">
            <v>0</v>
          </cell>
          <cell r="T490">
            <v>0</v>
          </cell>
          <cell r="U490">
            <v>0</v>
          </cell>
          <cell r="V490">
            <v>83.69</v>
          </cell>
          <cell r="W490">
            <v>0</v>
          </cell>
          <cell r="X490">
            <v>0</v>
          </cell>
          <cell r="Y490">
            <v>83.69</v>
          </cell>
          <cell r="Z490">
            <v>0</v>
          </cell>
          <cell r="AA490">
            <v>0</v>
          </cell>
          <cell r="AB490">
            <v>0</v>
          </cell>
          <cell r="AC490">
            <v>0</v>
          </cell>
          <cell r="AD490">
            <v>0</v>
          </cell>
          <cell r="AE490">
            <v>0</v>
          </cell>
          <cell r="AF490">
            <v>0</v>
          </cell>
          <cell r="AG490">
            <v>0</v>
          </cell>
          <cell r="AH490">
            <v>83.69</v>
          </cell>
          <cell r="AI490">
            <v>0</v>
          </cell>
          <cell r="AJ490">
            <v>0</v>
          </cell>
          <cell r="AK490">
            <v>83.69</v>
          </cell>
          <cell r="AL490">
            <v>0</v>
          </cell>
          <cell r="AM490">
            <v>0</v>
          </cell>
          <cell r="AN490">
            <v>0</v>
          </cell>
          <cell r="AO490">
            <v>0</v>
          </cell>
          <cell r="AP490">
            <v>0</v>
          </cell>
          <cell r="AQ490">
            <v>0</v>
          </cell>
          <cell r="AR490">
            <v>0</v>
          </cell>
          <cell r="AS490">
            <v>0</v>
          </cell>
          <cell r="AT490">
            <v>83.69</v>
          </cell>
          <cell r="AU490">
            <v>0</v>
          </cell>
          <cell r="AV490">
            <v>0</v>
          </cell>
          <cell r="AW490">
            <v>83.69</v>
          </cell>
          <cell r="AX490">
            <v>0</v>
          </cell>
          <cell r="AY490">
            <v>0</v>
          </cell>
          <cell r="AZ490">
            <v>0</v>
          </cell>
          <cell r="BA490">
            <v>0</v>
          </cell>
          <cell r="BB490">
            <v>0</v>
          </cell>
          <cell r="BC490">
            <v>0</v>
          </cell>
          <cell r="BD490">
            <v>0</v>
          </cell>
          <cell r="BE490">
            <v>0</v>
          </cell>
          <cell r="BF490">
            <v>83.69</v>
          </cell>
          <cell r="BG490">
            <v>0</v>
          </cell>
          <cell r="BH490">
            <v>0</v>
          </cell>
        </row>
        <row r="491">
          <cell r="A491" t="str">
            <v>19/01/2005</v>
          </cell>
          <cell r="B491" t="str">
            <v>712036</v>
          </cell>
          <cell r="C491" t="str">
            <v>0</v>
          </cell>
          <cell r="D491">
            <v>712364</v>
          </cell>
          <cell r="E491">
            <v>712036</v>
          </cell>
          <cell r="F491" t="str">
            <v>BNP PARIBAS MERCHANT BANKING</v>
          </cell>
          <cell r="G491" t="str">
            <v>SINGAPORE</v>
          </cell>
          <cell r="H491" t="str">
            <v>LANGGENG MAKMUR INDUSTRY TBK</v>
          </cell>
          <cell r="I491" t="str">
            <v>30</v>
          </cell>
          <cell r="J491" t="str">
            <v>10/11/2000</v>
          </cell>
          <cell r="K491" t="str">
            <v>22/12/2006</v>
          </cell>
          <cell r="L491" t="str">
            <v>USD</v>
          </cell>
          <cell r="M491" t="str">
            <v>F</v>
          </cell>
          <cell r="N491" t="str">
            <v>0.000000</v>
          </cell>
          <cell r="O491">
            <v>0</v>
          </cell>
          <cell r="P491">
            <v>0</v>
          </cell>
          <cell r="Q491">
            <v>0</v>
          </cell>
          <cell r="R491">
            <v>0</v>
          </cell>
          <cell r="S491">
            <v>0</v>
          </cell>
          <cell r="T491">
            <v>0</v>
          </cell>
          <cell r="U491">
            <v>0</v>
          </cell>
          <cell r="V491">
            <v>56.46</v>
          </cell>
          <cell r="W491">
            <v>0</v>
          </cell>
          <cell r="X491">
            <v>0</v>
          </cell>
          <cell r="Y491">
            <v>56.46</v>
          </cell>
          <cell r="Z491">
            <v>0</v>
          </cell>
          <cell r="AA491">
            <v>0</v>
          </cell>
          <cell r="AB491">
            <v>0</v>
          </cell>
          <cell r="AC491">
            <v>0</v>
          </cell>
          <cell r="AD491">
            <v>0</v>
          </cell>
          <cell r="AE491">
            <v>0</v>
          </cell>
          <cell r="AF491">
            <v>0</v>
          </cell>
          <cell r="AG491">
            <v>0</v>
          </cell>
          <cell r="AH491">
            <v>56.46</v>
          </cell>
          <cell r="AI491">
            <v>0</v>
          </cell>
          <cell r="AJ491">
            <v>0</v>
          </cell>
          <cell r="AK491">
            <v>56.46</v>
          </cell>
          <cell r="AL491">
            <v>0</v>
          </cell>
          <cell r="AM491">
            <v>0</v>
          </cell>
          <cell r="AN491">
            <v>0</v>
          </cell>
          <cell r="AO491">
            <v>0</v>
          </cell>
          <cell r="AP491">
            <v>0</v>
          </cell>
          <cell r="AQ491">
            <v>0</v>
          </cell>
          <cell r="AR491">
            <v>0</v>
          </cell>
          <cell r="AS491">
            <v>0</v>
          </cell>
          <cell r="AT491">
            <v>56.46</v>
          </cell>
          <cell r="AU491">
            <v>0</v>
          </cell>
          <cell r="AV491">
            <v>0</v>
          </cell>
          <cell r="AW491">
            <v>56.46</v>
          </cell>
          <cell r="AX491">
            <v>0</v>
          </cell>
          <cell r="AY491">
            <v>0</v>
          </cell>
          <cell r="AZ491">
            <v>0</v>
          </cell>
          <cell r="BA491">
            <v>0</v>
          </cell>
          <cell r="BB491">
            <v>0</v>
          </cell>
          <cell r="BC491">
            <v>0</v>
          </cell>
          <cell r="BD491">
            <v>0</v>
          </cell>
          <cell r="BE491">
            <v>0</v>
          </cell>
          <cell r="BF491">
            <v>56.46</v>
          </cell>
          <cell r="BG491">
            <v>0</v>
          </cell>
          <cell r="BH491">
            <v>0</v>
          </cell>
        </row>
        <row r="492">
          <cell r="A492" t="str">
            <v>06/01/2005</v>
          </cell>
          <cell r="B492" t="str">
            <v>712045</v>
          </cell>
          <cell r="C492" t="str">
            <v>0</v>
          </cell>
          <cell r="D492">
            <v>712413</v>
          </cell>
          <cell r="E492">
            <v>712045</v>
          </cell>
          <cell r="F492" t="str">
            <v>MERRILL LYNCH INT'L BK,S'PORE</v>
          </cell>
          <cell r="G492" t="str">
            <v>SINGAPORE</v>
          </cell>
          <cell r="H492" t="str">
            <v>REPEX PERDANA INTERNATIONAL PT</v>
          </cell>
          <cell r="I492" t="str">
            <v>30</v>
          </cell>
          <cell r="J492" t="str">
            <v>10/05/2001</v>
          </cell>
          <cell r="K492" t="str">
            <v>30/06/2009</v>
          </cell>
          <cell r="L492" t="str">
            <v>USD</v>
          </cell>
          <cell r="M492" t="str">
            <v>UDSO1</v>
          </cell>
          <cell r="N492" t="str">
            <v>0.000000</v>
          </cell>
          <cell r="O492">
            <v>0</v>
          </cell>
          <cell r="P492">
            <v>14.61</v>
          </cell>
          <cell r="Q492">
            <v>4.8600000000000003</v>
          </cell>
          <cell r="R492">
            <v>0</v>
          </cell>
          <cell r="S492">
            <v>14.61</v>
          </cell>
          <cell r="T492">
            <v>4.17</v>
          </cell>
          <cell r="U492">
            <v>0</v>
          </cell>
          <cell r="V492">
            <v>14.61</v>
          </cell>
          <cell r="W492">
            <v>4.38</v>
          </cell>
          <cell r="X492">
            <v>0</v>
          </cell>
          <cell r="Y492">
            <v>43.83</v>
          </cell>
          <cell r="Z492">
            <v>13.41</v>
          </cell>
          <cell r="AA492">
            <v>0</v>
          </cell>
          <cell r="AB492">
            <v>14.61</v>
          </cell>
          <cell r="AC492">
            <v>4.4400000000000004</v>
          </cell>
          <cell r="AD492">
            <v>0</v>
          </cell>
          <cell r="AE492">
            <v>14.61</v>
          </cell>
          <cell r="AF492">
            <v>4.21</v>
          </cell>
          <cell r="AG492">
            <v>0</v>
          </cell>
          <cell r="AH492">
            <v>14.61</v>
          </cell>
          <cell r="AI492">
            <v>4.26</v>
          </cell>
          <cell r="AJ492">
            <v>0</v>
          </cell>
          <cell r="AK492">
            <v>43.83</v>
          </cell>
          <cell r="AL492">
            <v>12.91</v>
          </cell>
          <cell r="AM492">
            <v>0</v>
          </cell>
          <cell r="AN492">
            <v>14.61</v>
          </cell>
          <cell r="AO492">
            <v>4.04</v>
          </cell>
          <cell r="AP492">
            <v>0</v>
          </cell>
          <cell r="AQ492">
            <v>14.61</v>
          </cell>
          <cell r="AR492">
            <v>4.08</v>
          </cell>
          <cell r="AS492">
            <v>0</v>
          </cell>
          <cell r="AT492">
            <v>14.61</v>
          </cell>
          <cell r="AU492">
            <v>4</v>
          </cell>
          <cell r="AV492">
            <v>0</v>
          </cell>
          <cell r="AW492">
            <v>43.83</v>
          </cell>
          <cell r="AX492">
            <v>12.120000000000001</v>
          </cell>
          <cell r="AY492">
            <v>0</v>
          </cell>
          <cell r="AZ492">
            <v>14.61</v>
          </cell>
          <cell r="BA492">
            <v>3.78</v>
          </cell>
          <cell r="BB492">
            <v>0</v>
          </cell>
          <cell r="BC492">
            <v>14.61</v>
          </cell>
          <cell r="BD492">
            <v>3.82</v>
          </cell>
          <cell r="BE492">
            <v>0</v>
          </cell>
          <cell r="BF492">
            <v>14.61</v>
          </cell>
          <cell r="BG492">
            <v>3.61</v>
          </cell>
          <cell r="BH492">
            <v>0</v>
          </cell>
        </row>
        <row r="493">
          <cell r="A493" t="str">
            <v>06/01/2005</v>
          </cell>
          <cell r="B493" t="str">
            <v>712046</v>
          </cell>
          <cell r="C493" t="str">
            <v>0</v>
          </cell>
          <cell r="D493">
            <v>712414</v>
          </cell>
          <cell r="E493">
            <v>712046</v>
          </cell>
          <cell r="F493" t="str">
            <v>EXPORT TRADE PTE LTD SINGAPORE</v>
          </cell>
          <cell r="G493" t="str">
            <v>SINGAPORE</v>
          </cell>
          <cell r="H493" t="str">
            <v>DYSTAR COLOURS INDONESIA PT</v>
          </cell>
          <cell r="I493" t="str">
            <v>30</v>
          </cell>
          <cell r="J493" t="str">
            <v>07/11/2001</v>
          </cell>
          <cell r="K493" t="str">
            <v>15/11/2005</v>
          </cell>
          <cell r="L493" t="str">
            <v>USD</v>
          </cell>
          <cell r="M493" t="str">
            <v>UDLO6</v>
          </cell>
          <cell r="N493" t="str">
            <v>0.000000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cell r="AO493">
            <v>0</v>
          </cell>
          <cell r="AP493">
            <v>0</v>
          </cell>
          <cell r="AQ493">
            <v>0</v>
          </cell>
          <cell r="AR493">
            <v>0</v>
          </cell>
          <cell r="AS493">
            <v>0</v>
          </cell>
          <cell r="AT493">
            <v>0</v>
          </cell>
          <cell r="AU493">
            <v>0</v>
          </cell>
          <cell r="AV493">
            <v>0</v>
          </cell>
          <cell r="AW493">
            <v>0</v>
          </cell>
          <cell r="AX493">
            <v>0</v>
          </cell>
          <cell r="AY493">
            <v>0</v>
          </cell>
          <cell r="AZ493">
            <v>0</v>
          </cell>
          <cell r="BA493">
            <v>0</v>
          </cell>
          <cell r="BB493">
            <v>0</v>
          </cell>
          <cell r="BC493">
            <v>25</v>
          </cell>
          <cell r="BD493">
            <v>1.46</v>
          </cell>
          <cell r="BE493">
            <v>0</v>
          </cell>
          <cell r="BF493">
            <v>0</v>
          </cell>
          <cell r="BG493">
            <v>0</v>
          </cell>
          <cell r="BH493">
            <v>0</v>
          </cell>
        </row>
        <row r="494">
          <cell r="A494" t="str">
            <v>06/01/2005</v>
          </cell>
          <cell r="B494" t="str">
            <v>712047</v>
          </cell>
          <cell r="C494" t="str">
            <v>0</v>
          </cell>
          <cell r="D494">
            <v>712505</v>
          </cell>
          <cell r="E494">
            <v>712047</v>
          </cell>
          <cell r="F494" t="str">
            <v>KERRY LEISURE CONCEPTS, S'PORE</v>
          </cell>
          <cell r="G494" t="str">
            <v>SINGAPORE</v>
          </cell>
          <cell r="H494" t="str">
            <v>PRASETYA KHAMESWARA</v>
          </cell>
          <cell r="I494" t="str">
            <v>31</v>
          </cell>
          <cell r="J494" t="str">
            <v>11/07/1995</v>
          </cell>
          <cell r="K494" t="str">
            <v>11/07/2005</v>
          </cell>
          <cell r="L494" t="str">
            <v>IDR</v>
          </cell>
          <cell r="M494" t="str">
            <v>F</v>
          </cell>
          <cell r="N494" t="str">
            <v>0.000000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192.31</v>
          </cell>
          <cell r="AO494">
            <v>0</v>
          </cell>
          <cell r="AP494">
            <v>0</v>
          </cell>
          <cell r="AQ494">
            <v>0</v>
          </cell>
          <cell r="AR494">
            <v>0</v>
          </cell>
          <cell r="AS494">
            <v>0</v>
          </cell>
          <cell r="AT494">
            <v>0</v>
          </cell>
          <cell r="AU494">
            <v>0</v>
          </cell>
          <cell r="AV494">
            <v>0</v>
          </cell>
          <cell r="AW494">
            <v>192.31</v>
          </cell>
          <cell r="AX494">
            <v>0</v>
          </cell>
          <cell r="AY494">
            <v>0</v>
          </cell>
          <cell r="AZ494">
            <v>0</v>
          </cell>
          <cell r="BA494">
            <v>0</v>
          </cell>
          <cell r="BB494">
            <v>0</v>
          </cell>
          <cell r="BC494">
            <v>0</v>
          </cell>
          <cell r="BD494">
            <v>0</v>
          </cell>
          <cell r="BE494">
            <v>0</v>
          </cell>
          <cell r="BF494">
            <v>0</v>
          </cell>
          <cell r="BG494">
            <v>0</v>
          </cell>
          <cell r="BH494">
            <v>0</v>
          </cell>
        </row>
        <row r="495">
          <cell r="A495" t="str">
            <v>31/07/2005</v>
          </cell>
          <cell r="B495" t="str">
            <v>712048</v>
          </cell>
          <cell r="C495" t="str">
            <v>0</v>
          </cell>
          <cell r="D495">
            <v>712508</v>
          </cell>
          <cell r="E495">
            <v>712048</v>
          </cell>
          <cell r="F495" t="str">
            <v>KOREA INDONESIA RESOURCES DEV.</v>
          </cell>
          <cell r="G495" t="str">
            <v>SOUTH KOREA</v>
          </cell>
          <cell r="H495" t="str">
            <v>KIDECO JAYA AGUNG PT</v>
          </cell>
          <cell r="I495" t="str">
            <v>30</v>
          </cell>
          <cell r="J495" t="str">
            <v>02/09/1991</v>
          </cell>
          <cell r="K495" t="str">
            <v>10/06/2006</v>
          </cell>
          <cell r="L495" t="str">
            <v>USD</v>
          </cell>
          <cell r="M495" t="str">
            <v>F</v>
          </cell>
          <cell r="N495" t="str">
            <v>0.000000</v>
          </cell>
          <cell r="O495">
            <v>0</v>
          </cell>
          <cell r="P495">
            <v>0</v>
          </cell>
          <cell r="Q495">
            <v>0</v>
          </cell>
          <cell r="R495">
            <v>0</v>
          </cell>
          <cell r="S495">
            <v>0</v>
          </cell>
          <cell r="T495">
            <v>0</v>
          </cell>
          <cell r="U495">
            <v>0</v>
          </cell>
          <cell r="V495">
            <v>664.08</v>
          </cell>
          <cell r="W495">
            <v>73.05</v>
          </cell>
          <cell r="X495">
            <v>0</v>
          </cell>
          <cell r="Y495">
            <v>664.08</v>
          </cell>
          <cell r="Z495">
            <v>73.05</v>
          </cell>
          <cell r="AA495">
            <v>0</v>
          </cell>
          <cell r="AB495">
            <v>0</v>
          </cell>
          <cell r="AC495">
            <v>0</v>
          </cell>
          <cell r="AD495">
            <v>0</v>
          </cell>
          <cell r="AE495">
            <v>0</v>
          </cell>
          <cell r="AF495">
            <v>0</v>
          </cell>
          <cell r="AG495">
            <v>0</v>
          </cell>
          <cell r="AH495">
            <v>664.08</v>
          </cell>
          <cell r="AI495">
            <v>56</v>
          </cell>
          <cell r="AJ495">
            <v>0</v>
          </cell>
          <cell r="AK495">
            <v>664.08</v>
          </cell>
          <cell r="AL495">
            <v>56</v>
          </cell>
          <cell r="AM495">
            <v>0</v>
          </cell>
          <cell r="AN495">
            <v>0</v>
          </cell>
          <cell r="AO495">
            <v>0</v>
          </cell>
          <cell r="AP495">
            <v>0</v>
          </cell>
          <cell r="AQ495">
            <v>0</v>
          </cell>
          <cell r="AR495">
            <v>0</v>
          </cell>
          <cell r="AS495">
            <v>0</v>
          </cell>
          <cell r="AT495">
            <v>664.08</v>
          </cell>
          <cell r="AU495">
            <v>37.340000000000003</v>
          </cell>
          <cell r="AV495">
            <v>0</v>
          </cell>
          <cell r="AW495">
            <v>664.08</v>
          </cell>
          <cell r="AX495">
            <v>37.340000000000003</v>
          </cell>
          <cell r="AY495">
            <v>0</v>
          </cell>
          <cell r="AZ495">
            <v>0</v>
          </cell>
          <cell r="BA495">
            <v>0</v>
          </cell>
          <cell r="BB495">
            <v>0</v>
          </cell>
          <cell r="BC495">
            <v>0</v>
          </cell>
          <cell r="BD495">
            <v>0</v>
          </cell>
          <cell r="BE495">
            <v>0</v>
          </cell>
          <cell r="BF495">
            <v>664.08</v>
          </cell>
          <cell r="BG495">
            <v>18.47</v>
          </cell>
          <cell r="BH495">
            <v>0</v>
          </cell>
        </row>
        <row r="496">
          <cell r="A496" t="str">
            <v>03/10/2005</v>
          </cell>
          <cell r="B496" t="str">
            <v>712049</v>
          </cell>
          <cell r="C496" t="str">
            <v>0</v>
          </cell>
          <cell r="D496">
            <v>712532</v>
          </cell>
          <cell r="E496">
            <v>712049</v>
          </cell>
          <cell r="F496" t="str">
            <v>KOREA INDONESIA RESOURCES DEV.</v>
          </cell>
          <cell r="G496" t="str">
            <v>SOUTH KOREA</v>
          </cell>
          <cell r="H496" t="str">
            <v>KIDECO JAYA AGUNG PT</v>
          </cell>
          <cell r="I496" t="str">
            <v>30</v>
          </cell>
          <cell r="J496" t="str">
            <v>30/12/1991</v>
          </cell>
          <cell r="K496" t="str">
            <v>10/06/2006</v>
          </cell>
          <cell r="L496" t="str">
            <v>USD</v>
          </cell>
          <cell r="M496" t="str">
            <v>F</v>
          </cell>
          <cell r="N496" t="str">
            <v>0.000000</v>
          </cell>
          <cell r="O496">
            <v>0</v>
          </cell>
          <cell r="P496">
            <v>0</v>
          </cell>
          <cell r="Q496">
            <v>0</v>
          </cell>
          <cell r="R496">
            <v>0</v>
          </cell>
          <cell r="S496">
            <v>0</v>
          </cell>
          <cell r="T496">
            <v>0</v>
          </cell>
          <cell r="U496">
            <v>0</v>
          </cell>
          <cell r="V496">
            <v>635.96</v>
          </cell>
          <cell r="W496">
            <v>104.93</v>
          </cell>
          <cell r="X496">
            <v>0</v>
          </cell>
          <cell r="Y496">
            <v>635.96</v>
          </cell>
          <cell r="Z496">
            <v>104.93</v>
          </cell>
          <cell r="AA496">
            <v>0</v>
          </cell>
          <cell r="AB496">
            <v>0</v>
          </cell>
          <cell r="AC496">
            <v>0</v>
          </cell>
          <cell r="AD496">
            <v>0</v>
          </cell>
          <cell r="AE496">
            <v>0</v>
          </cell>
          <cell r="AF496">
            <v>0</v>
          </cell>
          <cell r="AG496">
            <v>0</v>
          </cell>
          <cell r="AH496">
            <v>635.96</v>
          </cell>
          <cell r="AI496">
            <v>89.39</v>
          </cell>
          <cell r="AJ496">
            <v>0</v>
          </cell>
          <cell r="AK496">
            <v>635.96</v>
          </cell>
          <cell r="AL496">
            <v>89.39</v>
          </cell>
          <cell r="AM496">
            <v>0</v>
          </cell>
          <cell r="AN496">
            <v>0</v>
          </cell>
          <cell r="AO496">
            <v>0</v>
          </cell>
          <cell r="AP496">
            <v>0</v>
          </cell>
          <cell r="AQ496">
            <v>0</v>
          </cell>
          <cell r="AR496">
            <v>0</v>
          </cell>
          <cell r="AS496">
            <v>0</v>
          </cell>
          <cell r="AT496">
            <v>635.96</v>
          </cell>
          <cell r="AU496">
            <v>71.510000000000005</v>
          </cell>
          <cell r="AV496">
            <v>0</v>
          </cell>
          <cell r="AW496">
            <v>635.96</v>
          </cell>
          <cell r="AX496">
            <v>71.510000000000005</v>
          </cell>
          <cell r="AY496">
            <v>0</v>
          </cell>
          <cell r="AZ496">
            <v>0</v>
          </cell>
          <cell r="BA496">
            <v>0</v>
          </cell>
          <cell r="BB496">
            <v>0</v>
          </cell>
          <cell r="BC496">
            <v>0</v>
          </cell>
          <cell r="BD496">
            <v>0</v>
          </cell>
          <cell r="BE496">
            <v>0</v>
          </cell>
          <cell r="BF496">
            <v>635.96</v>
          </cell>
          <cell r="BG496">
            <v>53.05</v>
          </cell>
          <cell r="BH496">
            <v>0</v>
          </cell>
        </row>
        <row r="497">
          <cell r="A497" t="str">
            <v>31/01/2005</v>
          </cell>
          <cell r="B497" t="str">
            <v>712067</v>
          </cell>
          <cell r="C497" t="str">
            <v>0</v>
          </cell>
          <cell r="D497">
            <v>712609</v>
          </cell>
          <cell r="E497">
            <v>712067</v>
          </cell>
          <cell r="F497" t="str">
            <v>KOREA INDONESIA RESOURCES DEV.</v>
          </cell>
          <cell r="G497" t="str">
            <v>SOUTH KOREA</v>
          </cell>
          <cell r="H497" t="str">
            <v>KIDECO JAYA AGUNG PT</v>
          </cell>
          <cell r="I497" t="str">
            <v>30</v>
          </cell>
          <cell r="J497" t="str">
            <v>31/12/1992</v>
          </cell>
          <cell r="K497" t="str">
            <v>31/12/2007</v>
          </cell>
          <cell r="L497" t="str">
            <v>USD</v>
          </cell>
          <cell r="M497" t="str">
            <v>F</v>
          </cell>
          <cell r="N497" t="str">
            <v>0.000000</v>
          </cell>
          <cell r="O497">
            <v>0</v>
          </cell>
          <cell r="P497">
            <v>0</v>
          </cell>
          <cell r="Q497">
            <v>0</v>
          </cell>
          <cell r="R497">
            <v>0</v>
          </cell>
          <cell r="S497">
            <v>0</v>
          </cell>
          <cell r="T497">
            <v>0</v>
          </cell>
          <cell r="U497">
            <v>0</v>
          </cell>
          <cell r="V497">
            <v>352.53</v>
          </cell>
          <cell r="W497">
            <v>116.33</v>
          </cell>
          <cell r="X497">
            <v>0</v>
          </cell>
          <cell r="Y497">
            <v>352.53</v>
          </cell>
          <cell r="Z497">
            <v>116.33</v>
          </cell>
          <cell r="AA497">
            <v>0</v>
          </cell>
          <cell r="AB497">
            <v>0</v>
          </cell>
          <cell r="AC497">
            <v>0</v>
          </cell>
          <cell r="AD497">
            <v>0</v>
          </cell>
          <cell r="AE497">
            <v>0</v>
          </cell>
          <cell r="AF497">
            <v>0</v>
          </cell>
          <cell r="AG497">
            <v>0</v>
          </cell>
          <cell r="AH497">
            <v>352.53</v>
          </cell>
          <cell r="AI497">
            <v>107.82</v>
          </cell>
          <cell r="AJ497">
            <v>0</v>
          </cell>
          <cell r="AK497">
            <v>352.53</v>
          </cell>
          <cell r="AL497">
            <v>107.82</v>
          </cell>
          <cell r="AM497">
            <v>0</v>
          </cell>
          <cell r="AN497">
            <v>0</v>
          </cell>
          <cell r="AO497">
            <v>0</v>
          </cell>
          <cell r="AP497">
            <v>0</v>
          </cell>
          <cell r="AQ497">
            <v>0</v>
          </cell>
          <cell r="AR497">
            <v>0</v>
          </cell>
          <cell r="AS497">
            <v>0</v>
          </cell>
          <cell r="AT497">
            <v>352.53</v>
          </cell>
          <cell r="AU497">
            <v>99.1</v>
          </cell>
          <cell r="AV497">
            <v>0</v>
          </cell>
          <cell r="AW497">
            <v>352.53</v>
          </cell>
          <cell r="AX497">
            <v>99.1</v>
          </cell>
          <cell r="AY497">
            <v>0</v>
          </cell>
          <cell r="AZ497">
            <v>0</v>
          </cell>
          <cell r="BA497">
            <v>0</v>
          </cell>
          <cell r="BB497">
            <v>0</v>
          </cell>
          <cell r="BC497">
            <v>0</v>
          </cell>
          <cell r="BD497">
            <v>0</v>
          </cell>
          <cell r="BE497">
            <v>0</v>
          </cell>
          <cell r="BF497">
            <v>352.53</v>
          </cell>
          <cell r="BG497">
            <v>89.19</v>
          </cell>
          <cell r="BH497">
            <v>0</v>
          </cell>
        </row>
        <row r="498">
          <cell r="A498" t="str">
            <v>28/01/2005</v>
          </cell>
          <cell r="B498" t="str">
            <v>712068</v>
          </cell>
          <cell r="C498" t="str">
            <v>0</v>
          </cell>
          <cell r="D498">
            <v>768701</v>
          </cell>
          <cell r="E498">
            <v>712068</v>
          </cell>
          <cell r="F498" t="str">
            <v>KOREA DEV BANK, SEOUL</v>
          </cell>
          <cell r="G498" t="str">
            <v>SOUTH KOREA</v>
          </cell>
          <cell r="H498" t="str">
            <v>KIDECO JAYA AGUNG PT</v>
          </cell>
          <cell r="I498" t="str">
            <v>30</v>
          </cell>
          <cell r="J498" t="str">
            <v>18/11/1994</v>
          </cell>
          <cell r="K498" t="str">
            <v>10/09/2009</v>
          </cell>
          <cell r="L498" t="str">
            <v>USD</v>
          </cell>
          <cell r="M498" t="str">
            <v>F</v>
          </cell>
          <cell r="N498" t="str">
            <v>0.000000</v>
          </cell>
          <cell r="O498">
            <v>0</v>
          </cell>
          <cell r="P498">
            <v>0</v>
          </cell>
          <cell r="Q498">
            <v>0</v>
          </cell>
          <cell r="R498">
            <v>0</v>
          </cell>
          <cell r="S498">
            <v>0</v>
          </cell>
          <cell r="T498">
            <v>0</v>
          </cell>
          <cell r="U498">
            <v>0</v>
          </cell>
          <cell r="V498">
            <v>402.5</v>
          </cell>
          <cell r="W498">
            <v>210.31</v>
          </cell>
          <cell r="X498">
            <v>0</v>
          </cell>
          <cell r="Y498">
            <v>402.5</v>
          </cell>
          <cell r="Z498">
            <v>210.31</v>
          </cell>
          <cell r="AA498">
            <v>0</v>
          </cell>
          <cell r="AB498">
            <v>0</v>
          </cell>
          <cell r="AC498">
            <v>0</v>
          </cell>
          <cell r="AD498">
            <v>0</v>
          </cell>
          <cell r="AE498">
            <v>0</v>
          </cell>
          <cell r="AF498">
            <v>0</v>
          </cell>
          <cell r="AG498">
            <v>0</v>
          </cell>
          <cell r="AH498">
            <v>402.5</v>
          </cell>
          <cell r="AI498">
            <v>203.67</v>
          </cell>
          <cell r="AJ498">
            <v>0</v>
          </cell>
          <cell r="AK498">
            <v>402.5</v>
          </cell>
          <cell r="AL498">
            <v>203.67</v>
          </cell>
          <cell r="AM498">
            <v>0</v>
          </cell>
          <cell r="AN498">
            <v>0</v>
          </cell>
          <cell r="AO498">
            <v>0</v>
          </cell>
          <cell r="AP498">
            <v>0</v>
          </cell>
          <cell r="AQ498">
            <v>0</v>
          </cell>
          <cell r="AR498">
            <v>0</v>
          </cell>
          <cell r="AS498">
            <v>0</v>
          </cell>
          <cell r="AT498">
            <v>402.5</v>
          </cell>
          <cell r="AU498">
            <v>192.35</v>
          </cell>
          <cell r="AV498">
            <v>0</v>
          </cell>
          <cell r="AW498">
            <v>402.5</v>
          </cell>
          <cell r="AX498">
            <v>192.35</v>
          </cell>
          <cell r="AY498">
            <v>0</v>
          </cell>
          <cell r="AZ498">
            <v>0</v>
          </cell>
          <cell r="BA498">
            <v>0</v>
          </cell>
          <cell r="BB498">
            <v>0</v>
          </cell>
          <cell r="BC498">
            <v>0</v>
          </cell>
          <cell r="BD498">
            <v>0</v>
          </cell>
          <cell r="BE498">
            <v>0</v>
          </cell>
          <cell r="BF498">
            <v>402.5</v>
          </cell>
          <cell r="BG498">
            <v>179.07</v>
          </cell>
          <cell r="BH498">
            <v>0</v>
          </cell>
        </row>
        <row r="499">
          <cell r="A499" t="str">
            <v>31/01/2005</v>
          </cell>
          <cell r="B499" t="str">
            <v>712077</v>
          </cell>
          <cell r="C499" t="str">
            <v>0</v>
          </cell>
          <cell r="D499">
            <v>703778</v>
          </cell>
          <cell r="E499">
            <v>712077</v>
          </cell>
          <cell r="F499" t="str">
            <v>SAMTAN CO LTD, SEOUL</v>
          </cell>
          <cell r="G499" t="str">
            <v>SOUTH KOREA</v>
          </cell>
          <cell r="H499" t="str">
            <v>KIDECO JAYA AGUNG PT</v>
          </cell>
          <cell r="I499" t="str">
            <v>30</v>
          </cell>
          <cell r="J499" t="str">
            <v>04/01/1996</v>
          </cell>
          <cell r="K499" t="str">
            <v>04/12/2010</v>
          </cell>
          <cell r="L499" t="str">
            <v>USD</v>
          </cell>
          <cell r="M499" t="str">
            <v>F</v>
          </cell>
          <cell r="N499" t="str">
            <v>0.000000</v>
          </cell>
          <cell r="O499">
            <v>0</v>
          </cell>
          <cell r="P499">
            <v>0</v>
          </cell>
          <cell r="Q499">
            <v>0</v>
          </cell>
          <cell r="R499">
            <v>0</v>
          </cell>
          <cell r="S499">
            <v>0</v>
          </cell>
          <cell r="T499">
            <v>0</v>
          </cell>
          <cell r="U499">
            <v>0</v>
          </cell>
          <cell r="V499">
            <v>320.58</v>
          </cell>
          <cell r="W499">
            <v>211.58</v>
          </cell>
          <cell r="X499">
            <v>0</v>
          </cell>
          <cell r="Y499">
            <v>320.58</v>
          </cell>
          <cell r="Z499">
            <v>211.58</v>
          </cell>
          <cell r="AA499">
            <v>0</v>
          </cell>
          <cell r="AB499">
            <v>0</v>
          </cell>
          <cell r="AC499">
            <v>0</v>
          </cell>
          <cell r="AD499">
            <v>0</v>
          </cell>
          <cell r="AE499">
            <v>0</v>
          </cell>
          <cell r="AF499">
            <v>0</v>
          </cell>
          <cell r="AG499">
            <v>0</v>
          </cell>
          <cell r="AH499">
            <v>320.58</v>
          </cell>
          <cell r="AI499">
            <v>202.77</v>
          </cell>
          <cell r="AJ499">
            <v>0</v>
          </cell>
          <cell r="AK499">
            <v>320.58</v>
          </cell>
          <cell r="AL499">
            <v>202.77</v>
          </cell>
          <cell r="AM499">
            <v>0</v>
          </cell>
          <cell r="AN499">
            <v>0</v>
          </cell>
          <cell r="AO499">
            <v>0</v>
          </cell>
          <cell r="AP499">
            <v>0</v>
          </cell>
          <cell r="AQ499">
            <v>0</v>
          </cell>
          <cell r="AR499">
            <v>0</v>
          </cell>
          <cell r="AS499">
            <v>0</v>
          </cell>
          <cell r="AT499">
            <v>320.58</v>
          </cell>
          <cell r="AU499">
            <v>193.95</v>
          </cell>
          <cell r="AV499">
            <v>0</v>
          </cell>
          <cell r="AW499">
            <v>320.58</v>
          </cell>
          <cell r="AX499">
            <v>193.95</v>
          </cell>
          <cell r="AY499">
            <v>0</v>
          </cell>
          <cell r="AZ499">
            <v>0</v>
          </cell>
          <cell r="BA499">
            <v>0</v>
          </cell>
          <cell r="BB499">
            <v>0</v>
          </cell>
          <cell r="BC499">
            <v>0</v>
          </cell>
          <cell r="BD499">
            <v>0</v>
          </cell>
          <cell r="BE499">
            <v>0</v>
          </cell>
          <cell r="BF499">
            <v>320.58</v>
          </cell>
          <cell r="BG499">
            <v>185.14</v>
          </cell>
          <cell r="BH499">
            <v>0</v>
          </cell>
        </row>
        <row r="500">
          <cell r="A500" t="str">
            <v>22/12/2005</v>
          </cell>
          <cell r="B500" t="str">
            <v>712078</v>
          </cell>
          <cell r="C500" t="str">
            <v>0</v>
          </cell>
          <cell r="D500">
            <v>703795</v>
          </cell>
          <cell r="E500">
            <v>712078</v>
          </cell>
          <cell r="F500" t="str">
            <v>KOREA HEAVY INDST&amp;CONST, KOREA</v>
          </cell>
          <cell r="G500" t="str">
            <v>SOUTH KOREA</v>
          </cell>
          <cell r="H500" t="str">
            <v>SEMEN CIBINONG PT</v>
          </cell>
          <cell r="I500" t="str">
            <v>31</v>
          </cell>
          <cell r="J500" t="str">
            <v>07/10/1996</v>
          </cell>
          <cell r="K500" t="str">
            <v>07/03/2008</v>
          </cell>
          <cell r="L500" t="str">
            <v>USD</v>
          </cell>
          <cell r="M500" t="str">
            <v>F</v>
          </cell>
          <cell r="N500" t="str">
            <v>0.000000</v>
          </cell>
          <cell r="O500">
            <v>0</v>
          </cell>
          <cell r="P500">
            <v>0</v>
          </cell>
          <cell r="Q500">
            <v>0</v>
          </cell>
          <cell r="R500">
            <v>0</v>
          </cell>
          <cell r="S500">
            <v>0</v>
          </cell>
          <cell r="T500">
            <v>0</v>
          </cell>
          <cell r="U500">
            <v>0</v>
          </cell>
          <cell r="V500">
            <v>2.57</v>
          </cell>
          <cell r="W500">
            <v>681.45</v>
          </cell>
          <cell r="X500">
            <v>0</v>
          </cell>
          <cell r="Y500">
            <v>2.57</v>
          </cell>
          <cell r="Z500">
            <v>681.45</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v>0</v>
          </cell>
          <cell r="AR500">
            <v>0</v>
          </cell>
          <cell r="AS500">
            <v>0</v>
          </cell>
          <cell r="AT500">
            <v>2.57</v>
          </cell>
          <cell r="AU500">
            <v>593.78</v>
          </cell>
          <cell r="AV500">
            <v>0</v>
          </cell>
          <cell r="AW500">
            <v>2.57</v>
          </cell>
          <cell r="AX500">
            <v>593.78</v>
          </cell>
          <cell r="AY500">
            <v>0</v>
          </cell>
          <cell r="AZ500">
            <v>0</v>
          </cell>
          <cell r="BA500">
            <v>0</v>
          </cell>
          <cell r="BB500">
            <v>0</v>
          </cell>
          <cell r="BC500">
            <v>0</v>
          </cell>
          <cell r="BD500">
            <v>0</v>
          </cell>
          <cell r="BE500">
            <v>0</v>
          </cell>
          <cell r="BF500">
            <v>0</v>
          </cell>
          <cell r="BG500">
            <v>0</v>
          </cell>
          <cell r="BH500">
            <v>0</v>
          </cell>
        </row>
        <row r="501">
          <cell r="A501" t="str">
            <v>31/01/2005</v>
          </cell>
          <cell r="B501" t="str">
            <v>712087</v>
          </cell>
          <cell r="C501" t="str">
            <v>0</v>
          </cell>
          <cell r="D501">
            <v>704101</v>
          </cell>
          <cell r="E501">
            <v>712087</v>
          </cell>
          <cell r="F501" t="str">
            <v>SAMTAN CO LTD, SEOUL</v>
          </cell>
          <cell r="G501" t="str">
            <v>SOUTH KOREA</v>
          </cell>
          <cell r="H501" t="str">
            <v>KIDECO JAYA AGUNG PT</v>
          </cell>
          <cell r="I501" t="str">
            <v>30</v>
          </cell>
          <cell r="J501" t="str">
            <v>24/01/1997</v>
          </cell>
          <cell r="K501" t="str">
            <v>15/12/2011</v>
          </cell>
          <cell r="L501" t="str">
            <v>USD</v>
          </cell>
          <cell r="M501" t="str">
            <v>F</v>
          </cell>
          <cell r="N501" t="str">
            <v>0.000000</v>
          </cell>
          <cell r="O501">
            <v>0</v>
          </cell>
          <cell r="P501">
            <v>0</v>
          </cell>
          <cell r="Q501">
            <v>0</v>
          </cell>
          <cell r="R501">
            <v>0</v>
          </cell>
          <cell r="S501">
            <v>0</v>
          </cell>
          <cell r="T501">
            <v>0</v>
          </cell>
          <cell r="U501">
            <v>0</v>
          </cell>
          <cell r="V501">
            <v>342.11</v>
          </cell>
          <cell r="W501">
            <v>244.61</v>
          </cell>
          <cell r="X501">
            <v>0</v>
          </cell>
          <cell r="Y501">
            <v>342.11</v>
          </cell>
          <cell r="Z501">
            <v>244.61</v>
          </cell>
          <cell r="AA501">
            <v>0</v>
          </cell>
          <cell r="AB501">
            <v>0</v>
          </cell>
          <cell r="AC501">
            <v>0</v>
          </cell>
          <cell r="AD501">
            <v>0</v>
          </cell>
          <cell r="AE501">
            <v>0</v>
          </cell>
          <cell r="AF501">
            <v>0</v>
          </cell>
          <cell r="AG501">
            <v>0</v>
          </cell>
          <cell r="AH501">
            <v>342.11</v>
          </cell>
          <cell r="AI501">
            <v>240.42</v>
          </cell>
          <cell r="AJ501">
            <v>0</v>
          </cell>
          <cell r="AK501">
            <v>342.11</v>
          </cell>
          <cell r="AL501">
            <v>240.42</v>
          </cell>
          <cell r="AM501">
            <v>0</v>
          </cell>
          <cell r="AN501">
            <v>0</v>
          </cell>
          <cell r="AO501">
            <v>0</v>
          </cell>
          <cell r="AP501">
            <v>0</v>
          </cell>
          <cell r="AQ501">
            <v>0</v>
          </cell>
          <cell r="AR501">
            <v>0</v>
          </cell>
          <cell r="AS501">
            <v>0</v>
          </cell>
          <cell r="AT501">
            <v>342.11</v>
          </cell>
          <cell r="AU501">
            <v>230.81</v>
          </cell>
          <cell r="AV501">
            <v>0</v>
          </cell>
          <cell r="AW501">
            <v>342.11</v>
          </cell>
          <cell r="AX501">
            <v>230.81</v>
          </cell>
          <cell r="AY501">
            <v>0</v>
          </cell>
          <cell r="AZ501">
            <v>0</v>
          </cell>
          <cell r="BA501">
            <v>0</v>
          </cell>
          <cell r="BB501">
            <v>0</v>
          </cell>
          <cell r="BC501">
            <v>0</v>
          </cell>
          <cell r="BD501">
            <v>0</v>
          </cell>
          <cell r="BE501">
            <v>0</v>
          </cell>
          <cell r="BF501">
            <v>342.11</v>
          </cell>
          <cell r="BG501">
            <v>218.79</v>
          </cell>
          <cell r="BH501">
            <v>0</v>
          </cell>
        </row>
        <row r="502">
          <cell r="A502" t="str">
            <v>06/02/2005</v>
          </cell>
          <cell r="B502" t="str">
            <v>712088</v>
          </cell>
          <cell r="C502" t="str">
            <v>0</v>
          </cell>
          <cell r="D502">
            <v>704872</v>
          </cell>
          <cell r="E502">
            <v>712088</v>
          </cell>
          <cell r="F502" t="str">
            <v>KOREA FIRST BANK, SINGAPORE</v>
          </cell>
          <cell r="G502" t="str">
            <v>SOUTH KOREA</v>
          </cell>
          <cell r="H502" t="str">
            <v>ARTHAYASA GRAHATAMA</v>
          </cell>
          <cell r="I502" t="str">
            <v>31</v>
          </cell>
          <cell r="J502" t="str">
            <v>28/01/1997</v>
          </cell>
          <cell r="K502" t="str">
            <v>28/07/2005</v>
          </cell>
          <cell r="L502" t="str">
            <v>USD</v>
          </cell>
          <cell r="M502" t="str">
            <v>UDLO6</v>
          </cell>
          <cell r="N502" t="str">
            <v>0.000000</v>
          </cell>
          <cell r="O502">
            <v>0</v>
          </cell>
          <cell r="P502">
            <v>34.909999999999997</v>
          </cell>
          <cell r="Q502">
            <v>0</v>
          </cell>
          <cell r="R502">
            <v>0</v>
          </cell>
          <cell r="S502">
            <v>0</v>
          </cell>
          <cell r="T502">
            <v>0</v>
          </cell>
          <cell r="U502">
            <v>20</v>
          </cell>
          <cell r="V502">
            <v>0</v>
          </cell>
          <cell r="W502">
            <v>0</v>
          </cell>
          <cell r="X502">
            <v>0</v>
          </cell>
          <cell r="Y502">
            <v>34.909999999999997</v>
          </cell>
          <cell r="Z502">
            <v>0</v>
          </cell>
          <cell r="AA502">
            <v>20</v>
          </cell>
          <cell r="AB502">
            <v>0</v>
          </cell>
          <cell r="AC502">
            <v>0</v>
          </cell>
          <cell r="AD502">
            <v>0</v>
          </cell>
          <cell r="AE502">
            <v>0</v>
          </cell>
          <cell r="AF502">
            <v>0</v>
          </cell>
          <cell r="AG502">
            <v>0</v>
          </cell>
          <cell r="AH502">
            <v>0</v>
          </cell>
          <cell r="AI502">
            <v>0</v>
          </cell>
          <cell r="AJ502">
            <v>0</v>
          </cell>
          <cell r="AK502">
            <v>0</v>
          </cell>
          <cell r="AL502">
            <v>0</v>
          </cell>
          <cell r="AM502">
            <v>0</v>
          </cell>
          <cell r="AN502">
            <v>34.909999999999997</v>
          </cell>
          <cell r="AO502">
            <v>732.33</v>
          </cell>
          <cell r="AP502">
            <v>0</v>
          </cell>
          <cell r="AQ502">
            <v>0</v>
          </cell>
          <cell r="AR502">
            <v>0</v>
          </cell>
          <cell r="AS502">
            <v>0</v>
          </cell>
          <cell r="AT502">
            <v>0</v>
          </cell>
          <cell r="AU502">
            <v>0</v>
          </cell>
          <cell r="AV502">
            <v>0</v>
          </cell>
          <cell r="AW502">
            <v>34.909999999999997</v>
          </cell>
          <cell r="AX502">
            <v>732.33</v>
          </cell>
          <cell r="AY502">
            <v>0</v>
          </cell>
          <cell r="AZ502">
            <v>0</v>
          </cell>
          <cell r="BA502">
            <v>0</v>
          </cell>
          <cell r="BB502">
            <v>0</v>
          </cell>
          <cell r="BC502">
            <v>0</v>
          </cell>
          <cell r="BD502">
            <v>0</v>
          </cell>
          <cell r="BE502">
            <v>0</v>
          </cell>
          <cell r="BF502">
            <v>0</v>
          </cell>
          <cell r="BG502">
            <v>0</v>
          </cell>
          <cell r="BH502">
            <v>0</v>
          </cell>
        </row>
        <row r="503">
          <cell r="A503" t="str">
            <v>28/03/2005</v>
          </cell>
          <cell r="B503" t="str">
            <v>712095</v>
          </cell>
          <cell r="C503" t="str">
            <v>0</v>
          </cell>
          <cell r="D503">
            <v>705034</v>
          </cell>
          <cell r="E503">
            <v>712095</v>
          </cell>
          <cell r="F503" t="str">
            <v>EXIM BANK OF KOREA, SEOUL</v>
          </cell>
          <cell r="G503" t="str">
            <v>SOUTH KOREA</v>
          </cell>
          <cell r="H503" t="str">
            <v>KOHAP INDONESIA PT</v>
          </cell>
          <cell r="I503" t="str">
            <v>30</v>
          </cell>
          <cell r="J503" t="str">
            <v>25/08/1997</v>
          </cell>
          <cell r="K503" t="str">
            <v>15/06/2005</v>
          </cell>
          <cell r="L503" t="str">
            <v>USD</v>
          </cell>
          <cell r="M503" t="str">
            <v>F</v>
          </cell>
          <cell r="N503" t="str">
            <v>0.000000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4.43</v>
          </cell>
          <cell r="AI503">
            <v>165.24</v>
          </cell>
          <cell r="AJ503">
            <v>0</v>
          </cell>
          <cell r="AK503">
            <v>4.43</v>
          </cell>
          <cell r="AL503">
            <v>165.24</v>
          </cell>
          <cell r="AM503">
            <v>0</v>
          </cell>
          <cell r="AN503">
            <v>0</v>
          </cell>
          <cell r="AO503">
            <v>0</v>
          </cell>
          <cell r="AP503">
            <v>0</v>
          </cell>
          <cell r="AQ503">
            <v>0</v>
          </cell>
          <cell r="AR503">
            <v>0</v>
          </cell>
          <cell r="AS503">
            <v>0</v>
          </cell>
          <cell r="AT503">
            <v>0</v>
          </cell>
          <cell r="AU503">
            <v>0</v>
          </cell>
          <cell r="AV503">
            <v>0</v>
          </cell>
          <cell r="AW503">
            <v>0</v>
          </cell>
          <cell r="AX503">
            <v>0</v>
          </cell>
          <cell r="AY503">
            <v>0</v>
          </cell>
          <cell r="AZ503">
            <v>0</v>
          </cell>
          <cell r="BA503">
            <v>0</v>
          </cell>
          <cell r="BB503">
            <v>0</v>
          </cell>
          <cell r="BC503">
            <v>0</v>
          </cell>
          <cell r="BD503">
            <v>0</v>
          </cell>
          <cell r="BE503">
            <v>0</v>
          </cell>
          <cell r="BF503">
            <v>0</v>
          </cell>
          <cell r="BG503">
            <v>0</v>
          </cell>
          <cell r="BH503">
            <v>0</v>
          </cell>
        </row>
        <row r="504">
          <cell r="A504" t="str">
            <v>22/02/2005</v>
          </cell>
          <cell r="B504" t="str">
            <v>712099</v>
          </cell>
          <cell r="C504" t="str">
            <v>0</v>
          </cell>
          <cell r="D504">
            <v>705568</v>
          </cell>
          <cell r="E504">
            <v>712099</v>
          </cell>
          <cell r="F504" t="str">
            <v>KOREA DEVELOPMENT BANK, SEOUL</v>
          </cell>
          <cell r="G504" t="str">
            <v>SOUTH KOREA</v>
          </cell>
          <cell r="H504" t="str">
            <v>CHEIL SAMSUNG INDONESIA</v>
          </cell>
          <cell r="I504" t="str">
            <v>30</v>
          </cell>
          <cell r="J504" t="str">
            <v>19/08/1997</v>
          </cell>
          <cell r="K504" t="str">
            <v>19/08/2005</v>
          </cell>
          <cell r="L504" t="str">
            <v>USD</v>
          </cell>
          <cell r="M504" t="str">
            <v>UDLO6</v>
          </cell>
          <cell r="N504" t="str">
            <v>0.000000</v>
          </cell>
          <cell r="O504">
            <v>0</v>
          </cell>
          <cell r="P504">
            <v>0</v>
          </cell>
          <cell r="Q504">
            <v>0</v>
          </cell>
          <cell r="R504">
            <v>0</v>
          </cell>
          <cell r="S504">
            <v>8.33</v>
          </cell>
          <cell r="T504">
            <v>278.98</v>
          </cell>
          <cell r="U504">
            <v>0</v>
          </cell>
          <cell r="V504">
            <v>0</v>
          </cell>
          <cell r="W504">
            <v>0</v>
          </cell>
          <cell r="X504">
            <v>0</v>
          </cell>
          <cell r="Y504">
            <v>8.33</v>
          </cell>
          <cell r="Z504">
            <v>278.98</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cell r="AO504">
            <v>0</v>
          </cell>
          <cell r="AP504">
            <v>0</v>
          </cell>
          <cell r="AQ504">
            <v>0</v>
          </cell>
          <cell r="AR504">
            <v>0</v>
          </cell>
          <cell r="AS504">
            <v>0</v>
          </cell>
          <cell r="AT504">
            <v>0</v>
          </cell>
          <cell r="AU504">
            <v>0</v>
          </cell>
          <cell r="AV504">
            <v>0</v>
          </cell>
          <cell r="AW504">
            <v>0</v>
          </cell>
          <cell r="AX504">
            <v>0</v>
          </cell>
          <cell r="AY504">
            <v>0</v>
          </cell>
          <cell r="AZ504">
            <v>0</v>
          </cell>
          <cell r="BA504">
            <v>0</v>
          </cell>
          <cell r="BB504">
            <v>0</v>
          </cell>
          <cell r="BC504">
            <v>0</v>
          </cell>
          <cell r="BD504">
            <v>0</v>
          </cell>
          <cell r="BE504">
            <v>0</v>
          </cell>
          <cell r="BF504">
            <v>0</v>
          </cell>
          <cell r="BG504">
            <v>0</v>
          </cell>
          <cell r="BH504">
            <v>0</v>
          </cell>
        </row>
        <row r="505">
          <cell r="A505" t="str">
            <v>10/03/2005</v>
          </cell>
          <cell r="B505" t="str">
            <v>712109</v>
          </cell>
          <cell r="C505" t="str">
            <v>0</v>
          </cell>
          <cell r="D505">
            <v>705853</v>
          </cell>
          <cell r="E505">
            <v>712109</v>
          </cell>
          <cell r="F505" t="str">
            <v>EXIM BANK OF KOREA, SEOUL</v>
          </cell>
          <cell r="G505" t="str">
            <v>SOUTH KOREA</v>
          </cell>
          <cell r="H505" t="str">
            <v>CHEIL JEDANG PT</v>
          </cell>
          <cell r="I505" t="str">
            <v>30</v>
          </cell>
          <cell r="J505" t="str">
            <v>05/02/1997</v>
          </cell>
          <cell r="K505" t="str">
            <v>05/02/2005</v>
          </cell>
          <cell r="L505" t="str">
            <v>USD</v>
          </cell>
          <cell r="M505" t="str">
            <v>UDLO6</v>
          </cell>
          <cell r="N505" t="str">
            <v>0.000000</v>
          </cell>
          <cell r="O505">
            <v>0</v>
          </cell>
          <cell r="P505">
            <v>0</v>
          </cell>
          <cell r="Q505">
            <v>0</v>
          </cell>
          <cell r="R505">
            <v>0</v>
          </cell>
          <cell r="S505">
            <v>3.03</v>
          </cell>
          <cell r="T505">
            <v>99.07</v>
          </cell>
          <cell r="U505">
            <v>0</v>
          </cell>
          <cell r="V505">
            <v>0</v>
          </cell>
          <cell r="W505">
            <v>0</v>
          </cell>
          <cell r="X505">
            <v>0</v>
          </cell>
          <cell r="Y505">
            <v>3.03</v>
          </cell>
          <cell r="Z505">
            <v>99.07</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cell r="AO505">
            <v>0</v>
          </cell>
          <cell r="AP505">
            <v>0</v>
          </cell>
          <cell r="AQ505">
            <v>0</v>
          </cell>
          <cell r="AR505">
            <v>0</v>
          </cell>
          <cell r="AS505">
            <v>0</v>
          </cell>
          <cell r="AT505">
            <v>0</v>
          </cell>
          <cell r="AU505">
            <v>0</v>
          </cell>
          <cell r="AV505">
            <v>0</v>
          </cell>
          <cell r="AW505">
            <v>0</v>
          </cell>
          <cell r="AX505">
            <v>0</v>
          </cell>
          <cell r="AY505">
            <v>0</v>
          </cell>
          <cell r="AZ505">
            <v>0</v>
          </cell>
          <cell r="BA505">
            <v>0</v>
          </cell>
          <cell r="BB505">
            <v>0</v>
          </cell>
          <cell r="BC505">
            <v>0</v>
          </cell>
          <cell r="BD505">
            <v>0</v>
          </cell>
          <cell r="BE505">
            <v>0</v>
          </cell>
          <cell r="BF505">
            <v>0</v>
          </cell>
          <cell r="BG505">
            <v>0</v>
          </cell>
          <cell r="BH505">
            <v>0</v>
          </cell>
        </row>
        <row r="506">
          <cell r="A506" t="str">
            <v>15/05/2005</v>
          </cell>
          <cell r="B506" t="str">
            <v>712114</v>
          </cell>
          <cell r="C506" t="str">
            <v>0</v>
          </cell>
          <cell r="D506">
            <v>706296</v>
          </cell>
          <cell r="E506">
            <v>712114</v>
          </cell>
          <cell r="F506" t="str">
            <v>SAMTAN CO LTD, SEOUL</v>
          </cell>
          <cell r="G506" t="str">
            <v>SOUTH KOREA</v>
          </cell>
          <cell r="H506" t="str">
            <v>KIDECO JAYA AGUNG PT</v>
          </cell>
          <cell r="I506" t="str">
            <v>30</v>
          </cell>
          <cell r="J506" t="str">
            <v>28/07/1997</v>
          </cell>
          <cell r="K506" t="str">
            <v>10/06/2012</v>
          </cell>
          <cell r="L506" t="str">
            <v>USD</v>
          </cell>
          <cell r="M506" t="str">
            <v>F</v>
          </cell>
          <cell r="N506" t="str">
            <v>0.000000</v>
          </cell>
          <cell r="O506">
            <v>0</v>
          </cell>
          <cell r="P506">
            <v>0</v>
          </cell>
          <cell r="Q506">
            <v>0</v>
          </cell>
          <cell r="R506">
            <v>0</v>
          </cell>
          <cell r="S506">
            <v>0</v>
          </cell>
          <cell r="T506">
            <v>0</v>
          </cell>
          <cell r="U506">
            <v>0</v>
          </cell>
          <cell r="V506">
            <v>265.38</v>
          </cell>
          <cell r="W506">
            <v>211.64</v>
          </cell>
          <cell r="X506">
            <v>0</v>
          </cell>
          <cell r="Y506">
            <v>265.38</v>
          </cell>
          <cell r="Z506">
            <v>211.64</v>
          </cell>
          <cell r="AA506">
            <v>0</v>
          </cell>
          <cell r="AB506">
            <v>0</v>
          </cell>
          <cell r="AC506">
            <v>0</v>
          </cell>
          <cell r="AD506">
            <v>0</v>
          </cell>
          <cell r="AE506">
            <v>0</v>
          </cell>
          <cell r="AF506">
            <v>0</v>
          </cell>
          <cell r="AG506">
            <v>0</v>
          </cell>
          <cell r="AH506">
            <v>265.38</v>
          </cell>
          <cell r="AI506">
            <v>208.89</v>
          </cell>
          <cell r="AJ506">
            <v>0</v>
          </cell>
          <cell r="AK506">
            <v>265.38</v>
          </cell>
          <cell r="AL506">
            <v>208.89</v>
          </cell>
          <cell r="AM506">
            <v>0</v>
          </cell>
          <cell r="AN506">
            <v>0</v>
          </cell>
          <cell r="AO506">
            <v>0</v>
          </cell>
          <cell r="AP506">
            <v>0</v>
          </cell>
          <cell r="AQ506">
            <v>0</v>
          </cell>
          <cell r="AR506">
            <v>0</v>
          </cell>
          <cell r="AS506">
            <v>0</v>
          </cell>
          <cell r="AT506">
            <v>265.38</v>
          </cell>
          <cell r="AU506">
            <v>201.43</v>
          </cell>
          <cell r="AV506">
            <v>0</v>
          </cell>
          <cell r="AW506">
            <v>265.38</v>
          </cell>
          <cell r="AX506">
            <v>201.43</v>
          </cell>
          <cell r="AY506">
            <v>0</v>
          </cell>
          <cell r="AZ506">
            <v>0</v>
          </cell>
          <cell r="BA506">
            <v>0</v>
          </cell>
          <cell r="BB506">
            <v>0</v>
          </cell>
          <cell r="BC506">
            <v>0</v>
          </cell>
          <cell r="BD506">
            <v>0</v>
          </cell>
          <cell r="BE506">
            <v>0</v>
          </cell>
          <cell r="BF506">
            <v>265.38</v>
          </cell>
          <cell r="BG506">
            <v>191.86</v>
          </cell>
          <cell r="BH506">
            <v>0</v>
          </cell>
        </row>
        <row r="507">
          <cell r="A507" t="str">
            <v>20/12/2005</v>
          </cell>
          <cell r="B507" t="str">
            <v>712116</v>
          </cell>
          <cell r="C507" t="str">
            <v>0</v>
          </cell>
          <cell r="D507">
            <v>706519</v>
          </cell>
          <cell r="E507">
            <v>712116</v>
          </cell>
          <cell r="F507" t="str">
            <v>EXPORT IMPORT BANK OF KOREA</v>
          </cell>
          <cell r="G507" t="str">
            <v>SOUTH KOREA</v>
          </cell>
          <cell r="H507" t="str">
            <v>SEOILINDO PRIMATAMA</v>
          </cell>
          <cell r="I507" t="str">
            <v>30</v>
          </cell>
          <cell r="J507" t="str">
            <v>29/04/1997</v>
          </cell>
          <cell r="K507" t="str">
            <v>30/04/2005</v>
          </cell>
          <cell r="L507" t="str">
            <v>USD</v>
          </cell>
          <cell r="M507" t="str">
            <v>UDLO6</v>
          </cell>
          <cell r="N507" t="str">
            <v>0.000000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142.86000000000001</v>
          </cell>
          <cell r="AC507">
            <v>4.51</v>
          </cell>
          <cell r="AD507">
            <v>0</v>
          </cell>
          <cell r="AE507">
            <v>0</v>
          </cell>
          <cell r="AF507">
            <v>0</v>
          </cell>
          <cell r="AG507">
            <v>0</v>
          </cell>
          <cell r="AH507">
            <v>0</v>
          </cell>
          <cell r="AI507">
            <v>0</v>
          </cell>
          <cell r="AJ507">
            <v>0</v>
          </cell>
          <cell r="AK507">
            <v>142.86000000000001</v>
          </cell>
          <cell r="AL507">
            <v>4.51</v>
          </cell>
          <cell r="AM507">
            <v>0</v>
          </cell>
          <cell r="AN507">
            <v>0</v>
          </cell>
          <cell r="AO507">
            <v>0</v>
          </cell>
          <cell r="AP507">
            <v>0</v>
          </cell>
          <cell r="AQ507">
            <v>0</v>
          </cell>
          <cell r="AR507">
            <v>0</v>
          </cell>
          <cell r="AS507">
            <v>0</v>
          </cell>
          <cell r="AT507">
            <v>0</v>
          </cell>
          <cell r="AU507">
            <v>0</v>
          </cell>
          <cell r="AV507">
            <v>0</v>
          </cell>
          <cell r="AW507">
            <v>0</v>
          </cell>
          <cell r="AX507">
            <v>0</v>
          </cell>
          <cell r="AY507">
            <v>0</v>
          </cell>
          <cell r="AZ507">
            <v>0</v>
          </cell>
          <cell r="BA507">
            <v>0</v>
          </cell>
          <cell r="BB507">
            <v>0</v>
          </cell>
          <cell r="BC507">
            <v>0</v>
          </cell>
          <cell r="BD507">
            <v>0</v>
          </cell>
          <cell r="BE507">
            <v>0</v>
          </cell>
          <cell r="BF507">
            <v>0</v>
          </cell>
          <cell r="BG507">
            <v>0</v>
          </cell>
          <cell r="BH507">
            <v>0</v>
          </cell>
        </row>
        <row r="508">
          <cell r="A508" t="str">
            <v>15/05/2005</v>
          </cell>
          <cell r="B508" t="str">
            <v>712117</v>
          </cell>
          <cell r="C508" t="str">
            <v>0</v>
          </cell>
          <cell r="D508">
            <v>706530</v>
          </cell>
          <cell r="E508">
            <v>712117</v>
          </cell>
          <cell r="F508" t="str">
            <v>SAMTAN CO LTD, SEOUL</v>
          </cell>
          <cell r="G508" t="str">
            <v>SOUTH KOREA</v>
          </cell>
          <cell r="H508" t="str">
            <v>KIDECO JAYA AGUNG PT</v>
          </cell>
          <cell r="I508" t="str">
            <v>30</v>
          </cell>
          <cell r="J508" t="str">
            <v>29/12/1998</v>
          </cell>
          <cell r="K508" t="str">
            <v>10/06/2011</v>
          </cell>
          <cell r="L508" t="str">
            <v>USD</v>
          </cell>
          <cell r="M508" t="str">
            <v>F</v>
          </cell>
          <cell r="N508" t="str">
            <v>0.000000</v>
          </cell>
          <cell r="O508">
            <v>0</v>
          </cell>
          <cell r="P508">
            <v>0</v>
          </cell>
          <cell r="Q508">
            <v>0</v>
          </cell>
          <cell r="R508">
            <v>0</v>
          </cell>
          <cell r="S508">
            <v>0</v>
          </cell>
          <cell r="T508">
            <v>0</v>
          </cell>
          <cell r="U508">
            <v>0</v>
          </cell>
          <cell r="V508">
            <v>56.96</v>
          </cell>
          <cell r="W508">
            <v>39.159999999999997</v>
          </cell>
          <cell r="X508">
            <v>0</v>
          </cell>
          <cell r="Y508">
            <v>56.96</v>
          </cell>
          <cell r="Z508">
            <v>39.159999999999997</v>
          </cell>
          <cell r="AA508">
            <v>0</v>
          </cell>
          <cell r="AB508">
            <v>0</v>
          </cell>
          <cell r="AC508">
            <v>0</v>
          </cell>
          <cell r="AD508">
            <v>0</v>
          </cell>
          <cell r="AE508">
            <v>0</v>
          </cell>
          <cell r="AF508">
            <v>0</v>
          </cell>
          <cell r="AG508">
            <v>0</v>
          </cell>
          <cell r="AH508">
            <v>56.96</v>
          </cell>
          <cell r="AI508">
            <v>38.43</v>
          </cell>
          <cell r="AJ508">
            <v>0</v>
          </cell>
          <cell r="AK508">
            <v>56.96</v>
          </cell>
          <cell r="AL508">
            <v>38.43</v>
          </cell>
          <cell r="AM508">
            <v>0</v>
          </cell>
          <cell r="AN508">
            <v>0</v>
          </cell>
          <cell r="AO508">
            <v>0</v>
          </cell>
          <cell r="AP508">
            <v>0</v>
          </cell>
          <cell r="AQ508">
            <v>0</v>
          </cell>
          <cell r="AR508">
            <v>0</v>
          </cell>
          <cell r="AS508">
            <v>0</v>
          </cell>
          <cell r="AT508">
            <v>56.96</v>
          </cell>
          <cell r="AU508">
            <v>36.83</v>
          </cell>
          <cell r="AV508">
            <v>0</v>
          </cell>
          <cell r="AW508">
            <v>56.96</v>
          </cell>
          <cell r="AX508">
            <v>36.83</v>
          </cell>
          <cell r="AY508">
            <v>0</v>
          </cell>
          <cell r="AZ508">
            <v>0</v>
          </cell>
          <cell r="BA508">
            <v>0</v>
          </cell>
          <cell r="BB508">
            <v>0</v>
          </cell>
          <cell r="BC508">
            <v>0</v>
          </cell>
          <cell r="BD508">
            <v>0</v>
          </cell>
          <cell r="BE508">
            <v>0</v>
          </cell>
          <cell r="BF508">
            <v>56.96</v>
          </cell>
          <cell r="BG508">
            <v>34.840000000000003</v>
          </cell>
          <cell r="BH508">
            <v>0</v>
          </cell>
        </row>
        <row r="509">
          <cell r="A509" t="str">
            <v>09/03/2005</v>
          </cell>
          <cell r="B509" t="str">
            <v>712128</v>
          </cell>
          <cell r="C509" t="str">
            <v>0</v>
          </cell>
          <cell r="D509">
            <v>706540</v>
          </cell>
          <cell r="E509">
            <v>712128</v>
          </cell>
          <cell r="F509" t="str">
            <v>SAMTAN CO LTD, SEOUL</v>
          </cell>
          <cell r="G509" t="str">
            <v>SOUTH KOREA</v>
          </cell>
          <cell r="H509" t="str">
            <v>KIDECO JAYA AGUNG PT</v>
          </cell>
          <cell r="I509" t="str">
            <v>30</v>
          </cell>
          <cell r="J509" t="str">
            <v>03/12/1998</v>
          </cell>
          <cell r="K509" t="str">
            <v>10/09/2013</v>
          </cell>
          <cell r="L509" t="str">
            <v>USD</v>
          </cell>
          <cell r="M509" t="str">
            <v>F</v>
          </cell>
          <cell r="N509" t="str">
            <v>0.000000</v>
          </cell>
          <cell r="O509">
            <v>0</v>
          </cell>
          <cell r="P509">
            <v>0</v>
          </cell>
          <cell r="Q509">
            <v>0</v>
          </cell>
          <cell r="R509">
            <v>0</v>
          </cell>
          <cell r="S509">
            <v>0</v>
          </cell>
          <cell r="T509">
            <v>0</v>
          </cell>
          <cell r="U509">
            <v>0</v>
          </cell>
          <cell r="V509">
            <v>91.03</v>
          </cell>
          <cell r="W509">
            <v>85.11</v>
          </cell>
          <cell r="X509">
            <v>0</v>
          </cell>
          <cell r="Y509">
            <v>91.03</v>
          </cell>
          <cell r="Z509">
            <v>85.11</v>
          </cell>
          <cell r="AA509">
            <v>0</v>
          </cell>
          <cell r="AB509">
            <v>0</v>
          </cell>
          <cell r="AC509">
            <v>0</v>
          </cell>
          <cell r="AD509">
            <v>0</v>
          </cell>
          <cell r="AE509">
            <v>0</v>
          </cell>
          <cell r="AF509">
            <v>0</v>
          </cell>
          <cell r="AG509">
            <v>0</v>
          </cell>
          <cell r="AH509">
            <v>91.03</v>
          </cell>
          <cell r="AI509">
            <v>84.44</v>
          </cell>
          <cell r="AJ509">
            <v>0</v>
          </cell>
          <cell r="AK509">
            <v>91.03</v>
          </cell>
          <cell r="AL509">
            <v>84.44</v>
          </cell>
          <cell r="AM509">
            <v>0</v>
          </cell>
          <cell r="AN509">
            <v>0</v>
          </cell>
          <cell r="AO509">
            <v>0</v>
          </cell>
          <cell r="AP509">
            <v>0</v>
          </cell>
          <cell r="AQ509">
            <v>0</v>
          </cell>
          <cell r="AR509">
            <v>0</v>
          </cell>
          <cell r="AS509">
            <v>0</v>
          </cell>
          <cell r="AT509">
            <v>91.03</v>
          </cell>
          <cell r="AU509">
            <v>81.88</v>
          </cell>
          <cell r="AV509">
            <v>0</v>
          </cell>
          <cell r="AW509">
            <v>91.03</v>
          </cell>
          <cell r="AX509">
            <v>81.88</v>
          </cell>
          <cell r="AY509">
            <v>0</v>
          </cell>
          <cell r="AZ509">
            <v>0</v>
          </cell>
          <cell r="BA509">
            <v>0</v>
          </cell>
          <cell r="BB509">
            <v>0</v>
          </cell>
          <cell r="BC509">
            <v>0</v>
          </cell>
          <cell r="BD509">
            <v>0</v>
          </cell>
          <cell r="BE509">
            <v>0</v>
          </cell>
          <cell r="BF509">
            <v>91.03</v>
          </cell>
          <cell r="BG509">
            <v>78.459999999999994</v>
          </cell>
          <cell r="BH509">
            <v>0</v>
          </cell>
        </row>
        <row r="510">
          <cell r="A510" t="str">
            <v>21/01/2005</v>
          </cell>
          <cell r="B510" t="str">
            <v>712130</v>
          </cell>
          <cell r="C510" t="str">
            <v>0</v>
          </cell>
          <cell r="D510">
            <v>706541</v>
          </cell>
          <cell r="E510">
            <v>712130</v>
          </cell>
          <cell r="F510" t="str">
            <v>SAMTAN CO LTD, SEOUL</v>
          </cell>
          <cell r="G510" t="str">
            <v>SOUTH KOREA</v>
          </cell>
          <cell r="H510" t="str">
            <v>KIDECO JAYA AGUNG PT</v>
          </cell>
          <cell r="I510" t="str">
            <v>30</v>
          </cell>
          <cell r="J510" t="str">
            <v>08/12/1998</v>
          </cell>
          <cell r="K510" t="str">
            <v>10/12/2012</v>
          </cell>
          <cell r="L510" t="str">
            <v>USD</v>
          </cell>
          <cell r="M510" t="str">
            <v>F</v>
          </cell>
          <cell r="N510" t="str">
            <v>0.000000</v>
          </cell>
          <cell r="O510">
            <v>0</v>
          </cell>
          <cell r="P510">
            <v>0</v>
          </cell>
          <cell r="Q510">
            <v>0</v>
          </cell>
          <cell r="R510">
            <v>0</v>
          </cell>
          <cell r="S510">
            <v>0</v>
          </cell>
          <cell r="T510">
            <v>0</v>
          </cell>
          <cell r="U510">
            <v>0</v>
          </cell>
          <cell r="V510">
            <v>107.69</v>
          </cell>
          <cell r="W510">
            <v>91.81</v>
          </cell>
          <cell r="X510">
            <v>0</v>
          </cell>
          <cell r="Y510">
            <v>107.69</v>
          </cell>
          <cell r="Z510">
            <v>91.81</v>
          </cell>
          <cell r="AA510">
            <v>0</v>
          </cell>
          <cell r="AB510">
            <v>0</v>
          </cell>
          <cell r="AC510">
            <v>0</v>
          </cell>
          <cell r="AD510">
            <v>0</v>
          </cell>
          <cell r="AE510">
            <v>0</v>
          </cell>
          <cell r="AF510">
            <v>0</v>
          </cell>
          <cell r="AG510">
            <v>0</v>
          </cell>
          <cell r="AH510">
            <v>107.69</v>
          </cell>
          <cell r="AI510">
            <v>90.82</v>
          </cell>
          <cell r="AJ510">
            <v>0</v>
          </cell>
          <cell r="AK510">
            <v>107.69</v>
          </cell>
          <cell r="AL510">
            <v>90.82</v>
          </cell>
          <cell r="AM510">
            <v>0</v>
          </cell>
          <cell r="AN510">
            <v>0</v>
          </cell>
          <cell r="AO510">
            <v>0</v>
          </cell>
          <cell r="AP510">
            <v>0</v>
          </cell>
          <cell r="AQ510">
            <v>0</v>
          </cell>
          <cell r="AR510">
            <v>0</v>
          </cell>
          <cell r="AS510">
            <v>0</v>
          </cell>
          <cell r="AT510">
            <v>107.69</v>
          </cell>
          <cell r="AU510">
            <v>87.79</v>
          </cell>
          <cell r="AV510">
            <v>0</v>
          </cell>
          <cell r="AW510">
            <v>107.69</v>
          </cell>
          <cell r="AX510">
            <v>87.79</v>
          </cell>
          <cell r="AY510">
            <v>0</v>
          </cell>
          <cell r="AZ510">
            <v>0</v>
          </cell>
          <cell r="BA510">
            <v>0</v>
          </cell>
          <cell r="BB510">
            <v>0</v>
          </cell>
          <cell r="BC510">
            <v>0</v>
          </cell>
          <cell r="BD510">
            <v>0</v>
          </cell>
          <cell r="BE510">
            <v>0</v>
          </cell>
          <cell r="BF510">
            <v>107.69</v>
          </cell>
          <cell r="BG510">
            <v>83.84</v>
          </cell>
          <cell r="BH510">
            <v>0</v>
          </cell>
        </row>
        <row r="511">
          <cell r="A511" t="str">
            <v>15/04/2005</v>
          </cell>
          <cell r="B511" t="str">
            <v>712134</v>
          </cell>
          <cell r="C511" t="str">
            <v>0</v>
          </cell>
          <cell r="D511">
            <v>710858</v>
          </cell>
          <cell r="E511">
            <v>712134</v>
          </cell>
          <cell r="F511" t="str">
            <v>SAMTAN CO LTD, SEOUL</v>
          </cell>
          <cell r="G511" t="str">
            <v>SOUTH KOREA</v>
          </cell>
          <cell r="H511" t="str">
            <v>KIDECO JAYA AGUNG PT</v>
          </cell>
          <cell r="I511" t="str">
            <v>30</v>
          </cell>
          <cell r="J511" t="str">
            <v>01/07/1999</v>
          </cell>
          <cell r="K511" t="str">
            <v>10/06/2014</v>
          </cell>
          <cell r="L511" t="str">
            <v>USD</v>
          </cell>
          <cell r="M511" t="str">
            <v>F</v>
          </cell>
          <cell r="N511" t="str">
            <v>0.000000</v>
          </cell>
          <cell r="O511">
            <v>0</v>
          </cell>
          <cell r="P511">
            <v>0</v>
          </cell>
          <cell r="Q511">
            <v>0</v>
          </cell>
          <cell r="R511">
            <v>0</v>
          </cell>
          <cell r="S511">
            <v>0</v>
          </cell>
          <cell r="T511">
            <v>0</v>
          </cell>
          <cell r="U511">
            <v>0</v>
          </cell>
          <cell r="V511">
            <v>312.82</v>
          </cell>
          <cell r="W511">
            <v>318.29000000000002</v>
          </cell>
          <cell r="X511">
            <v>0</v>
          </cell>
          <cell r="Y511">
            <v>312.82</v>
          </cell>
          <cell r="Z511">
            <v>318.29000000000002</v>
          </cell>
          <cell r="AA511">
            <v>0</v>
          </cell>
          <cell r="AB511">
            <v>0</v>
          </cell>
          <cell r="AC511">
            <v>0</v>
          </cell>
          <cell r="AD511">
            <v>0</v>
          </cell>
          <cell r="AE511">
            <v>0</v>
          </cell>
          <cell r="AF511">
            <v>0</v>
          </cell>
          <cell r="AG511">
            <v>0</v>
          </cell>
          <cell r="AH511">
            <v>312.82</v>
          </cell>
          <cell r="AI511">
            <v>337.22</v>
          </cell>
          <cell r="AJ511">
            <v>0</v>
          </cell>
          <cell r="AK511">
            <v>312.82</v>
          </cell>
          <cell r="AL511">
            <v>337.22</v>
          </cell>
          <cell r="AM511">
            <v>0</v>
          </cell>
          <cell r="AN511">
            <v>0</v>
          </cell>
          <cell r="AO511">
            <v>0</v>
          </cell>
          <cell r="AP511">
            <v>0</v>
          </cell>
          <cell r="AQ511">
            <v>0</v>
          </cell>
          <cell r="AR511">
            <v>0</v>
          </cell>
          <cell r="AS511">
            <v>0</v>
          </cell>
          <cell r="AT511">
            <v>312.82</v>
          </cell>
          <cell r="AU511">
            <v>287.70999999999998</v>
          </cell>
          <cell r="AV511">
            <v>0</v>
          </cell>
          <cell r="AW511">
            <v>312.82</v>
          </cell>
          <cell r="AX511">
            <v>287.70999999999998</v>
          </cell>
          <cell r="AY511">
            <v>0</v>
          </cell>
          <cell r="AZ511">
            <v>0</v>
          </cell>
          <cell r="BA511">
            <v>0</v>
          </cell>
          <cell r="BB511">
            <v>0</v>
          </cell>
          <cell r="BC511">
            <v>0</v>
          </cell>
          <cell r="BD511">
            <v>0</v>
          </cell>
          <cell r="BE511">
            <v>0</v>
          </cell>
          <cell r="BF511">
            <v>312.82</v>
          </cell>
          <cell r="BG511">
            <v>295.74</v>
          </cell>
          <cell r="BH511">
            <v>0</v>
          </cell>
        </row>
        <row r="512">
          <cell r="A512" t="str">
            <v>14/03/2005</v>
          </cell>
          <cell r="B512" t="str">
            <v>712135</v>
          </cell>
          <cell r="C512" t="str">
            <v>0</v>
          </cell>
          <cell r="D512">
            <v>711014</v>
          </cell>
          <cell r="E512">
            <v>712135</v>
          </cell>
          <cell r="F512" t="str">
            <v>HANIL HONGKONG LTD, HONGKONG</v>
          </cell>
          <cell r="G512" t="str">
            <v>SOUTH KOREA</v>
          </cell>
          <cell r="H512" t="str">
            <v>HANIL ADETEX</v>
          </cell>
          <cell r="I512" t="str">
            <v>30</v>
          </cell>
          <cell r="J512" t="str">
            <v>13/01/2000</v>
          </cell>
          <cell r="K512" t="str">
            <v>31/12/2007</v>
          </cell>
          <cell r="L512" t="str">
            <v>USD</v>
          </cell>
          <cell r="M512" t="str">
            <v>UDLO6</v>
          </cell>
          <cell r="N512" t="str">
            <v>0.000000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400</v>
          </cell>
          <cell r="AI512">
            <v>65.88</v>
          </cell>
          <cell r="AJ512">
            <v>0</v>
          </cell>
          <cell r="AK512">
            <v>400</v>
          </cell>
          <cell r="AL512">
            <v>65.88</v>
          </cell>
          <cell r="AM512">
            <v>0</v>
          </cell>
          <cell r="AN512">
            <v>0</v>
          </cell>
          <cell r="AO512">
            <v>0</v>
          </cell>
          <cell r="AP512">
            <v>0</v>
          </cell>
          <cell r="AQ512">
            <v>0</v>
          </cell>
          <cell r="AR512">
            <v>0</v>
          </cell>
          <cell r="AS512">
            <v>0</v>
          </cell>
          <cell r="AT512">
            <v>0</v>
          </cell>
          <cell r="AU512">
            <v>0</v>
          </cell>
          <cell r="AV512">
            <v>0</v>
          </cell>
          <cell r="AW512">
            <v>0</v>
          </cell>
          <cell r="AX512">
            <v>0</v>
          </cell>
          <cell r="AY512">
            <v>0</v>
          </cell>
          <cell r="AZ512">
            <v>0</v>
          </cell>
          <cell r="BA512">
            <v>0</v>
          </cell>
          <cell r="BB512">
            <v>0</v>
          </cell>
          <cell r="BC512">
            <v>0</v>
          </cell>
          <cell r="BD512">
            <v>0</v>
          </cell>
          <cell r="BE512">
            <v>0</v>
          </cell>
          <cell r="BF512">
            <v>400</v>
          </cell>
          <cell r="BG512">
            <v>55.22</v>
          </cell>
          <cell r="BH512">
            <v>0</v>
          </cell>
        </row>
        <row r="513">
          <cell r="A513" t="str">
            <v>07/10/2005</v>
          </cell>
          <cell r="B513" t="str">
            <v>712141</v>
          </cell>
          <cell r="C513" t="str">
            <v>0</v>
          </cell>
          <cell r="D513">
            <v>711015</v>
          </cell>
          <cell r="E513">
            <v>712141</v>
          </cell>
          <cell r="F513" t="str">
            <v>DAE DAE FURNITURE CO.,KOREA</v>
          </cell>
          <cell r="G513" t="str">
            <v>SOUTH KOREA</v>
          </cell>
          <cell r="H513" t="str">
            <v>DAE DAE MEBEL INDONESIA PT</v>
          </cell>
          <cell r="I513" t="str">
            <v>30</v>
          </cell>
          <cell r="J513" t="str">
            <v>06/02/2000</v>
          </cell>
          <cell r="K513" t="str">
            <v>31/03/2005</v>
          </cell>
          <cell r="L513" t="str">
            <v>USD</v>
          </cell>
          <cell r="M513" t="str">
            <v>F</v>
          </cell>
          <cell r="N513" t="str">
            <v>0.000000</v>
          </cell>
          <cell r="O513">
            <v>0</v>
          </cell>
          <cell r="P513">
            <v>0</v>
          </cell>
          <cell r="Q513">
            <v>0</v>
          </cell>
          <cell r="R513">
            <v>0</v>
          </cell>
          <cell r="S513">
            <v>0</v>
          </cell>
          <cell r="T513">
            <v>0</v>
          </cell>
          <cell r="U513">
            <v>0</v>
          </cell>
          <cell r="V513">
            <v>16.670000000000002</v>
          </cell>
          <cell r="W513">
            <v>1.01</v>
          </cell>
          <cell r="X513">
            <v>0</v>
          </cell>
          <cell r="Y513">
            <v>16.670000000000002</v>
          </cell>
          <cell r="Z513">
            <v>1.01</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cell r="AN513">
            <v>0</v>
          </cell>
          <cell r="AO513">
            <v>0</v>
          </cell>
          <cell r="AP513">
            <v>0</v>
          </cell>
          <cell r="AQ513">
            <v>0</v>
          </cell>
          <cell r="AR513">
            <v>0</v>
          </cell>
          <cell r="AS513">
            <v>0</v>
          </cell>
          <cell r="AT513">
            <v>0</v>
          </cell>
          <cell r="AU513">
            <v>0</v>
          </cell>
          <cell r="AV513">
            <v>0</v>
          </cell>
          <cell r="AW513">
            <v>0</v>
          </cell>
          <cell r="AX513">
            <v>0</v>
          </cell>
          <cell r="AY513">
            <v>0</v>
          </cell>
          <cell r="AZ513">
            <v>0</v>
          </cell>
          <cell r="BA513">
            <v>0</v>
          </cell>
          <cell r="BB513">
            <v>0</v>
          </cell>
          <cell r="BC513">
            <v>0</v>
          </cell>
          <cell r="BD513">
            <v>0</v>
          </cell>
          <cell r="BE513">
            <v>0</v>
          </cell>
          <cell r="BF513">
            <v>0</v>
          </cell>
          <cell r="BG513">
            <v>0</v>
          </cell>
          <cell r="BH513">
            <v>0</v>
          </cell>
        </row>
        <row r="514">
          <cell r="A514" t="str">
            <v>10/03/2005</v>
          </cell>
          <cell r="B514" t="str">
            <v>712160</v>
          </cell>
          <cell r="C514" t="str">
            <v>0</v>
          </cell>
          <cell r="D514">
            <v>711016</v>
          </cell>
          <cell r="E514">
            <v>712160</v>
          </cell>
          <cell r="F514" t="str">
            <v>SAMTAN CO LTD, SEOUL</v>
          </cell>
          <cell r="G514" t="str">
            <v>SOUTH KOREA</v>
          </cell>
          <cell r="H514" t="str">
            <v>KIDECO JAYA AGUNG PT</v>
          </cell>
          <cell r="I514" t="str">
            <v>30</v>
          </cell>
          <cell r="J514" t="str">
            <v>20/10/2000</v>
          </cell>
          <cell r="K514" t="str">
            <v>10/09/2015</v>
          </cell>
          <cell r="L514" t="str">
            <v>USD</v>
          </cell>
          <cell r="M514" t="str">
            <v>F</v>
          </cell>
          <cell r="N514" t="str">
            <v>0.000000</v>
          </cell>
          <cell r="O514">
            <v>0</v>
          </cell>
          <cell r="P514">
            <v>0</v>
          </cell>
          <cell r="Q514">
            <v>0</v>
          </cell>
          <cell r="R514">
            <v>0</v>
          </cell>
          <cell r="S514">
            <v>0</v>
          </cell>
          <cell r="T514">
            <v>0</v>
          </cell>
          <cell r="U514">
            <v>0</v>
          </cell>
          <cell r="V514">
            <v>0</v>
          </cell>
          <cell r="W514">
            <v>533.5</v>
          </cell>
          <cell r="X514">
            <v>0</v>
          </cell>
          <cell r="Y514">
            <v>0</v>
          </cell>
          <cell r="Z514">
            <v>533.5</v>
          </cell>
          <cell r="AA514">
            <v>0</v>
          </cell>
          <cell r="AB514">
            <v>0</v>
          </cell>
          <cell r="AC514">
            <v>0</v>
          </cell>
          <cell r="AD514">
            <v>0</v>
          </cell>
          <cell r="AE514">
            <v>0</v>
          </cell>
          <cell r="AF514">
            <v>0</v>
          </cell>
          <cell r="AG514">
            <v>0</v>
          </cell>
          <cell r="AH514">
            <v>0</v>
          </cell>
          <cell r="AI514">
            <v>545.36</v>
          </cell>
          <cell r="AJ514">
            <v>0</v>
          </cell>
          <cell r="AK514">
            <v>0</v>
          </cell>
          <cell r="AL514">
            <v>545.36</v>
          </cell>
          <cell r="AM514">
            <v>0</v>
          </cell>
          <cell r="AN514">
            <v>0</v>
          </cell>
          <cell r="AO514">
            <v>0</v>
          </cell>
          <cell r="AP514">
            <v>0</v>
          </cell>
          <cell r="AQ514">
            <v>0</v>
          </cell>
          <cell r="AR514">
            <v>0</v>
          </cell>
          <cell r="AS514">
            <v>0</v>
          </cell>
          <cell r="AT514">
            <v>0</v>
          </cell>
          <cell r="AU514">
            <v>545.36</v>
          </cell>
          <cell r="AV514">
            <v>0</v>
          </cell>
          <cell r="AW514">
            <v>0</v>
          </cell>
          <cell r="AX514">
            <v>545.36</v>
          </cell>
          <cell r="AY514">
            <v>0</v>
          </cell>
          <cell r="AZ514">
            <v>0</v>
          </cell>
          <cell r="BA514">
            <v>0</v>
          </cell>
          <cell r="BB514">
            <v>0</v>
          </cell>
          <cell r="BC514">
            <v>0</v>
          </cell>
          <cell r="BD514">
            <v>0</v>
          </cell>
          <cell r="BE514">
            <v>0</v>
          </cell>
          <cell r="BF514">
            <v>497.44</v>
          </cell>
          <cell r="BG514">
            <v>539.42999999999995</v>
          </cell>
          <cell r="BH514">
            <v>0</v>
          </cell>
        </row>
        <row r="515">
          <cell r="A515" t="str">
            <v>30/11/2005</v>
          </cell>
          <cell r="B515" t="str">
            <v>712161</v>
          </cell>
          <cell r="C515" t="str">
            <v>0</v>
          </cell>
          <cell r="D515">
            <v>711261</v>
          </cell>
          <cell r="E515">
            <v>712161</v>
          </cell>
          <cell r="F515" t="str">
            <v>HILON KOREA CO LTD, KOREA</v>
          </cell>
          <cell r="G515" t="str">
            <v>SOUTH KOREA</v>
          </cell>
          <cell r="H515" t="str">
            <v>HILON INDONESIA PT</v>
          </cell>
          <cell r="I515" t="str">
            <v>30</v>
          </cell>
          <cell r="J515" t="str">
            <v>01/10/2000</v>
          </cell>
          <cell r="K515" t="str">
            <v>01/10/2005</v>
          </cell>
          <cell r="L515" t="str">
            <v>USD</v>
          </cell>
          <cell r="M515" t="str">
            <v>F</v>
          </cell>
          <cell r="N515" t="str">
            <v>0.000000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70.83</v>
          </cell>
          <cell r="AC515">
            <v>10.029999999999999</v>
          </cell>
          <cell r="AD515">
            <v>0</v>
          </cell>
          <cell r="AE515">
            <v>0</v>
          </cell>
          <cell r="AF515">
            <v>0</v>
          </cell>
          <cell r="AG515">
            <v>0</v>
          </cell>
          <cell r="AH515">
            <v>0</v>
          </cell>
          <cell r="AI515">
            <v>0</v>
          </cell>
          <cell r="AJ515">
            <v>0</v>
          </cell>
          <cell r="AK515">
            <v>70.83</v>
          </cell>
          <cell r="AL515">
            <v>10.029999999999999</v>
          </cell>
          <cell r="AM515">
            <v>0</v>
          </cell>
          <cell r="AN515">
            <v>0</v>
          </cell>
          <cell r="AO515">
            <v>0</v>
          </cell>
          <cell r="AP515">
            <v>0</v>
          </cell>
          <cell r="AQ515">
            <v>0</v>
          </cell>
          <cell r="AR515">
            <v>0</v>
          </cell>
          <cell r="AS515">
            <v>0</v>
          </cell>
          <cell r="AT515">
            <v>0</v>
          </cell>
          <cell r="AU515">
            <v>0</v>
          </cell>
          <cell r="AV515">
            <v>0</v>
          </cell>
          <cell r="AW515">
            <v>0</v>
          </cell>
          <cell r="AX515">
            <v>0</v>
          </cell>
          <cell r="AY515">
            <v>0</v>
          </cell>
          <cell r="AZ515">
            <v>70.83</v>
          </cell>
          <cell r="BA515">
            <v>5.04</v>
          </cell>
          <cell r="BB515">
            <v>0</v>
          </cell>
          <cell r="BC515">
            <v>0</v>
          </cell>
          <cell r="BD515">
            <v>0</v>
          </cell>
          <cell r="BE515">
            <v>0</v>
          </cell>
          <cell r="BF515">
            <v>0</v>
          </cell>
          <cell r="BG515">
            <v>0</v>
          </cell>
          <cell r="BH515">
            <v>0</v>
          </cell>
        </row>
        <row r="516">
          <cell r="A516" t="str">
            <v>20/03/2005</v>
          </cell>
          <cell r="B516" t="str">
            <v>712162</v>
          </cell>
          <cell r="C516" t="str">
            <v>0</v>
          </cell>
          <cell r="D516">
            <v>711478</v>
          </cell>
          <cell r="E516">
            <v>712162</v>
          </cell>
          <cell r="F516" t="str">
            <v>HILON KOREA CO LTD, KOREA</v>
          </cell>
          <cell r="G516" t="str">
            <v>SOUTH KOREA</v>
          </cell>
          <cell r="H516" t="str">
            <v>HILON INDONESIA PT</v>
          </cell>
          <cell r="I516" t="str">
            <v>30</v>
          </cell>
          <cell r="J516" t="str">
            <v>01/10/2000</v>
          </cell>
          <cell r="K516" t="str">
            <v>01/10/2005</v>
          </cell>
          <cell r="L516" t="str">
            <v>USD</v>
          </cell>
          <cell r="M516" t="str">
            <v>F</v>
          </cell>
          <cell r="N516" t="str">
            <v>0.000000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280.45</v>
          </cell>
          <cell r="AC516">
            <v>39.700000000000003</v>
          </cell>
          <cell r="AD516">
            <v>0</v>
          </cell>
          <cell r="AE516">
            <v>0</v>
          </cell>
          <cell r="AF516">
            <v>0</v>
          </cell>
          <cell r="AG516">
            <v>0</v>
          </cell>
          <cell r="AH516">
            <v>0</v>
          </cell>
          <cell r="AI516">
            <v>0</v>
          </cell>
          <cell r="AJ516">
            <v>0</v>
          </cell>
          <cell r="AK516">
            <v>280.45</v>
          </cell>
          <cell r="AL516">
            <v>39.700000000000003</v>
          </cell>
          <cell r="AM516">
            <v>0</v>
          </cell>
          <cell r="AN516">
            <v>0</v>
          </cell>
          <cell r="AO516">
            <v>0</v>
          </cell>
          <cell r="AP516">
            <v>0</v>
          </cell>
          <cell r="AQ516">
            <v>0</v>
          </cell>
          <cell r="AR516">
            <v>0</v>
          </cell>
          <cell r="AS516">
            <v>0</v>
          </cell>
          <cell r="AT516">
            <v>0</v>
          </cell>
          <cell r="AU516">
            <v>0</v>
          </cell>
          <cell r="AV516">
            <v>0</v>
          </cell>
          <cell r="AW516">
            <v>0</v>
          </cell>
          <cell r="AX516">
            <v>0</v>
          </cell>
          <cell r="AY516">
            <v>0</v>
          </cell>
          <cell r="AZ516">
            <v>280.45</v>
          </cell>
          <cell r="BA516">
            <v>19.96</v>
          </cell>
          <cell r="BB516">
            <v>0</v>
          </cell>
          <cell r="BC516">
            <v>0</v>
          </cell>
          <cell r="BD516">
            <v>0</v>
          </cell>
          <cell r="BE516">
            <v>0</v>
          </cell>
          <cell r="BF516">
            <v>0</v>
          </cell>
          <cell r="BG516">
            <v>0</v>
          </cell>
          <cell r="BH516">
            <v>0</v>
          </cell>
        </row>
        <row r="517">
          <cell r="A517" t="str">
            <v>21/01/2005</v>
          </cell>
          <cell r="B517" t="str">
            <v>712164</v>
          </cell>
          <cell r="C517" t="str">
            <v>0</v>
          </cell>
          <cell r="D517">
            <v>711531</v>
          </cell>
          <cell r="E517">
            <v>712164</v>
          </cell>
          <cell r="F517" t="str">
            <v>SAMTAN CO LTD, SEOUL</v>
          </cell>
          <cell r="G517" t="str">
            <v>SOUTH KOREA</v>
          </cell>
          <cell r="H517" t="str">
            <v>SIMS JAYA KALTIM PT</v>
          </cell>
          <cell r="I517" t="str">
            <v>30</v>
          </cell>
          <cell r="J517" t="str">
            <v>06/03/2001</v>
          </cell>
          <cell r="K517" t="str">
            <v>10/03/2008</v>
          </cell>
          <cell r="L517" t="str">
            <v>USD</v>
          </cell>
          <cell r="M517" t="str">
            <v>F</v>
          </cell>
          <cell r="N517" t="str">
            <v>0.000000</v>
          </cell>
          <cell r="O517">
            <v>0</v>
          </cell>
          <cell r="P517">
            <v>0</v>
          </cell>
          <cell r="Q517">
            <v>0</v>
          </cell>
          <cell r="R517">
            <v>0</v>
          </cell>
          <cell r="S517">
            <v>0</v>
          </cell>
          <cell r="T517">
            <v>0</v>
          </cell>
          <cell r="U517">
            <v>0</v>
          </cell>
          <cell r="V517">
            <v>156.25</v>
          </cell>
          <cell r="W517">
            <v>55.86</v>
          </cell>
          <cell r="X517">
            <v>0</v>
          </cell>
          <cell r="Y517">
            <v>156.25</v>
          </cell>
          <cell r="Z517">
            <v>55.86</v>
          </cell>
          <cell r="AA517">
            <v>0</v>
          </cell>
          <cell r="AB517">
            <v>0</v>
          </cell>
          <cell r="AC517">
            <v>0</v>
          </cell>
          <cell r="AD517">
            <v>0</v>
          </cell>
          <cell r="AE517">
            <v>0</v>
          </cell>
          <cell r="AF517">
            <v>0</v>
          </cell>
          <cell r="AG517">
            <v>0</v>
          </cell>
          <cell r="AH517">
            <v>156.25</v>
          </cell>
          <cell r="AI517">
            <v>52.71</v>
          </cell>
          <cell r="AJ517">
            <v>0</v>
          </cell>
          <cell r="AK517">
            <v>156.25</v>
          </cell>
          <cell r="AL517">
            <v>52.71</v>
          </cell>
          <cell r="AM517">
            <v>0</v>
          </cell>
          <cell r="AN517">
            <v>0</v>
          </cell>
          <cell r="AO517">
            <v>0</v>
          </cell>
          <cell r="AP517">
            <v>0</v>
          </cell>
          <cell r="AQ517">
            <v>0</v>
          </cell>
          <cell r="AR517">
            <v>0</v>
          </cell>
          <cell r="AS517">
            <v>0</v>
          </cell>
          <cell r="AT517">
            <v>156.25</v>
          </cell>
          <cell r="AU517">
            <v>48.32</v>
          </cell>
          <cell r="AV517">
            <v>0</v>
          </cell>
          <cell r="AW517">
            <v>156.25</v>
          </cell>
          <cell r="AX517">
            <v>48.32</v>
          </cell>
          <cell r="AY517">
            <v>0</v>
          </cell>
          <cell r="AZ517">
            <v>0</v>
          </cell>
          <cell r="BA517">
            <v>0</v>
          </cell>
          <cell r="BB517">
            <v>0</v>
          </cell>
          <cell r="BC517">
            <v>0</v>
          </cell>
          <cell r="BD517">
            <v>0</v>
          </cell>
          <cell r="BE517">
            <v>0</v>
          </cell>
          <cell r="BF517">
            <v>156.25</v>
          </cell>
          <cell r="BG517">
            <v>43.45</v>
          </cell>
          <cell r="BH517">
            <v>0</v>
          </cell>
        </row>
        <row r="518">
          <cell r="A518" t="str">
            <v>28/02/2005</v>
          </cell>
          <cell r="B518" t="str">
            <v>712166</v>
          </cell>
          <cell r="C518" t="str">
            <v>0</v>
          </cell>
          <cell r="D518">
            <v>711770</v>
          </cell>
          <cell r="E518">
            <v>712166</v>
          </cell>
          <cell r="F518" t="str">
            <v>SAMTAN CO LTD, SEOUL</v>
          </cell>
          <cell r="G518" t="str">
            <v>SOUTH KOREA</v>
          </cell>
          <cell r="H518" t="str">
            <v>SIMS JAYA KALTIM PT</v>
          </cell>
          <cell r="I518" t="str">
            <v>30</v>
          </cell>
          <cell r="J518" t="str">
            <v>27/03/2001</v>
          </cell>
          <cell r="K518" t="str">
            <v>10/03/2008</v>
          </cell>
          <cell r="L518" t="str">
            <v>USD</v>
          </cell>
          <cell r="M518" t="str">
            <v>F</v>
          </cell>
          <cell r="N518" t="str">
            <v>0.000000</v>
          </cell>
          <cell r="O518">
            <v>0</v>
          </cell>
          <cell r="P518">
            <v>0</v>
          </cell>
          <cell r="Q518">
            <v>0</v>
          </cell>
          <cell r="R518">
            <v>0</v>
          </cell>
          <cell r="S518">
            <v>0</v>
          </cell>
          <cell r="T518">
            <v>0</v>
          </cell>
          <cell r="U518">
            <v>0</v>
          </cell>
          <cell r="V518">
            <v>115.38</v>
          </cell>
          <cell r="W518">
            <v>31.73</v>
          </cell>
          <cell r="X518">
            <v>0</v>
          </cell>
          <cell r="Y518">
            <v>115.38</v>
          </cell>
          <cell r="Z518">
            <v>31.73</v>
          </cell>
          <cell r="AA518">
            <v>0</v>
          </cell>
          <cell r="AB518">
            <v>0</v>
          </cell>
          <cell r="AC518">
            <v>0</v>
          </cell>
          <cell r="AD518">
            <v>0</v>
          </cell>
          <cell r="AE518">
            <v>0</v>
          </cell>
          <cell r="AF518">
            <v>0</v>
          </cell>
          <cell r="AG518">
            <v>0</v>
          </cell>
          <cell r="AH518">
            <v>115.38</v>
          </cell>
          <cell r="AI518">
            <v>29.19</v>
          </cell>
          <cell r="AJ518">
            <v>0</v>
          </cell>
          <cell r="AK518">
            <v>115.38</v>
          </cell>
          <cell r="AL518">
            <v>29.19</v>
          </cell>
          <cell r="AM518">
            <v>0</v>
          </cell>
          <cell r="AN518">
            <v>0</v>
          </cell>
          <cell r="AO518">
            <v>0</v>
          </cell>
          <cell r="AP518">
            <v>0</v>
          </cell>
          <cell r="AQ518">
            <v>0</v>
          </cell>
          <cell r="AR518">
            <v>0</v>
          </cell>
          <cell r="AS518">
            <v>0</v>
          </cell>
          <cell r="AT518">
            <v>115.38</v>
          </cell>
          <cell r="AU518">
            <v>25.95</v>
          </cell>
          <cell r="AV518">
            <v>0</v>
          </cell>
          <cell r="AW518">
            <v>115.38</v>
          </cell>
          <cell r="AX518">
            <v>25.95</v>
          </cell>
          <cell r="AY518">
            <v>0</v>
          </cell>
          <cell r="AZ518">
            <v>0</v>
          </cell>
          <cell r="BA518">
            <v>0</v>
          </cell>
          <cell r="BB518">
            <v>0</v>
          </cell>
          <cell r="BC518">
            <v>0</v>
          </cell>
          <cell r="BD518">
            <v>0</v>
          </cell>
          <cell r="BE518">
            <v>0</v>
          </cell>
          <cell r="BF518">
            <v>115.38</v>
          </cell>
          <cell r="BG518">
            <v>22.46</v>
          </cell>
          <cell r="BH518">
            <v>0</v>
          </cell>
        </row>
        <row r="519">
          <cell r="A519" t="str">
            <v>05/04/2005</v>
          </cell>
          <cell r="B519" t="str">
            <v>712167</v>
          </cell>
          <cell r="C519" t="str">
            <v>0</v>
          </cell>
          <cell r="D519">
            <v>711873</v>
          </cell>
          <cell r="E519">
            <v>712167</v>
          </cell>
          <cell r="F519" t="str">
            <v>HANIL SYNTHETIC FIBER, KORSEL</v>
          </cell>
          <cell r="G519" t="str">
            <v>SOUTH KOREA</v>
          </cell>
          <cell r="H519" t="str">
            <v>HANIL ADETEX</v>
          </cell>
          <cell r="I519" t="str">
            <v>30</v>
          </cell>
          <cell r="J519" t="str">
            <v>20/10/2000</v>
          </cell>
          <cell r="K519" t="str">
            <v>30/04/2008</v>
          </cell>
          <cell r="L519" t="str">
            <v>USD</v>
          </cell>
          <cell r="M519" t="str">
            <v>F</v>
          </cell>
          <cell r="N519" t="str">
            <v>0.000000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520</v>
          </cell>
          <cell r="AC519">
            <v>164.71</v>
          </cell>
          <cell r="AD519">
            <v>0</v>
          </cell>
          <cell r="AE519">
            <v>0</v>
          </cell>
          <cell r="AF519">
            <v>0</v>
          </cell>
          <cell r="AG519">
            <v>0</v>
          </cell>
          <cell r="AH519">
            <v>0</v>
          </cell>
          <cell r="AI519">
            <v>0</v>
          </cell>
          <cell r="AJ519">
            <v>0</v>
          </cell>
          <cell r="AK519">
            <v>520</v>
          </cell>
          <cell r="AL519">
            <v>164.71</v>
          </cell>
          <cell r="AM519">
            <v>0</v>
          </cell>
          <cell r="AN519">
            <v>0</v>
          </cell>
          <cell r="AO519">
            <v>0</v>
          </cell>
          <cell r="AP519">
            <v>0</v>
          </cell>
          <cell r="AQ519">
            <v>0</v>
          </cell>
          <cell r="AR519">
            <v>0</v>
          </cell>
          <cell r="AS519">
            <v>0</v>
          </cell>
          <cell r="AT519">
            <v>0</v>
          </cell>
          <cell r="AU519">
            <v>0</v>
          </cell>
          <cell r="AV519">
            <v>0</v>
          </cell>
          <cell r="AW519">
            <v>0</v>
          </cell>
          <cell r="AX519">
            <v>0</v>
          </cell>
          <cell r="AY519">
            <v>0</v>
          </cell>
          <cell r="AZ519">
            <v>520</v>
          </cell>
          <cell r="BA519">
            <v>143.52000000000001</v>
          </cell>
          <cell r="BB519">
            <v>0</v>
          </cell>
          <cell r="BC519">
            <v>0</v>
          </cell>
          <cell r="BD519">
            <v>0</v>
          </cell>
          <cell r="BE519">
            <v>0</v>
          </cell>
          <cell r="BF519">
            <v>0</v>
          </cell>
          <cell r="BG519">
            <v>0</v>
          </cell>
          <cell r="BH519">
            <v>0</v>
          </cell>
        </row>
        <row r="520">
          <cell r="A520" t="str">
            <v>13/06/2005</v>
          </cell>
          <cell r="B520" t="str">
            <v>712173</v>
          </cell>
          <cell r="C520" t="str">
            <v>0</v>
          </cell>
          <cell r="D520">
            <v>711874</v>
          </cell>
          <cell r="E520">
            <v>712173</v>
          </cell>
          <cell r="F520" t="str">
            <v>SAMTAN CO LTD, SEOUL</v>
          </cell>
          <cell r="G520" t="str">
            <v>SOUTH KOREA</v>
          </cell>
          <cell r="H520" t="str">
            <v>SIMS JAYA KALTIM PT</v>
          </cell>
          <cell r="I520" t="str">
            <v>30</v>
          </cell>
          <cell r="J520" t="str">
            <v>06/03/2001</v>
          </cell>
          <cell r="K520" t="str">
            <v>10/03/2008</v>
          </cell>
          <cell r="L520" t="str">
            <v>USD</v>
          </cell>
          <cell r="M520" t="str">
            <v>F</v>
          </cell>
          <cell r="N520" t="str">
            <v>0.000000</v>
          </cell>
          <cell r="O520">
            <v>0</v>
          </cell>
          <cell r="P520">
            <v>0</v>
          </cell>
          <cell r="Q520">
            <v>0</v>
          </cell>
          <cell r="R520">
            <v>0</v>
          </cell>
          <cell r="S520">
            <v>0</v>
          </cell>
          <cell r="T520">
            <v>0</v>
          </cell>
          <cell r="U520">
            <v>0</v>
          </cell>
          <cell r="V520">
            <v>227.27</v>
          </cell>
          <cell r="W520">
            <v>50</v>
          </cell>
          <cell r="X520">
            <v>0</v>
          </cell>
          <cell r="Y520">
            <v>227.27</v>
          </cell>
          <cell r="Z520">
            <v>50</v>
          </cell>
          <cell r="AA520">
            <v>0</v>
          </cell>
          <cell r="AB520">
            <v>0</v>
          </cell>
          <cell r="AC520">
            <v>0</v>
          </cell>
          <cell r="AD520">
            <v>0</v>
          </cell>
          <cell r="AE520">
            <v>0</v>
          </cell>
          <cell r="AF520">
            <v>0</v>
          </cell>
          <cell r="AG520">
            <v>0</v>
          </cell>
          <cell r="AH520">
            <v>227.27</v>
          </cell>
          <cell r="AI520">
            <v>44.72</v>
          </cell>
          <cell r="AJ520">
            <v>0</v>
          </cell>
          <cell r="AK520">
            <v>227.27</v>
          </cell>
          <cell r="AL520">
            <v>44.72</v>
          </cell>
          <cell r="AM520">
            <v>0</v>
          </cell>
          <cell r="AN520">
            <v>0</v>
          </cell>
          <cell r="AO520">
            <v>0</v>
          </cell>
          <cell r="AP520">
            <v>0</v>
          </cell>
          <cell r="AQ520">
            <v>0</v>
          </cell>
          <cell r="AR520">
            <v>0</v>
          </cell>
          <cell r="AS520">
            <v>0</v>
          </cell>
          <cell r="AT520">
            <v>227.27</v>
          </cell>
          <cell r="AU520">
            <v>38.33</v>
          </cell>
          <cell r="AV520">
            <v>0</v>
          </cell>
          <cell r="AW520">
            <v>227.27</v>
          </cell>
          <cell r="AX520">
            <v>38.33</v>
          </cell>
          <cell r="AY520">
            <v>0</v>
          </cell>
          <cell r="AZ520">
            <v>0</v>
          </cell>
          <cell r="BA520">
            <v>0</v>
          </cell>
          <cell r="BB520">
            <v>0</v>
          </cell>
          <cell r="BC520">
            <v>0</v>
          </cell>
          <cell r="BD520">
            <v>0</v>
          </cell>
          <cell r="BE520">
            <v>0</v>
          </cell>
          <cell r="BF520">
            <v>227.27</v>
          </cell>
          <cell r="BG520">
            <v>31.6</v>
          </cell>
          <cell r="BH520">
            <v>0</v>
          </cell>
        </row>
        <row r="521">
          <cell r="A521" t="str">
            <v>30/04/2005</v>
          </cell>
          <cell r="B521" t="str">
            <v>712176</v>
          </cell>
          <cell r="C521" t="str">
            <v>0</v>
          </cell>
          <cell r="D521">
            <v>712109</v>
          </cell>
          <cell r="E521">
            <v>712176</v>
          </cell>
          <cell r="F521" t="str">
            <v>KOOKMIN BANK,TOKYO</v>
          </cell>
          <cell r="G521" t="str">
            <v>SOUTH KOREA</v>
          </cell>
          <cell r="H521" t="str">
            <v>VOKSEL ELECTRIC PT</v>
          </cell>
          <cell r="I521" t="str">
            <v>30</v>
          </cell>
          <cell r="J521" t="str">
            <v>29/06/2001</v>
          </cell>
          <cell r="K521" t="str">
            <v>29/06/2008</v>
          </cell>
          <cell r="L521" t="str">
            <v>USD</v>
          </cell>
          <cell r="M521" t="str">
            <v>UDSO3</v>
          </cell>
          <cell r="N521" t="str">
            <v>0.000000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1.07</v>
          </cell>
          <cell r="AI521">
            <v>179.99</v>
          </cell>
          <cell r="AJ521">
            <v>0</v>
          </cell>
          <cell r="AK521">
            <v>1.07</v>
          </cell>
          <cell r="AL521">
            <v>179.99</v>
          </cell>
          <cell r="AM521">
            <v>0</v>
          </cell>
          <cell r="AN521">
            <v>0</v>
          </cell>
          <cell r="AO521">
            <v>0</v>
          </cell>
          <cell r="AP521">
            <v>0</v>
          </cell>
          <cell r="AQ521">
            <v>0</v>
          </cell>
          <cell r="AR521">
            <v>0</v>
          </cell>
          <cell r="AS521">
            <v>0</v>
          </cell>
          <cell r="AT521">
            <v>0</v>
          </cell>
          <cell r="AU521">
            <v>0</v>
          </cell>
          <cell r="AV521">
            <v>0</v>
          </cell>
          <cell r="AW521">
            <v>0</v>
          </cell>
          <cell r="AX521">
            <v>0</v>
          </cell>
          <cell r="AY521">
            <v>0</v>
          </cell>
          <cell r="AZ521">
            <v>0</v>
          </cell>
          <cell r="BA521">
            <v>0</v>
          </cell>
          <cell r="BB521">
            <v>0</v>
          </cell>
          <cell r="BC521">
            <v>0</v>
          </cell>
          <cell r="BD521">
            <v>0</v>
          </cell>
          <cell r="BE521">
            <v>0</v>
          </cell>
          <cell r="BF521">
            <v>0</v>
          </cell>
          <cell r="BG521">
            <v>135.74</v>
          </cell>
          <cell r="BH521">
            <v>0</v>
          </cell>
        </row>
        <row r="522">
          <cell r="A522" t="str">
            <v>30/04/2005</v>
          </cell>
          <cell r="B522" t="str">
            <v>712177</v>
          </cell>
          <cell r="C522" t="str">
            <v>0</v>
          </cell>
          <cell r="D522">
            <v>712236</v>
          </cell>
          <cell r="E522">
            <v>712177</v>
          </cell>
          <cell r="F522" t="str">
            <v>SAMTAN CO LTD, SEOUL</v>
          </cell>
          <cell r="G522" t="str">
            <v>SOUTH KOREA</v>
          </cell>
          <cell r="H522" t="str">
            <v>TRASINDO MURNI PERKASA PT</v>
          </cell>
          <cell r="I522" t="str">
            <v>30</v>
          </cell>
          <cell r="J522" t="str">
            <v>06/08/2001</v>
          </cell>
          <cell r="K522" t="str">
            <v>10/06/2006</v>
          </cell>
          <cell r="L522" t="str">
            <v>USD</v>
          </cell>
          <cell r="M522" t="str">
            <v>F</v>
          </cell>
          <cell r="N522" t="str">
            <v>0.000000</v>
          </cell>
          <cell r="O522">
            <v>0</v>
          </cell>
          <cell r="P522">
            <v>0</v>
          </cell>
          <cell r="Q522">
            <v>0</v>
          </cell>
          <cell r="R522">
            <v>0</v>
          </cell>
          <cell r="S522">
            <v>0</v>
          </cell>
          <cell r="T522">
            <v>0</v>
          </cell>
          <cell r="U522">
            <v>0</v>
          </cell>
          <cell r="V522">
            <v>200</v>
          </cell>
          <cell r="W522">
            <v>22</v>
          </cell>
          <cell r="X522">
            <v>0</v>
          </cell>
          <cell r="Y522">
            <v>200</v>
          </cell>
          <cell r="Z522">
            <v>22</v>
          </cell>
          <cell r="AA522">
            <v>0</v>
          </cell>
          <cell r="AB522">
            <v>0</v>
          </cell>
          <cell r="AC522">
            <v>0</v>
          </cell>
          <cell r="AD522">
            <v>0</v>
          </cell>
          <cell r="AE522">
            <v>0</v>
          </cell>
          <cell r="AF522">
            <v>0</v>
          </cell>
          <cell r="AG522">
            <v>0</v>
          </cell>
          <cell r="AH522">
            <v>200</v>
          </cell>
          <cell r="AI522">
            <v>16.87</v>
          </cell>
          <cell r="AJ522">
            <v>0</v>
          </cell>
          <cell r="AK522">
            <v>200</v>
          </cell>
          <cell r="AL522">
            <v>16.87</v>
          </cell>
          <cell r="AM522">
            <v>0</v>
          </cell>
          <cell r="AN522">
            <v>0</v>
          </cell>
          <cell r="AO522">
            <v>0</v>
          </cell>
          <cell r="AP522">
            <v>0</v>
          </cell>
          <cell r="AQ522">
            <v>0</v>
          </cell>
          <cell r="AR522">
            <v>0</v>
          </cell>
          <cell r="AS522">
            <v>0</v>
          </cell>
          <cell r="AT522">
            <v>200</v>
          </cell>
          <cell r="AU522">
            <v>11.24</v>
          </cell>
          <cell r="AV522">
            <v>0</v>
          </cell>
          <cell r="AW522">
            <v>200</v>
          </cell>
          <cell r="AX522">
            <v>11.24</v>
          </cell>
          <cell r="AY522">
            <v>0</v>
          </cell>
          <cell r="AZ522">
            <v>0</v>
          </cell>
          <cell r="BA522">
            <v>0</v>
          </cell>
          <cell r="BB522">
            <v>0</v>
          </cell>
          <cell r="BC522">
            <v>0</v>
          </cell>
          <cell r="BD522">
            <v>0</v>
          </cell>
          <cell r="BE522">
            <v>0</v>
          </cell>
          <cell r="BF522">
            <v>200</v>
          </cell>
          <cell r="BG522">
            <v>5.56</v>
          </cell>
          <cell r="BH522">
            <v>0</v>
          </cell>
        </row>
        <row r="523">
          <cell r="A523" t="str">
            <v>30/04/2005</v>
          </cell>
          <cell r="B523" t="str">
            <v>712179</v>
          </cell>
          <cell r="C523" t="str">
            <v>0</v>
          </cell>
          <cell r="D523">
            <v>712355</v>
          </cell>
          <cell r="E523">
            <v>712179</v>
          </cell>
          <cell r="F523" t="str">
            <v>EXIM BANK OF KOREA, SEOUL</v>
          </cell>
          <cell r="G523" t="str">
            <v>SOUTH KOREA</v>
          </cell>
          <cell r="H523" t="str">
            <v>YEONG SHIN INDONESIA</v>
          </cell>
          <cell r="I523" t="str">
            <v>30</v>
          </cell>
          <cell r="J523" t="str">
            <v>09/11/2001</v>
          </cell>
          <cell r="K523" t="str">
            <v>17/11/2006</v>
          </cell>
          <cell r="L523" t="str">
            <v>USD</v>
          </cell>
          <cell r="M523" t="str">
            <v>UDLO6</v>
          </cell>
          <cell r="N523" t="str">
            <v>0.000000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214.29</v>
          </cell>
          <cell r="AF523">
            <v>23.27</v>
          </cell>
          <cell r="AG523">
            <v>0</v>
          </cell>
          <cell r="AH523">
            <v>0</v>
          </cell>
          <cell r="AI523">
            <v>0</v>
          </cell>
          <cell r="AJ523">
            <v>0</v>
          </cell>
          <cell r="AK523">
            <v>214.29</v>
          </cell>
          <cell r="AL523">
            <v>23.27</v>
          </cell>
          <cell r="AM523">
            <v>0</v>
          </cell>
          <cell r="AN523">
            <v>0</v>
          </cell>
          <cell r="AO523">
            <v>0</v>
          </cell>
          <cell r="AP523">
            <v>0</v>
          </cell>
          <cell r="AQ523">
            <v>0</v>
          </cell>
          <cell r="AR523">
            <v>0</v>
          </cell>
          <cell r="AS523">
            <v>0</v>
          </cell>
          <cell r="AT523">
            <v>0</v>
          </cell>
          <cell r="AU523">
            <v>0</v>
          </cell>
          <cell r="AV523">
            <v>0</v>
          </cell>
          <cell r="AW523">
            <v>0</v>
          </cell>
          <cell r="AX523">
            <v>0</v>
          </cell>
          <cell r="AY523">
            <v>0</v>
          </cell>
          <cell r="AZ523">
            <v>0</v>
          </cell>
          <cell r="BA523">
            <v>0</v>
          </cell>
          <cell r="BB523">
            <v>0</v>
          </cell>
          <cell r="BC523">
            <v>214.29</v>
          </cell>
          <cell r="BD523">
            <v>15.77</v>
          </cell>
          <cell r="BE523">
            <v>0</v>
          </cell>
          <cell r="BF523">
            <v>0</v>
          </cell>
          <cell r="BG523">
            <v>0</v>
          </cell>
          <cell r="BH523">
            <v>0</v>
          </cell>
        </row>
        <row r="524">
          <cell r="A524" t="str">
            <v>30/04/2005</v>
          </cell>
          <cell r="B524" t="str">
            <v>712181</v>
          </cell>
          <cell r="C524" t="str">
            <v>0</v>
          </cell>
          <cell r="D524">
            <v>712389</v>
          </cell>
          <cell r="E524">
            <v>712181</v>
          </cell>
          <cell r="F524" t="str">
            <v>SAMTAN CO LTD, SEOUL</v>
          </cell>
          <cell r="G524" t="str">
            <v>SOUTH KOREA</v>
          </cell>
          <cell r="H524" t="str">
            <v>SIMS JAYA KALTIM PT</v>
          </cell>
          <cell r="I524" t="str">
            <v>30</v>
          </cell>
          <cell r="J524" t="str">
            <v>02/11/2001</v>
          </cell>
          <cell r="K524" t="str">
            <v>10/09/2006</v>
          </cell>
          <cell r="L524" t="str">
            <v>USD</v>
          </cell>
          <cell r="M524" t="str">
            <v>F</v>
          </cell>
          <cell r="N524" t="str">
            <v>0.000000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v>0</v>
          </cell>
          <cell r="AR524">
            <v>0</v>
          </cell>
          <cell r="AS524">
            <v>0</v>
          </cell>
          <cell r="AT524">
            <v>0</v>
          </cell>
          <cell r="AU524">
            <v>223.06</v>
          </cell>
          <cell r="AV524">
            <v>0</v>
          </cell>
          <cell r="AW524">
            <v>0</v>
          </cell>
          <cell r="AX524">
            <v>223.06</v>
          </cell>
          <cell r="AY524">
            <v>0</v>
          </cell>
          <cell r="AZ524">
            <v>0</v>
          </cell>
          <cell r="BA524">
            <v>0</v>
          </cell>
          <cell r="BB524">
            <v>0</v>
          </cell>
          <cell r="BC524">
            <v>0</v>
          </cell>
          <cell r="BD524">
            <v>0</v>
          </cell>
          <cell r="BE524">
            <v>0</v>
          </cell>
          <cell r="BF524">
            <v>0</v>
          </cell>
          <cell r="BG524">
            <v>0</v>
          </cell>
          <cell r="BH524">
            <v>0</v>
          </cell>
        </row>
        <row r="525">
          <cell r="A525" t="str">
            <v>31/01/2005</v>
          </cell>
          <cell r="B525" t="str">
            <v>712184</v>
          </cell>
          <cell r="C525" t="str">
            <v>0</v>
          </cell>
          <cell r="D525">
            <v>712469</v>
          </cell>
          <cell r="E525">
            <v>712184</v>
          </cell>
          <cell r="F525" t="str">
            <v>AB SVENSK EXPORTKREDIT (PULP)</v>
          </cell>
          <cell r="G525" t="str">
            <v>SWEDEN</v>
          </cell>
          <cell r="H525" t="str">
            <v>TANJUNG ENIM L. P&amp;P</v>
          </cell>
          <cell r="I525" t="str">
            <v>31</v>
          </cell>
          <cell r="J525" t="str">
            <v>14/03/1997</v>
          </cell>
          <cell r="K525" t="str">
            <v>14/01/2010</v>
          </cell>
          <cell r="L525" t="str">
            <v>USD</v>
          </cell>
          <cell r="M525" t="str">
            <v>F</v>
          </cell>
          <cell r="N525" t="str">
            <v>0.000000</v>
          </cell>
          <cell r="O525">
            <v>0</v>
          </cell>
          <cell r="P525">
            <v>3.17</v>
          </cell>
          <cell r="Q525">
            <v>1.2</v>
          </cell>
          <cell r="R525">
            <v>0</v>
          </cell>
          <cell r="S525">
            <v>0</v>
          </cell>
          <cell r="T525">
            <v>0</v>
          </cell>
          <cell r="U525">
            <v>0</v>
          </cell>
          <cell r="V525">
            <v>0</v>
          </cell>
          <cell r="W525">
            <v>0</v>
          </cell>
          <cell r="X525">
            <v>0</v>
          </cell>
          <cell r="Y525">
            <v>3.17</v>
          </cell>
          <cell r="Z525">
            <v>1.2</v>
          </cell>
          <cell r="AA525">
            <v>0</v>
          </cell>
          <cell r="AB525">
            <v>0</v>
          </cell>
          <cell r="AC525">
            <v>527.01</v>
          </cell>
          <cell r="AD525">
            <v>0</v>
          </cell>
          <cell r="AE525">
            <v>0</v>
          </cell>
          <cell r="AF525">
            <v>0</v>
          </cell>
          <cell r="AG525">
            <v>0</v>
          </cell>
          <cell r="AH525">
            <v>0</v>
          </cell>
          <cell r="AI525">
            <v>0</v>
          </cell>
          <cell r="AJ525">
            <v>0</v>
          </cell>
          <cell r="AK525">
            <v>0</v>
          </cell>
          <cell r="AL525">
            <v>527.01</v>
          </cell>
          <cell r="AM525">
            <v>0</v>
          </cell>
          <cell r="AN525">
            <v>3.17</v>
          </cell>
          <cell r="AO525">
            <v>532.86</v>
          </cell>
          <cell r="AP525">
            <v>0</v>
          </cell>
          <cell r="AQ525">
            <v>0</v>
          </cell>
          <cell r="AR525">
            <v>0</v>
          </cell>
          <cell r="AS525">
            <v>0</v>
          </cell>
          <cell r="AT525">
            <v>0</v>
          </cell>
          <cell r="AU525">
            <v>0</v>
          </cell>
          <cell r="AV525">
            <v>0</v>
          </cell>
          <cell r="AW525">
            <v>3.17</v>
          </cell>
          <cell r="AX525">
            <v>532.86</v>
          </cell>
          <cell r="AY525">
            <v>0</v>
          </cell>
          <cell r="AZ525">
            <v>0</v>
          </cell>
          <cell r="BA525">
            <v>0</v>
          </cell>
          <cell r="BB525">
            <v>0</v>
          </cell>
          <cell r="BC525">
            <v>0</v>
          </cell>
          <cell r="BD525">
            <v>0</v>
          </cell>
          <cell r="BE525">
            <v>0</v>
          </cell>
          <cell r="BF525">
            <v>0</v>
          </cell>
          <cell r="BG525">
            <v>0</v>
          </cell>
          <cell r="BH525">
            <v>0</v>
          </cell>
        </row>
        <row r="526">
          <cell r="A526" t="str">
            <v>31/01/2005</v>
          </cell>
          <cell r="B526" t="str">
            <v>712185</v>
          </cell>
          <cell r="C526" t="str">
            <v>0</v>
          </cell>
          <cell r="D526">
            <v>712484</v>
          </cell>
          <cell r="E526">
            <v>712185</v>
          </cell>
          <cell r="F526" t="str">
            <v>CREDIT SUISSE, SINGAPORE</v>
          </cell>
          <cell r="G526" t="str">
            <v>SWITZERLAND</v>
          </cell>
          <cell r="H526" t="str">
            <v>JAWA POWER PT</v>
          </cell>
          <cell r="I526" t="str">
            <v>31</v>
          </cell>
          <cell r="J526" t="str">
            <v>22/03/1996</v>
          </cell>
          <cell r="K526" t="str">
            <v>22/09/2011</v>
          </cell>
          <cell r="L526" t="str">
            <v>USD</v>
          </cell>
          <cell r="M526" t="str">
            <v>UDLO6</v>
          </cell>
          <cell r="N526" t="str">
            <v>0.000000</v>
          </cell>
          <cell r="O526">
            <v>0</v>
          </cell>
          <cell r="P526">
            <v>0</v>
          </cell>
          <cell r="Q526">
            <v>0</v>
          </cell>
          <cell r="R526">
            <v>0</v>
          </cell>
          <cell r="S526">
            <v>0</v>
          </cell>
          <cell r="T526">
            <v>0</v>
          </cell>
          <cell r="U526">
            <v>0</v>
          </cell>
          <cell r="V526">
            <v>16.84</v>
          </cell>
          <cell r="W526">
            <v>6.84</v>
          </cell>
          <cell r="X526">
            <v>0</v>
          </cell>
          <cell r="Y526">
            <v>16.84</v>
          </cell>
          <cell r="Z526">
            <v>6.84</v>
          </cell>
          <cell r="AA526">
            <v>0</v>
          </cell>
          <cell r="AB526">
            <v>0</v>
          </cell>
          <cell r="AC526">
            <v>0</v>
          </cell>
          <cell r="AD526">
            <v>5.45</v>
          </cell>
          <cell r="AE526">
            <v>0</v>
          </cell>
          <cell r="AF526">
            <v>0</v>
          </cell>
          <cell r="AG526">
            <v>0</v>
          </cell>
          <cell r="AH526">
            <v>0</v>
          </cell>
          <cell r="AI526">
            <v>0</v>
          </cell>
          <cell r="AJ526">
            <v>0</v>
          </cell>
          <cell r="AK526">
            <v>0</v>
          </cell>
          <cell r="AL526">
            <v>0</v>
          </cell>
          <cell r="AM526">
            <v>5.45</v>
          </cell>
          <cell r="AN526">
            <v>0</v>
          </cell>
          <cell r="AO526">
            <v>0</v>
          </cell>
          <cell r="AP526">
            <v>0</v>
          </cell>
          <cell r="AQ526">
            <v>0</v>
          </cell>
          <cell r="AR526">
            <v>0</v>
          </cell>
          <cell r="AS526">
            <v>0</v>
          </cell>
          <cell r="AT526">
            <v>16.84</v>
          </cell>
          <cell r="AU526">
            <v>6.33</v>
          </cell>
          <cell r="AV526">
            <v>0</v>
          </cell>
          <cell r="AW526">
            <v>16.84</v>
          </cell>
          <cell r="AX526">
            <v>6.33</v>
          </cell>
          <cell r="AY526">
            <v>0</v>
          </cell>
          <cell r="AZ526">
            <v>0</v>
          </cell>
          <cell r="BA526">
            <v>0</v>
          </cell>
          <cell r="BB526">
            <v>0</v>
          </cell>
          <cell r="BC526">
            <v>0</v>
          </cell>
          <cell r="BD526">
            <v>0</v>
          </cell>
          <cell r="BE526">
            <v>0</v>
          </cell>
          <cell r="BF526">
            <v>0</v>
          </cell>
          <cell r="BG526">
            <v>0</v>
          </cell>
          <cell r="BH526">
            <v>0</v>
          </cell>
        </row>
        <row r="527">
          <cell r="A527" t="str">
            <v>30/03/2005</v>
          </cell>
          <cell r="B527" t="str">
            <v>712186</v>
          </cell>
          <cell r="C527" t="str">
            <v>0</v>
          </cell>
          <cell r="D527">
            <v>712583</v>
          </cell>
          <cell r="E527">
            <v>712186</v>
          </cell>
          <cell r="F527" t="str">
            <v>CREDIT SUISSE, SINGAPORE</v>
          </cell>
          <cell r="G527" t="str">
            <v>SWITZERLAND</v>
          </cell>
          <cell r="H527" t="str">
            <v>JAWA POWER PT</v>
          </cell>
          <cell r="I527" t="str">
            <v>31</v>
          </cell>
          <cell r="J527" t="str">
            <v>22/03/1996</v>
          </cell>
          <cell r="K527" t="str">
            <v>22/03/2007</v>
          </cell>
          <cell r="L527" t="str">
            <v>USD</v>
          </cell>
          <cell r="M527" t="str">
            <v>UDLO6</v>
          </cell>
          <cell r="N527" t="str">
            <v>0.000000</v>
          </cell>
          <cell r="O527">
            <v>0</v>
          </cell>
          <cell r="P527">
            <v>0</v>
          </cell>
          <cell r="Q527">
            <v>0</v>
          </cell>
          <cell r="R527">
            <v>0</v>
          </cell>
          <cell r="S527">
            <v>0</v>
          </cell>
          <cell r="T527">
            <v>0</v>
          </cell>
          <cell r="U527">
            <v>0</v>
          </cell>
          <cell r="V527">
            <v>0</v>
          </cell>
          <cell r="W527">
            <v>6.36</v>
          </cell>
          <cell r="X527">
            <v>0</v>
          </cell>
          <cell r="Y527">
            <v>0</v>
          </cell>
          <cell r="Z527">
            <v>6.36</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cell r="AO527">
            <v>0</v>
          </cell>
          <cell r="AP527">
            <v>0</v>
          </cell>
          <cell r="AQ527">
            <v>0</v>
          </cell>
          <cell r="AR527">
            <v>0</v>
          </cell>
          <cell r="AS527">
            <v>0</v>
          </cell>
          <cell r="AT527">
            <v>0</v>
          </cell>
          <cell r="AU527">
            <v>0</v>
          </cell>
          <cell r="AV527">
            <v>0</v>
          </cell>
          <cell r="AW527">
            <v>0</v>
          </cell>
          <cell r="AX527">
            <v>0</v>
          </cell>
          <cell r="AY527">
            <v>0</v>
          </cell>
          <cell r="AZ527">
            <v>0</v>
          </cell>
          <cell r="BA527">
            <v>0</v>
          </cell>
          <cell r="BB527">
            <v>0</v>
          </cell>
          <cell r="BC527">
            <v>0</v>
          </cell>
          <cell r="BD527">
            <v>0</v>
          </cell>
          <cell r="BE527">
            <v>0</v>
          </cell>
          <cell r="BF527">
            <v>0</v>
          </cell>
          <cell r="BG527">
            <v>0</v>
          </cell>
          <cell r="BH527">
            <v>0</v>
          </cell>
        </row>
        <row r="528">
          <cell r="A528" t="str">
            <v>31/01/2005</v>
          </cell>
          <cell r="B528" t="str">
            <v>712187</v>
          </cell>
          <cell r="C528" t="str">
            <v>0</v>
          </cell>
          <cell r="D528">
            <v>712617</v>
          </cell>
          <cell r="E528">
            <v>712187</v>
          </cell>
          <cell r="F528" t="str">
            <v>SWISS BANK CORP., HONGKONG</v>
          </cell>
          <cell r="G528" t="str">
            <v>SWITZERLAND</v>
          </cell>
          <cell r="H528" t="str">
            <v>CIPTA TELEVISI PENDIDIKAN IND.</v>
          </cell>
          <cell r="I528" t="str">
            <v>30</v>
          </cell>
          <cell r="J528" t="str">
            <v>20/12/1996</v>
          </cell>
          <cell r="K528" t="str">
            <v>20/12/2006</v>
          </cell>
          <cell r="L528" t="str">
            <v>USD</v>
          </cell>
          <cell r="M528" t="str">
            <v>UDSO6</v>
          </cell>
          <cell r="N528" t="str">
            <v>0.000000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cell r="AN528">
            <v>0</v>
          </cell>
          <cell r="AO528">
            <v>0</v>
          </cell>
          <cell r="AP528">
            <v>0</v>
          </cell>
          <cell r="AQ528">
            <v>0</v>
          </cell>
          <cell r="AR528">
            <v>0</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v>0</v>
          </cell>
          <cell r="BG528">
            <v>3.36</v>
          </cell>
          <cell r="BH528">
            <v>0</v>
          </cell>
        </row>
        <row r="529">
          <cell r="A529" t="str">
            <v>25/01/2005</v>
          </cell>
          <cell r="B529" t="str">
            <v>712188</v>
          </cell>
          <cell r="C529" t="str">
            <v>0</v>
          </cell>
          <cell r="D529">
            <v>706275</v>
          </cell>
          <cell r="E529">
            <v>712188</v>
          </cell>
          <cell r="F529" t="str">
            <v>ABB ASEA BROWN BOVERI, SWISS</v>
          </cell>
          <cell r="G529" t="str">
            <v>SWITZERLAND</v>
          </cell>
          <cell r="H529" t="str">
            <v>ABB INSTALLATION MATERIALS</v>
          </cell>
          <cell r="I529" t="str">
            <v>30</v>
          </cell>
          <cell r="J529" t="str">
            <v>14/07/1998</v>
          </cell>
          <cell r="K529" t="str">
            <v>14/07/2005</v>
          </cell>
          <cell r="L529" t="str">
            <v>IDR</v>
          </cell>
          <cell r="M529" t="str">
            <v>F</v>
          </cell>
          <cell r="N529" t="str">
            <v>0.000000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0</v>
          </cell>
          <cell r="AG529">
            <v>0</v>
          </cell>
          <cell r="AH529">
            <v>0</v>
          </cell>
          <cell r="AI529">
            <v>0</v>
          </cell>
          <cell r="AJ529">
            <v>0</v>
          </cell>
          <cell r="AK529">
            <v>0</v>
          </cell>
          <cell r="AL529">
            <v>0</v>
          </cell>
          <cell r="AM529">
            <v>0</v>
          </cell>
          <cell r="AN529">
            <v>2.75</v>
          </cell>
          <cell r="AO529">
            <v>0</v>
          </cell>
          <cell r="AP529">
            <v>0</v>
          </cell>
          <cell r="AQ529">
            <v>0</v>
          </cell>
          <cell r="AR529">
            <v>0</v>
          </cell>
          <cell r="AS529">
            <v>0</v>
          </cell>
          <cell r="AT529">
            <v>0</v>
          </cell>
          <cell r="AU529">
            <v>0</v>
          </cell>
          <cell r="AV529">
            <v>0</v>
          </cell>
          <cell r="AW529">
            <v>2.75</v>
          </cell>
          <cell r="AX529">
            <v>0</v>
          </cell>
          <cell r="AY529">
            <v>0</v>
          </cell>
          <cell r="AZ529">
            <v>0</v>
          </cell>
          <cell r="BA529">
            <v>0</v>
          </cell>
          <cell r="BB529">
            <v>0</v>
          </cell>
          <cell r="BC529">
            <v>0</v>
          </cell>
          <cell r="BD529">
            <v>0</v>
          </cell>
          <cell r="BE529">
            <v>0</v>
          </cell>
          <cell r="BF529">
            <v>0</v>
          </cell>
          <cell r="BG529">
            <v>0</v>
          </cell>
          <cell r="BH529">
            <v>0</v>
          </cell>
        </row>
        <row r="530">
          <cell r="A530" t="str">
            <v>31/03/2005</v>
          </cell>
          <cell r="B530" t="str">
            <v>712190</v>
          </cell>
          <cell r="C530" t="str">
            <v>0</v>
          </cell>
          <cell r="D530">
            <v>705362</v>
          </cell>
          <cell r="E530">
            <v>712190</v>
          </cell>
          <cell r="F530" t="str">
            <v>ABB ASEA BROWN BOVERI, SWISS</v>
          </cell>
          <cell r="G530" t="str">
            <v>SWITZERLAND</v>
          </cell>
          <cell r="H530" t="str">
            <v>ABB SAKTI INDUSTRI PT</v>
          </cell>
          <cell r="I530" t="str">
            <v>30</v>
          </cell>
          <cell r="J530" t="str">
            <v>14/07/1998</v>
          </cell>
          <cell r="K530" t="str">
            <v>31/07/2005</v>
          </cell>
          <cell r="L530" t="str">
            <v>USD</v>
          </cell>
          <cell r="M530" t="str">
            <v>F</v>
          </cell>
          <cell r="N530" t="str">
            <v>0.000000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cell r="AN530">
            <v>2</v>
          </cell>
          <cell r="AO530">
            <v>0</v>
          </cell>
          <cell r="AP530">
            <v>0</v>
          </cell>
          <cell r="AQ530">
            <v>0</v>
          </cell>
          <cell r="AR530">
            <v>0</v>
          </cell>
          <cell r="AS530">
            <v>0</v>
          </cell>
          <cell r="AT530">
            <v>0</v>
          </cell>
          <cell r="AU530">
            <v>0</v>
          </cell>
          <cell r="AV530">
            <v>0</v>
          </cell>
          <cell r="AW530">
            <v>2</v>
          </cell>
          <cell r="AX530">
            <v>0</v>
          </cell>
          <cell r="AY530">
            <v>0</v>
          </cell>
          <cell r="AZ530">
            <v>0</v>
          </cell>
          <cell r="BA530">
            <v>0</v>
          </cell>
          <cell r="BB530">
            <v>0</v>
          </cell>
          <cell r="BC530">
            <v>0</v>
          </cell>
          <cell r="BD530">
            <v>0</v>
          </cell>
          <cell r="BE530">
            <v>0</v>
          </cell>
          <cell r="BF530">
            <v>0</v>
          </cell>
          <cell r="BG530">
            <v>0</v>
          </cell>
          <cell r="BH530">
            <v>0</v>
          </cell>
        </row>
        <row r="531">
          <cell r="A531" t="str">
            <v>31/12/2005</v>
          </cell>
          <cell r="B531" t="str">
            <v>712200</v>
          </cell>
          <cell r="C531" t="str">
            <v>0</v>
          </cell>
          <cell r="D531">
            <v>705363</v>
          </cell>
          <cell r="E531">
            <v>712200</v>
          </cell>
          <cell r="F531" t="str">
            <v>UNION BANK OF SWISS, SINGAPORE</v>
          </cell>
          <cell r="G531" t="str">
            <v>SWITZERLAND</v>
          </cell>
          <cell r="H531" t="str">
            <v>HARAPAN INSANI INDOTAMA PT</v>
          </cell>
          <cell r="I531" t="str">
            <v>30</v>
          </cell>
          <cell r="J531" t="str">
            <v>17/08/2001</v>
          </cell>
          <cell r="K531" t="str">
            <v>30/06/2011</v>
          </cell>
          <cell r="L531" t="str">
            <v>USD</v>
          </cell>
          <cell r="M531" t="str">
            <v>RPCOF</v>
          </cell>
          <cell r="N531" t="str">
            <v>0.000000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614.53</v>
          </cell>
          <cell r="AI531">
            <v>204.85</v>
          </cell>
          <cell r="AJ531">
            <v>0</v>
          </cell>
          <cell r="AK531">
            <v>614.53</v>
          </cell>
          <cell r="AL531">
            <v>204.85</v>
          </cell>
          <cell r="AM531">
            <v>0</v>
          </cell>
          <cell r="AN531">
            <v>0</v>
          </cell>
          <cell r="AO531">
            <v>0</v>
          </cell>
          <cell r="AP531">
            <v>0</v>
          </cell>
          <cell r="AQ531">
            <v>0</v>
          </cell>
          <cell r="AR531">
            <v>0</v>
          </cell>
          <cell r="AS531">
            <v>0</v>
          </cell>
          <cell r="AT531">
            <v>0</v>
          </cell>
          <cell r="AU531">
            <v>0</v>
          </cell>
          <cell r="AV531">
            <v>0</v>
          </cell>
          <cell r="AW531">
            <v>0</v>
          </cell>
          <cell r="AX531">
            <v>0</v>
          </cell>
          <cell r="AY531">
            <v>0</v>
          </cell>
          <cell r="AZ531">
            <v>0</v>
          </cell>
          <cell r="BA531">
            <v>0</v>
          </cell>
          <cell r="BB531">
            <v>0</v>
          </cell>
          <cell r="BC531">
            <v>0</v>
          </cell>
          <cell r="BD531">
            <v>0</v>
          </cell>
          <cell r="BE531">
            <v>0</v>
          </cell>
          <cell r="BF531">
            <v>614.53</v>
          </cell>
          <cell r="BG531">
            <v>192.23</v>
          </cell>
          <cell r="BH531">
            <v>0</v>
          </cell>
        </row>
        <row r="532">
          <cell r="A532" t="str">
            <v>10/10/2005</v>
          </cell>
          <cell r="B532" t="str">
            <v>712201</v>
          </cell>
          <cell r="C532" t="str">
            <v>0</v>
          </cell>
          <cell r="D532">
            <v>709211</v>
          </cell>
          <cell r="E532">
            <v>712201</v>
          </cell>
          <cell r="F532" t="str">
            <v>TYCO GROUP S.A.R.L, SWISS</v>
          </cell>
          <cell r="G532" t="str">
            <v>SWITZERLAND</v>
          </cell>
          <cell r="H532" t="str">
            <v>DULMISON INDONESIA PT</v>
          </cell>
          <cell r="I532" t="str">
            <v>30</v>
          </cell>
          <cell r="J532" t="str">
            <v>17/09/2001</v>
          </cell>
          <cell r="K532" t="str">
            <v>17/01/2011</v>
          </cell>
          <cell r="L532" t="str">
            <v>IDR</v>
          </cell>
          <cell r="M532" t="str">
            <v>F</v>
          </cell>
          <cell r="N532" t="str">
            <v>0.000000</v>
          </cell>
          <cell r="O532">
            <v>0</v>
          </cell>
          <cell r="P532">
            <v>0</v>
          </cell>
          <cell r="Q532">
            <v>13.71</v>
          </cell>
          <cell r="R532">
            <v>0</v>
          </cell>
          <cell r="S532">
            <v>0</v>
          </cell>
          <cell r="T532">
            <v>0</v>
          </cell>
          <cell r="U532">
            <v>0</v>
          </cell>
          <cell r="V532">
            <v>0</v>
          </cell>
          <cell r="W532">
            <v>0</v>
          </cell>
          <cell r="X532">
            <v>0</v>
          </cell>
          <cell r="Y532">
            <v>0</v>
          </cell>
          <cell r="Z532">
            <v>13.71</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cell r="AN532">
            <v>0</v>
          </cell>
          <cell r="AO532">
            <v>0</v>
          </cell>
          <cell r="AP532">
            <v>0</v>
          </cell>
          <cell r="AQ532">
            <v>0</v>
          </cell>
          <cell r="AR532">
            <v>0</v>
          </cell>
          <cell r="AS532">
            <v>0</v>
          </cell>
          <cell r="AT532">
            <v>0</v>
          </cell>
          <cell r="AU532">
            <v>0</v>
          </cell>
          <cell r="AV532">
            <v>0</v>
          </cell>
          <cell r="AW532">
            <v>0</v>
          </cell>
          <cell r="AX532">
            <v>0</v>
          </cell>
          <cell r="AY532">
            <v>0</v>
          </cell>
          <cell r="AZ532">
            <v>0</v>
          </cell>
          <cell r="BA532">
            <v>0</v>
          </cell>
          <cell r="BB532">
            <v>0</v>
          </cell>
          <cell r="BC532">
            <v>0</v>
          </cell>
          <cell r="BD532">
            <v>0</v>
          </cell>
          <cell r="BE532">
            <v>0</v>
          </cell>
          <cell r="BF532">
            <v>0</v>
          </cell>
          <cell r="BG532">
            <v>0</v>
          </cell>
          <cell r="BH532">
            <v>0</v>
          </cell>
        </row>
        <row r="533">
          <cell r="A533" t="str">
            <v>20/06/2005</v>
          </cell>
          <cell r="B533" t="str">
            <v>712216</v>
          </cell>
          <cell r="C533" t="str">
            <v>0</v>
          </cell>
          <cell r="D533">
            <v>710485</v>
          </cell>
          <cell r="E533">
            <v>712216</v>
          </cell>
          <cell r="F533" t="str">
            <v>EXIM BANK OF CHINA, TAIPEH</v>
          </cell>
          <cell r="G533" t="str">
            <v>TAIWAN REPUBLIC OF CHINA</v>
          </cell>
          <cell r="H533" t="str">
            <v>KYMCO LIPPO MOTOR INDONESIA PT</v>
          </cell>
          <cell r="I533" t="str">
            <v>30</v>
          </cell>
          <cell r="J533" t="str">
            <v>30/08/1997</v>
          </cell>
          <cell r="K533" t="str">
            <v>31/08/2005</v>
          </cell>
          <cell r="L533" t="str">
            <v>USD</v>
          </cell>
          <cell r="M533" t="str">
            <v>UDLO6</v>
          </cell>
          <cell r="N533" t="str">
            <v>0.000000</v>
          </cell>
          <cell r="O533">
            <v>0</v>
          </cell>
          <cell r="P533">
            <v>0</v>
          </cell>
          <cell r="Q533">
            <v>0</v>
          </cell>
          <cell r="R533">
            <v>0</v>
          </cell>
          <cell r="S533">
            <v>743.98</v>
          </cell>
          <cell r="T533">
            <v>54.24</v>
          </cell>
          <cell r="U533">
            <v>0</v>
          </cell>
          <cell r="V533">
            <v>0</v>
          </cell>
          <cell r="W533">
            <v>0</v>
          </cell>
          <cell r="X533">
            <v>0</v>
          </cell>
          <cell r="Y533">
            <v>743.98</v>
          </cell>
          <cell r="Z533">
            <v>54.24</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0</v>
          </cell>
          <cell r="AO533">
            <v>0</v>
          </cell>
          <cell r="AP533">
            <v>0</v>
          </cell>
          <cell r="AQ533">
            <v>743.98</v>
          </cell>
          <cell r="AR533">
            <v>27.57</v>
          </cell>
          <cell r="AS533">
            <v>0</v>
          </cell>
          <cell r="AT533">
            <v>0</v>
          </cell>
          <cell r="AU533">
            <v>0</v>
          </cell>
          <cell r="AV533">
            <v>0</v>
          </cell>
          <cell r="AW533">
            <v>743.98</v>
          </cell>
          <cell r="AX533">
            <v>27.57</v>
          </cell>
          <cell r="AY533">
            <v>0</v>
          </cell>
          <cell r="AZ533">
            <v>0</v>
          </cell>
          <cell r="BA533">
            <v>0</v>
          </cell>
          <cell r="BB533">
            <v>0</v>
          </cell>
          <cell r="BC533">
            <v>0</v>
          </cell>
          <cell r="BD533">
            <v>0</v>
          </cell>
          <cell r="BE533">
            <v>0</v>
          </cell>
          <cell r="BF533">
            <v>0</v>
          </cell>
          <cell r="BG533">
            <v>0</v>
          </cell>
          <cell r="BH533">
            <v>0</v>
          </cell>
        </row>
        <row r="534">
          <cell r="A534" t="str">
            <v>31/12/2005</v>
          </cell>
          <cell r="B534" t="str">
            <v>712218</v>
          </cell>
          <cell r="C534" t="str">
            <v>0</v>
          </cell>
          <cell r="D534">
            <v>712048</v>
          </cell>
          <cell r="E534">
            <v>712218</v>
          </cell>
          <cell r="F534" t="str">
            <v>EXIM BANK OF CHINA, TAIPEH</v>
          </cell>
          <cell r="G534" t="str">
            <v>TAIWAN REPUBLIC OF CHINA</v>
          </cell>
          <cell r="H534" t="str">
            <v>KYMCO LIPPO MOTOR INDONESIA PT</v>
          </cell>
          <cell r="I534" t="str">
            <v>30</v>
          </cell>
          <cell r="J534" t="str">
            <v>05/04/2000</v>
          </cell>
          <cell r="K534" t="str">
            <v>05/04/2005</v>
          </cell>
          <cell r="L534" t="str">
            <v>USD</v>
          </cell>
          <cell r="M534" t="str">
            <v>F</v>
          </cell>
          <cell r="N534" t="str">
            <v>0.000000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154.13999999999999</v>
          </cell>
          <cell r="AC534">
            <v>5.07</v>
          </cell>
          <cell r="AD534">
            <v>0</v>
          </cell>
          <cell r="AE534">
            <v>0</v>
          </cell>
          <cell r="AF534">
            <v>0</v>
          </cell>
          <cell r="AG534">
            <v>0</v>
          </cell>
          <cell r="AH534">
            <v>0</v>
          </cell>
          <cell r="AI534">
            <v>0</v>
          </cell>
          <cell r="AJ534">
            <v>0</v>
          </cell>
          <cell r="AK534">
            <v>154.13999999999999</v>
          </cell>
          <cell r="AL534">
            <v>5.07</v>
          </cell>
          <cell r="AM534">
            <v>0</v>
          </cell>
          <cell r="AN534">
            <v>0</v>
          </cell>
          <cell r="AO534">
            <v>0</v>
          </cell>
          <cell r="AP534">
            <v>0</v>
          </cell>
          <cell r="AQ534">
            <v>0</v>
          </cell>
          <cell r="AR534">
            <v>0</v>
          </cell>
          <cell r="AS534">
            <v>0</v>
          </cell>
          <cell r="AT534">
            <v>0</v>
          </cell>
          <cell r="AU534">
            <v>0</v>
          </cell>
          <cell r="AV534">
            <v>0</v>
          </cell>
          <cell r="AW534">
            <v>0</v>
          </cell>
          <cell r="AX534">
            <v>0</v>
          </cell>
          <cell r="AY534">
            <v>0</v>
          </cell>
          <cell r="AZ534">
            <v>0</v>
          </cell>
          <cell r="BA534">
            <v>0</v>
          </cell>
          <cell r="BB534">
            <v>0</v>
          </cell>
          <cell r="BC534">
            <v>0</v>
          </cell>
          <cell r="BD534">
            <v>0</v>
          </cell>
          <cell r="BE534">
            <v>0</v>
          </cell>
          <cell r="BF534">
            <v>0</v>
          </cell>
          <cell r="BG534">
            <v>0</v>
          </cell>
          <cell r="BH534">
            <v>0</v>
          </cell>
        </row>
        <row r="535">
          <cell r="A535" t="str">
            <v>16/04/2005</v>
          </cell>
          <cell r="B535" t="str">
            <v>712222</v>
          </cell>
          <cell r="C535" t="str">
            <v>0</v>
          </cell>
          <cell r="D535">
            <v>712500</v>
          </cell>
          <cell r="E535">
            <v>712222</v>
          </cell>
          <cell r="F535" t="str">
            <v>ACES PHILIPPINES CELLULAR CORP</v>
          </cell>
          <cell r="G535" t="str">
            <v>THAILAND</v>
          </cell>
          <cell r="H535" t="str">
            <v>ASIA CELLULAR STLT.</v>
          </cell>
          <cell r="I535" t="str">
            <v>31</v>
          </cell>
          <cell r="J535" t="str">
            <v>18/10/1996</v>
          </cell>
          <cell r="K535" t="str">
            <v>18/10/2006</v>
          </cell>
          <cell r="L535" t="str">
            <v>USD</v>
          </cell>
          <cell r="M535" t="str">
            <v>UDLO3</v>
          </cell>
          <cell r="N535" t="str">
            <v>0.000000</v>
          </cell>
          <cell r="O535">
            <v>0</v>
          </cell>
          <cell r="P535">
            <v>0</v>
          </cell>
          <cell r="Q535">
            <v>3.69</v>
          </cell>
          <cell r="R535">
            <v>0</v>
          </cell>
          <cell r="S535">
            <v>0</v>
          </cell>
          <cell r="T535">
            <v>0</v>
          </cell>
          <cell r="U535">
            <v>0</v>
          </cell>
          <cell r="V535">
            <v>0</v>
          </cell>
          <cell r="W535">
            <v>0</v>
          </cell>
          <cell r="X535">
            <v>0</v>
          </cell>
          <cell r="Y535">
            <v>0</v>
          </cell>
          <cell r="Z535">
            <v>3.69</v>
          </cell>
          <cell r="AA535">
            <v>0</v>
          </cell>
          <cell r="AB535">
            <v>0</v>
          </cell>
          <cell r="AC535">
            <v>3.61</v>
          </cell>
          <cell r="AD535">
            <v>0</v>
          </cell>
          <cell r="AE535">
            <v>0</v>
          </cell>
          <cell r="AF535">
            <v>0</v>
          </cell>
          <cell r="AG535">
            <v>0</v>
          </cell>
          <cell r="AH535">
            <v>0</v>
          </cell>
          <cell r="AI535">
            <v>2.89</v>
          </cell>
          <cell r="AJ535">
            <v>0</v>
          </cell>
          <cell r="AK535">
            <v>0</v>
          </cell>
          <cell r="AL535">
            <v>6.5</v>
          </cell>
          <cell r="AM535">
            <v>0</v>
          </cell>
          <cell r="AN535">
            <v>0</v>
          </cell>
          <cell r="AO535">
            <v>761.79</v>
          </cell>
          <cell r="AP535">
            <v>0</v>
          </cell>
          <cell r="AQ535">
            <v>0</v>
          </cell>
          <cell r="AR535">
            <v>0</v>
          </cell>
          <cell r="AS535">
            <v>0</v>
          </cell>
          <cell r="AT535">
            <v>0</v>
          </cell>
          <cell r="AU535">
            <v>0</v>
          </cell>
          <cell r="AV535">
            <v>0</v>
          </cell>
          <cell r="AW535">
            <v>0</v>
          </cell>
          <cell r="AX535">
            <v>761.79</v>
          </cell>
          <cell r="AY535">
            <v>0</v>
          </cell>
          <cell r="AZ535">
            <v>0</v>
          </cell>
          <cell r="BA535">
            <v>3.69</v>
          </cell>
          <cell r="BB535">
            <v>0</v>
          </cell>
          <cell r="BC535">
            <v>0</v>
          </cell>
          <cell r="BD535">
            <v>0</v>
          </cell>
          <cell r="BE535">
            <v>0</v>
          </cell>
          <cell r="BF535">
            <v>0</v>
          </cell>
          <cell r="BG535">
            <v>0</v>
          </cell>
          <cell r="BH535">
            <v>0</v>
          </cell>
        </row>
        <row r="536">
          <cell r="A536" t="str">
            <v>16/04/2005</v>
          </cell>
          <cell r="B536" t="str">
            <v>712223</v>
          </cell>
          <cell r="C536" t="str">
            <v>0</v>
          </cell>
          <cell r="D536">
            <v>712571</v>
          </cell>
          <cell r="E536">
            <v>712223</v>
          </cell>
          <cell r="F536" t="str">
            <v>SIAM COMMERCIAL BANK,THAILAND</v>
          </cell>
          <cell r="G536" t="str">
            <v>THAILAND</v>
          </cell>
          <cell r="H536" t="str">
            <v>SIAM MASPION POLYMERS PT</v>
          </cell>
          <cell r="I536" t="str">
            <v>30</v>
          </cell>
          <cell r="J536" t="str">
            <v>18/07/1997</v>
          </cell>
          <cell r="K536" t="str">
            <v>18/01/2009</v>
          </cell>
          <cell r="L536" t="str">
            <v>USD</v>
          </cell>
          <cell r="M536" t="str">
            <v>UDSO6</v>
          </cell>
          <cell r="N536" t="str">
            <v>0.000000</v>
          </cell>
          <cell r="O536">
            <v>0</v>
          </cell>
          <cell r="P536">
            <v>2.19</v>
          </cell>
          <cell r="Q536">
            <v>981.09</v>
          </cell>
          <cell r="R536">
            <v>0</v>
          </cell>
          <cell r="S536">
            <v>0</v>
          </cell>
          <cell r="T536">
            <v>0</v>
          </cell>
          <cell r="U536">
            <v>0</v>
          </cell>
          <cell r="V536">
            <v>0</v>
          </cell>
          <cell r="W536">
            <v>0</v>
          </cell>
          <cell r="X536">
            <v>0</v>
          </cell>
          <cell r="Y536">
            <v>2.19</v>
          </cell>
          <cell r="Z536">
            <v>981.09</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2.19</v>
          </cell>
          <cell r="AO536">
            <v>857.86</v>
          </cell>
          <cell r="AP536">
            <v>0</v>
          </cell>
          <cell r="AQ536">
            <v>0</v>
          </cell>
          <cell r="AR536">
            <v>0</v>
          </cell>
          <cell r="AS536">
            <v>0</v>
          </cell>
          <cell r="AT536">
            <v>0</v>
          </cell>
          <cell r="AU536">
            <v>0</v>
          </cell>
          <cell r="AV536">
            <v>0</v>
          </cell>
          <cell r="AW536">
            <v>2.19</v>
          </cell>
          <cell r="AX536">
            <v>857.86</v>
          </cell>
          <cell r="AY536">
            <v>0</v>
          </cell>
          <cell r="AZ536">
            <v>0</v>
          </cell>
          <cell r="BA536">
            <v>0</v>
          </cell>
          <cell r="BB536">
            <v>0</v>
          </cell>
          <cell r="BC536">
            <v>0</v>
          </cell>
          <cell r="BD536">
            <v>0</v>
          </cell>
          <cell r="BE536">
            <v>0</v>
          </cell>
          <cell r="BF536">
            <v>0</v>
          </cell>
          <cell r="BG536">
            <v>0</v>
          </cell>
          <cell r="BH536">
            <v>0</v>
          </cell>
        </row>
        <row r="537">
          <cell r="A537" t="str">
            <v>16/04/2005</v>
          </cell>
          <cell r="B537" t="str">
            <v>712224</v>
          </cell>
          <cell r="C537" t="str">
            <v>0</v>
          </cell>
          <cell r="D537">
            <v>712166</v>
          </cell>
          <cell r="E537">
            <v>712224</v>
          </cell>
          <cell r="F537" t="str">
            <v>VANGUARD ASSOCIATES</v>
          </cell>
          <cell r="G537" t="str">
            <v>UNITED KINGDOM</v>
          </cell>
          <cell r="H537" t="str">
            <v>GUNDIMAS TARUNA PT</v>
          </cell>
          <cell r="I537" t="str">
            <v>30</v>
          </cell>
          <cell r="J537" t="str">
            <v>19/03/1992</v>
          </cell>
          <cell r="K537" t="str">
            <v>15/12/2014</v>
          </cell>
          <cell r="L537" t="str">
            <v>USD</v>
          </cell>
          <cell r="M537" t="str">
            <v>F</v>
          </cell>
          <cell r="N537" t="str">
            <v>0.000000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cell r="AW537">
            <v>0</v>
          </cell>
          <cell r="AX537">
            <v>0</v>
          </cell>
          <cell r="AY537">
            <v>0</v>
          </cell>
          <cell r="AZ537">
            <v>0</v>
          </cell>
          <cell r="BA537">
            <v>0</v>
          </cell>
          <cell r="BB537">
            <v>0</v>
          </cell>
          <cell r="BC537">
            <v>0</v>
          </cell>
          <cell r="BD537">
            <v>0</v>
          </cell>
          <cell r="BE537">
            <v>0</v>
          </cell>
          <cell r="BF537">
            <v>0</v>
          </cell>
          <cell r="BG537">
            <v>1.52</v>
          </cell>
          <cell r="BH537">
            <v>0</v>
          </cell>
        </row>
        <row r="538">
          <cell r="A538" t="str">
            <v>10/03/2005</v>
          </cell>
          <cell r="B538" t="str">
            <v>712236</v>
          </cell>
          <cell r="C538" t="str">
            <v>0</v>
          </cell>
          <cell r="D538">
            <v>712167</v>
          </cell>
          <cell r="E538">
            <v>712236</v>
          </cell>
          <cell r="F538" t="str">
            <v>BARCLAYS BANK PLC, SINGAPORE</v>
          </cell>
          <cell r="G538" t="str">
            <v>UNITED KINGDOM</v>
          </cell>
          <cell r="H538" t="str">
            <v>ENERGI SENGKANG PT.</v>
          </cell>
          <cell r="I538" t="str">
            <v>31</v>
          </cell>
          <cell r="J538" t="str">
            <v>18/11/1996</v>
          </cell>
          <cell r="K538" t="str">
            <v>31/10/2010</v>
          </cell>
          <cell r="L538" t="str">
            <v>USD</v>
          </cell>
          <cell r="M538" t="str">
            <v>UDLO6</v>
          </cell>
          <cell r="N538" t="str">
            <v>0.000000</v>
          </cell>
          <cell r="O538">
            <v>0</v>
          </cell>
          <cell r="P538">
            <v>0</v>
          </cell>
          <cell r="Q538">
            <v>1.19</v>
          </cell>
          <cell r="R538">
            <v>0</v>
          </cell>
          <cell r="S538">
            <v>0</v>
          </cell>
          <cell r="T538">
            <v>0</v>
          </cell>
          <cell r="U538">
            <v>0</v>
          </cell>
          <cell r="V538">
            <v>0</v>
          </cell>
          <cell r="W538">
            <v>0</v>
          </cell>
          <cell r="X538">
            <v>0</v>
          </cell>
          <cell r="Y538">
            <v>0</v>
          </cell>
          <cell r="Z538">
            <v>1.19</v>
          </cell>
          <cell r="AA538">
            <v>0</v>
          </cell>
          <cell r="AB538">
            <v>5.63</v>
          </cell>
          <cell r="AC538">
            <v>1.1499999999999999</v>
          </cell>
          <cell r="AD538">
            <v>0</v>
          </cell>
          <cell r="AE538">
            <v>0</v>
          </cell>
          <cell r="AF538">
            <v>0</v>
          </cell>
          <cell r="AG538">
            <v>0</v>
          </cell>
          <cell r="AH538">
            <v>0</v>
          </cell>
          <cell r="AI538">
            <v>0</v>
          </cell>
          <cell r="AJ538">
            <v>0</v>
          </cell>
          <cell r="AK538">
            <v>5.63</v>
          </cell>
          <cell r="AL538">
            <v>1.1499999999999999</v>
          </cell>
          <cell r="AM538">
            <v>0</v>
          </cell>
          <cell r="AN538">
            <v>0</v>
          </cell>
          <cell r="AO538">
            <v>1.08</v>
          </cell>
          <cell r="AP538">
            <v>0</v>
          </cell>
          <cell r="AQ538">
            <v>0</v>
          </cell>
          <cell r="AR538">
            <v>0</v>
          </cell>
          <cell r="AS538">
            <v>0</v>
          </cell>
          <cell r="AT538">
            <v>0</v>
          </cell>
          <cell r="AU538">
            <v>0</v>
          </cell>
          <cell r="AV538">
            <v>0</v>
          </cell>
          <cell r="AW538">
            <v>0</v>
          </cell>
          <cell r="AX538">
            <v>1.08</v>
          </cell>
          <cell r="AY538">
            <v>0</v>
          </cell>
          <cell r="AZ538">
            <v>5.63</v>
          </cell>
          <cell r="BA538">
            <v>1.08</v>
          </cell>
          <cell r="BB538">
            <v>0</v>
          </cell>
          <cell r="BC538">
            <v>0</v>
          </cell>
          <cell r="BD538">
            <v>0</v>
          </cell>
          <cell r="BE538">
            <v>0</v>
          </cell>
          <cell r="BF538">
            <v>0</v>
          </cell>
          <cell r="BG538">
            <v>0</v>
          </cell>
          <cell r="BH538">
            <v>0</v>
          </cell>
        </row>
        <row r="539">
          <cell r="A539" t="str">
            <v>31/01/2005</v>
          </cell>
          <cell r="B539" t="str">
            <v>712237</v>
          </cell>
          <cell r="C539" t="str">
            <v>0</v>
          </cell>
          <cell r="D539">
            <v>705599</v>
          </cell>
          <cell r="E539">
            <v>712237</v>
          </cell>
          <cell r="F539" t="str">
            <v>BARCLAYS BANK PLC, AUSTRALIA</v>
          </cell>
          <cell r="G539" t="str">
            <v>UNITED KINGDOM</v>
          </cell>
          <cell r="H539" t="str">
            <v>KALTIM PRIMA COAL PT</v>
          </cell>
          <cell r="I539" t="str">
            <v>31</v>
          </cell>
          <cell r="J539" t="str">
            <v>21/02/1997</v>
          </cell>
          <cell r="K539" t="str">
            <v>21/12/2007</v>
          </cell>
          <cell r="L539" t="str">
            <v>USD</v>
          </cell>
          <cell r="M539" t="str">
            <v>UDLO6</v>
          </cell>
          <cell r="N539" t="str">
            <v>0.000000</v>
          </cell>
          <cell r="O539">
            <v>0</v>
          </cell>
          <cell r="P539">
            <v>0</v>
          </cell>
          <cell r="Q539">
            <v>0</v>
          </cell>
          <cell r="R539">
            <v>0</v>
          </cell>
          <cell r="S539">
            <v>0</v>
          </cell>
          <cell r="T539">
            <v>0</v>
          </cell>
          <cell r="U539">
            <v>0</v>
          </cell>
          <cell r="V539">
            <v>0</v>
          </cell>
          <cell r="W539">
            <v>651.25</v>
          </cell>
          <cell r="X539">
            <v>0</v>
          </cell>
          <cell r="Y539">
            <v>0</v>
          </cell>
          <cell r="Z539">
            <v>651.25</v>
          </cell>
          <cell r="AA539">
            <v>0</v>
          </cell>
          <cell r="AB539">
            <v>0</v>
          </cell>
          <cell r="AC539">
            <v>0</v>
          </cell>
          <cell r="AD539">
            <v>0</v>
          </cell>
          <cell r="AE539">
            <v>0</v>
          </cell>
          <cell r="AF539">
            <v>0</v>
          </cell>
          <cell r="AG539">
            <v>0</v>
          </cell>
          <cell r="AH539">
            <v>37.21</v>
          </cell>
          <cell r="AI539">
            <v>665.72</v>
          </cell>
          <cell r="AJ539">
            <v>0</v>
          </cell>
          <cell r="AK539">
            <v>37.21</v>
          </cell>
          <cell r="AL539">
            <v>665.72</v>
          </cell>
          <cell r="AM539">
            <v>0</v>
          </cell>
          <cell r="AN539">
            <v>0</v>
          </cell>
          <cell r="AO539">
            <v>0</v>
          </cell>
          <cell r="AP539">
            <v>0</v>
          </cell>
          <cell r="AQ539">
            <v>0</v>
          </cell>
          <cell r="AR539">
            <v>0</v>
          </cell>
          <cell r="AS539">
            <v>0</v>
          </cell>
          <cell r="AT539">
            <v>0</v>
          </cell>
          <cell r="AU539">
            <v>0</v>
          </cell>
          <cell r="AV539">
            <v>0</v>
          </cell>
          <cell r="AW539">
            <v>0</v>
          </cell>
          <cell r="AX539">
            <v>0</v>
          </cell>
          <cell r="AY539">
            <v>0</v>
          </cell>
          <cell r="AZ539">
            <v>0</v>
          </cell>
          <cell r="BA539">
            <v>0</v>
          </cell>
          <cell r="BB539">
            <v>0</v>
          </cell>
          <cell r="BC539">
            <v>0</v>
          </cell>
          <cell r="BD539">
            <v>0</v>
          </cell>
          <cell r="BE539">
            <v>0</v>
          </cell>
          <cell r="BF539">
            <v>0</v>
          </cell>
          <cell r="BG539">
            <v>0</v>
          </cell>
          <cell r="BH539">
            <v>0</v>
          </cell>
        </row>
        <row r="540">
          <cell r="A540" t="str">
            <v>30/06/2005</v>
          </cell>
          <cell r="B540" t="str">
            <v>712250</v>
          </cell>
          <cell r="C540" t="str">
            <v>0</v>
          </cell>
          <cell r="D540">
            <v>708140</v>
          </cell>
          <cell r="E540">
            <v>712250</v>
          </cell>
          <cell r="F540" t="str">
            <v>MERITA BANK LTD, LONDON</v>
          </cell>
          <cell r="G540" t="str">
            <v>UNITED KINGDOM</v>
          </cell>
          <cell r="H540" t="str">
            <v>TANJUNG ENIM L. P&amp;P</v>
          </cell>
          <cell r="I540" t="str">
            <v>31</v>
          </cell>
          <cell r="J540" t="str">
            <v>14/03/1997</v>
          </cell>
          <cell r="K540" t="str">
            <v>14/07/2007</v>
          </cell>
          <cell r="L540" t="str">
            <v>USD</v>
          </cell>
          <cell r="M540" t="str">
            <v>UDLO6</v>
          </cell>
          <cell r="N540" t="str">
            <v>0.000000</v>
          </cell>
          <cell r="O540">
            <v>0</v>
          </cell>
          <cell r="P540">
            <v>28.95</v>
          </cell>
          <cell r="Q540">
            <v>5</v>
          </cell>
          <cell r="R540">
            <v>0</v>
          </cell>
          <cell r="S540">
            <v>0</v>
          </cell>
          <cell r="T540">
            <v>0</v>
          </cell>
          <cell r="U540">
            <v>0</v>
          </cell>
          <cell r="V540">
            <v>0</v>
          </cell>
          <cell r="W540">
            <v>0</v>
          </cell>
          <cell r="X540">
            <v>0</v>
          </cell>
          <cell r="Y540">
            <v>28.95</v>
          </cell>
          <cell r="Z540">
            <v>5</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cell r="AN540">
            <v>28.95</v>
          </cell>
          <cell r="AO540">
            <v>3.73</v>
          </cell>
          <cell r="AP540">
            <v>0</v>
          </cell>
          <cell r="AQ540">
            <v>0</v>
          </cell>
          <cell r="AR540">
            <v>0</v>
          </cell>
          <cell r="AS540">
            <v>0</v>
          </cell>
          <cell r="AT540">
            <v>0</v>
          </cell>
          <cell r="AU540">
            <v>0</v>
          </cell>
          <cell r="AV540">
            <v>0</v>
          </cell>
          <cell r="AW540">
            <v>28.95</v>
          </cell>
          <cell r="AX540">
            <v>3.73</v>
          </cell>
          <cell r="AY540">
            <v>0</v>
          </cell>
          <cell r="AZ540">
            <v>0</v>
          </cell>
          <cell r="BA540">
            <v>0</v>
          </cell>
          <cell r="BB540">
            <v>0</v>
          </cell>
          <cell r="BC540">
            <v>0</v>
          </cell>
          <cell r="BD540">
            <v>0</v>
          </cell>
          <cell r="BE540">
            <v>0</v>
          </cell>
          <cell r="BF540">
            <v>0</v>
          </cell>
          <cell r="BG540">
            <v>0</v>
          </cell>
          <cell r="BH540">
            <v>0</v>
          </cell>
        </row>
        <row r="541">
          <cell r="A541" t="str">
            <v>31/01/2005</v>
          </cell>
          <cell r="B541" t="str">
            <v>712263</v>
          </cell>
          <cell r="C541" t="str">
            <v>0</v>
          </cell>
          <cell r="D541">
            <v>704622</v>
          </cell>
          <cell r="E541">
            <v>712263</v>
          </cell>
          <cell r="F541" t="str">
            <v>NATIONAL WESTMINSTER BK,S'PORE</v>
          </cell>
          <cell r="G541" t="str">
            <v>UNITED KINGDOM</v>
          </cell>
          <cell r="H541" t="str">
            <v>LONTAR PAPYRUS P &amp; P</v>
          </cell>
          <cell r="I541" t="str">
            <v>30</v>
          </cell>
          <cell r="J541" t="str">
            <v>02/03/1998</v>
          </cell>
          <cell r="K541" t="str">
            <v>02/04/2006</v>
          </cell>
          <cell r="L541" t="str">
            <v>USD</v>
          </cell>
          <cell r="M541" t="str">
            <v>F</v>
          </cell>
          <cell r="N541" t="str">
            <v>0.000000</v>
          </cell>
          <cell r="O541">
            <v>3.5</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3.5</v>
          </cell>
          <cell r="AE541">
            <v>0</v>
          </cell>
          <cell r="AF541">
            <v>0</v>
          </cell>
          <cell r="AG541">
            <v>0</v>
          </cell>
          <cell r="AH541">
            <v>0</v>
          </cell>
          <cell r="AI541">
            <v>0</v>
          </cell>
          <cell r="AJ541">
            <v>0</v>
          </cell>
          <cell r="AK541">
            <v>0</v>
          </cell>
          <cell r="AL541">
            <v>0</v>
          </cell>
          <cell r="AM541">
            <v>3.5</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row>
        <row r="542">
          <cell r="A542" t="str">
            <v>15/01/2005</v>
          </cell>
          <cell r="B542" t="str">
            <v>712285</v>
          </cell>
          <cell r="C542" t="str">
            <v>0</v>
          </cell>
          <cell r="D542">
            <v>705711</v>
          </cell>
          <cell r="E542">
            <v>712285</v>
          </cell>
          <cell r="F542" t="str">
            <v>NATIONAL WESTMINSTER BK,S'PORE</v>
          </cell>
          <cell r="G542" t="str">
            <v>UNITED KINGDOM</v>
          </cell>
          <cell r="H542" t="str">
            <v>TJIWI KIMIA PT</v>
          </cell>
          <cell r="I542" t="str">
            <v>30</v>
          </cell>
          <cell r="J542" t="str">
            <v>02/03/1998</v>
          </cell>
          <cell r="K542" t="str">
            <v>14/05/2006</v>
          </cell>
          <cell r="L542" t="str">
            <v>USD</v>
          </cell>
          <cell r="M542" t="str">
            <v>F</v>
          </cell>
          <cell r="N542" t="str">
            <v>0.000000</v>
          </cell>
          <cell r="O542">
            <v>103.5</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103.5</v>
          </cell>
          <cell r="AK542">
            <v>0</v>
          </cell>
          <cell r="AL542">
            <v>0</v>
          </cell>
          <cell r="AM542">
            <v>103.5</v>
          </cell>
          <cell r="AN542">
            <v>0</v>
          </cell>
          <cell r="AO542">
            <v>0</v>
          </cell>
          <cell r="AP542">
            <v>0</v>
          </cell>
          <cell r="AQ542">
            <v>0</v>
          </cell>
          <cell r="AR542">
            <v>0</v>
          </cell>
          <cell r="AS542">
            <v>0</v>
          </cell>
          <cell r="AT542">
            <v>0</v>
          </cell>
          <cell r="AU542">
            <v>0</v>
          </cell>
          <cell r="AV542">
            <v>0</v>
          </cell>
          <cell r="AW542">
            <v>0</v>
          </cell>
          <cell r="AX542">
            <v>0</v>
          </cell>
          <cell r="AY542">
            <v>0</v>
          </cell>
          <cell r="AZ542">
            <v>0</v>
          </cell>
          <cell r="BA542">
            <v>0</v>
          </cell>
          <cell r="BB542">
            <v>0</v>
          </cell>
          <cell r="BC542">
            <v>0</v>
          </cell>
          <cell r="BD542">
            <v>0</v>
          </cell>
          <cell r="BE542">
            <v>0</v>
          </cell>
          <cell r="BF542">
            <v>0</v>
          </cell>
          <cell r="BG542">
            <v>0</v>
          </cell>
          <cell r="BH542">
            <v>0</v>
          </cell>
        </row>
        <row r="543">
          <cell r="A543" t="str">
            <v>28/02/2005</v>
          </cell>
          <cell r="B543" t="str">
            <v>712286</v>
          </cell>
          <cell r="C543" t="str">
            <v>0</v>
          </cell>
          <cell r="D543">
            <v>705818</v>
          </cell>
          <cell r="E543">
            <v>712286</v>
          </cell>
          <cell r="F543" t="str">
            <v>BP FINANCE (SEA) LTD, INGGRIS</v>
          </cell>
          <cell r="G543" t="str">
            <v>UNITED KINGDOM</v>
          </cell>
          <cell r="H543" t="str">
            <v>PETROKIMIA NUSANTARA PT</v>
          </cell>
          <cell r="I543" t="str">
            <v>30</v>
          </cell>
          <cell r="J543" t="str">
            <v>28/05/1997</v>
          </cell>
          <cell r="K543" t="str">
            <v>20/06/2007</v>
          </cell>
          <cell r="L543" t="str">
            <v>USD</v>
          </cell>
          <cell r="M543" t="str">
            <v>UDLO6</v>
          </cell>
          <cell r="N543" t="str">
            <v>0.000000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3.92</v>
          </cell>
          <cell r="AJ543">
            <v>0</v>
          </cell>
          <cell r="AK543">
            <v>0</v>
          </cell>
          <cell r="AL543">
            <v>3.92</v>
          </cell>
          <cell r="AM543">
            <v>0</v>
          </cell>
          <cell r="AN543">
            <v>0</v>
          </cell>
          <cell r="AO543">
            <v>0</v>
          </cell>
          <cell r="AP543">
            <v>0</v>
          </cell>
          <cell r="AQ543">
            <v>0</v>
          </cell>
          <cell r="AR543">
            <v>0</v>
          </cell>
          <cell r="AS543">
            <v>0</v>
          </cell>
          <cell r="AT543">
            <v>0</v>
          </cell>
          <cell r="AU543">
            <v>0</v>
          </cell>
          <cell r="AV543">
            <v>0</v>
          </cell>
          <cell r="AW543">
            <v>0</v>
          </cell>
          <cell r="AX543">
            <v>0</v>
          </cell>
          <cell r="AY543">
            <v>0</v>
          </cell>
          <cell r="AZ543">
            <v>0</v>
          </cell>
          <cell r="BA543">
            <v>0</v>
          </cell>
          <cell r="BB543">
            <v>0</v>
          </cell>
          <cell r="BC543">
            <v>0</v>
          </cell>
          <cell r="BD543">
            <v>0</v>
          </cell>
          <cell r="BE543">
            <v>0</v>
          </cell>
          <cell r="BF543">
            <v>0</v>
          </cell>
          <cell r="BG543">
            <v>3.95</v>
          </cell>
          <cell r="BH543">
            <v>0</v>
          </cell>
        </row>
        <row r="544">
          <cell r="A544" t="str">
            <v>08/01/2005</v>
          </cell>
          <cell r="B544" t="str">
            <v>712287</v>
          </cell>
          <cell r="C544" t="str">
            <v>0</v>
          </cell>
          <cell r="D544">
            <v>706277</v>
          </cell>
          <cell r="E544">
            <v>712287</v>
          </cell>
          <cell r="F544" t="str">
            <v>BP FINANCE (SEA) LTD, INGGRIS</v>
          </cell>
          <cell r="G544" t="str">
            <v>UNITED KINGDOM</v>
          </cell>
          <cell r="H544" t="str">
            <v>PETROKIMIA NUSANTARA PT</v>
          </cell>
          <cell r="I544" t="str">
            <v>30</v>
          </cell>
          <cell r="J544" t="str">
            <v>21/12/1995</v>
          </cell>
          <cell r="K544" t="str">
            <v>20/06/2007</v>
          </cell>
          <cell r="L544" t="str">
            <v>USD</v>
          </cell>
          <cell r="M544" t="str">
            <v>UDSO6</v>
          </cell>
          <cell r="N544" t="str">
            <v>0.000000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54.23</v>
          </cell>
          <cell r="AI544">
            <v>2.4</v>
          </cell>
          <cell r="AJ544">
            <v>0</v>
          </cell>
          <cell r="AK544">
            <v>54.23</v>
          </cell>
          <cell r="AL544">
            <v>2.4</v>
          </cell>
          <cell r="AM544">
            <v>0</v>
          </cell>
          <cell r="AN544">
            <v>0</v>
          </cell>
          <cell r="AO544">
            <v>0</v>
          </cell>
          <cell r="AP544">
            <v>0</v>
          </cell>
          <cell r="AQ544">
            <v>0</v>
          </cell>
          <cell r="AR544">
            <v>0</v>
          </cell>
          <cell r="AS544">
            <v>0</v>
          </cell>
          <cell r="AT544">
            <v>0</v>
          </cell>
          <cell r="AU544">
            <v>0</v>
          </cell>
          <cell r="AV544">
            <v>0</v>
          </cell>
          <cell r="AW544">
            <v>0</v>
          </cell>
          <cell r="AX544">
            <v>0</v>
          </cell>
          <cell r="AY544">
            <v>0</v>
          </cell>
          <cell r="AZ544">
            <v>0</v>
          </cell>
          <cell r="BA544">
            <v>0</v>
          </cell>
          <cell r="BB544">
            <v>0</v>
          </cell>
          <cell r="BC544">
            <v>0</v>
          </cell>
          <cell r="BD544">
            <v>0</v>
          </cell>
          <cell r="BE544">
            <v>0</v>
          </cell>
          <cell r="BF544">
            <v>0</v>
          </cell>
          <cell r="BG544">
            <v>0</v>
          </cell>
          <cell r="BH544">
            <v>0</v>
          </cell>
        </row>
        <row r="545">
          <cell r="A545" t="str">
            <v>31/07/2005</v>
          </cell>
          <cell r="B545" t="str">
            <v>712328</v>
          </cell>
          <cell r="C545" t="str">
            <v>0</v>
          </cell>
          <cell r="D545">
            <v>707105</v>
          </cell>
          <cell r="E545">
            <v>712328</v>
          </cell>
          <cell r="F545" t="str">
            <v>RTZ INDONESIA FIN.LTD, INGGRIS</v>
          </cell>
          <cell r="G545" t="str">
            <v>UNITED KINGDOM</v>
          </cell>
          <cell r="H545" t="str">
            <v>FREEPORT IND. CO. PT</v>
          </cell>
          <cell r="I545" t="str">
            <v>30</v>
          </cell>
          <cell r="J545" t="str">
            <v>11/10/1996</v>
          </cell>
          <cell r="K545" t="str">
            <v>31/01/2013</v>
          </cell>
          <cell r="L545" t="str">
            <v>USD</v>
          </cell>
          <cell r="M545" t="str">
            <v>UDLO3</v>
          </cell>
          <cell r="N545" t="str">
            <v>0.000000</v>
          </cell>
          <cell r="O545">
            <v>0</v>
          </cell>
          <cell r="P545">
            <v>402.92</v>
          </cell>
          <cell r="Q545">
            <v>205.41</v>
          </cell>
          <cell r="R545">
            <v>0</v>
          </cell>
          <cell r="S545">
            <v>0</v>
          </cell>
          <cell r="T545">
            <v>0</v>
          </cell>
          <cell r="U545">
            <v>0</v>
          </cell>
          <cell r="V545">
            <v>0</v>
          </cell>
          <cell r="W545">
            <v>0</v>
          </cell>
          <cell r="X545">
            <v>0</v>
          </cell>
          <cell r="Y545">
            <v>402.92</v>
          </cell>
          <cell r="Z545">
            <v>205.41</v>
          </cell>
          <cell r="AA545">
            <v>0</v>
          </cell>
          <cell r="AB545">
            <v>402.92</v>
          </cell>
          <cell r="AC545">
            <v>192.3</v>
          </cell>
          <cell r="AD545">
            <v>0</v>
          </cell>
          <cell r="AE545">
            <v>0</v>
          </cell>
          <cell r="AF545">
            <v>0</v>
          </cell>
          <cell r="AG545">
            <v>0</v>
          </cell>
          <cell r="AH545">
            <v>0</v>
          </cell>
          <cell r="AI545">
            <v>0</v>
          </cell>
          <cell r="AJ545">
            <v>0</v>
          </cell>
          <cell r="AK545">
            <v>402.92</v>
          </cell>
          <cell r="AL545">
            <v>192.3</v>
          </cell>
          <cell r="AM545">
            <v>0</v>
          </cell>
          <cell r="AN545">
            <v>402.92</v>
          </cell>
          <cell r="AO545">
            <v>192.15</v>
          </cell>
          <cell r="AP545">
            <v>0</v>
          </cell>
          <cell r="AQ545">
            <v>0</v>
          </cell>
          <cell r="AR545">
            <v>0</v>
          </cell>
          <cell r="AS545">
            <v>0</v>
          </cell>
          <cell r="AT545">
            <v>0</v>
          </cell>
          <cell r="AU545">
            <v>0</v>
          </cell>
          <cell r="AV545">
            <v>0</v>
          </cell>
          <cell r="AW545">
            <v>402.92</v>
          </cell>
          <cell r="AX545">
            <v>192.15</v>
          </cell>
          <cell r="AY545">
            <v>0</v>
          </cell>
          <cell r="AZ545">
            <v>402.92</v>
          </cell>
          <cell r="BA545">
            <v>185.53</v>
          </cell>
          <cell r="BB545">
            <v>0</v>
          </cell>
          <cell r="BC545">
            <v>0</v>
          </cell>
          <cell r="BD545">
            <v>0</v>
          </cell>
          <cell r="BE545">
            <v>0</v>
          </cell>
          <cell r="BF545">
            <v>0</v>
          </cell>
          <cell r="BG545">
            <v>0</v>
          </cell>
          <cell r="BH545">
            <v>0</v>
          </cell>
        </row>
        <row r="546">
          <cell r="A546" t="str">
            <v>18/02/2005</v>
          </cell>
          <cell r="B546" t="str">
            <v>712329</v>
          </cell>
          <cell r="C546" t="str">
            <v>0</v>
          </cell>
          <cell r="D546">
            <v>707106</v>
          </cell>
          <cell r="E546">
            <v>712329</v>
          </cell>
          <cell r="F546" t="str">
            <v>COURTS FURNISHERS LTD, INGGRIS</v>
          </cell>
          <cell r="G546" t="str">
            <v>UNITED KINGDOM</v>
          </cell>
          <cell r="H546" t="str">
            <v>MATAHARI TATAGRIYA PESONA</v>
          </cell>
          <cell r="I546" t="str">
            <v>30</v>
          </cell>
          <cell r="J546" t="str">
            <v>12/12/1994</v>
          </cell>
          <cell r="K546" t="str">
            <v>12/12/2009</v>
          </cell>
          <cell r="L546" t="str">
            <v>IDR</v>
          </cell>
          <cell r="M546" t="str">
            <v>F</v>
          </cell>
          <cell r="N546" t="str">
            <v>0.000000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48611</v>
          </cell>
          <cell r="AJ546">
            <v>0</v>
          </cell>
          <cell r="AK546">
            <v>0</v>
          </cell>
          <cell r="AL546">
            <v>48611</v>
          </cell>
          <cell r="AM546">
            <v>0</v>
          </cell>
          <cell r="AN546">
            <v>0</v>
          </cell>
          <cell r="AO546">
            <v>0</v>
          </cell>
          <cell r="AP546">
            <v>0</v>
          </cell>
          <cell r="AQ546">
            <v>0</v>
          </cell>
          <cell r="AR546">
            <v>0</v>
          </cell>
          <cell r="AS546">
            <v>0</v>
          </cell>
          <cell r="AT546">
            <v>0</v>
          </cell>
          <cell r="AU546">
            <v>0</v>
          </cell>
          <cell r="AV546">
            <v>0</v>
          </cell>
          <cell r="AW546">
            <v>0</v>
          </cell>
          <cell r="AX546">
            <v>0</v>
          </cell>
          <cell r="AY546">
            <v>0</v>
          </cell>
          <cell r="AZ546">
            <v>0</v>
          </cell>
          <cell r="BA546">
            <v>0</v>
          </cell>
          <cell r="BB546">
            <v>0</v>
          </cell>
          <cell r="BC546">
            <v>0</v>
          </cell>
          <cell r="BD546">
            <v>0</v>
          </cell>
          <cell r="BE546">
            <v>0</v>
          </cell>
          <cell r="BF546">
            <v>0</v>
          </cell>
          <cell r="BG546">
            <v>48878</v>
          </cell>
          <cell r="BH546">
            <v>0</v>
          </cell>
        </row>
        <row r="547">
          <cell r="A547" t="str">
            <v>12/10/2005</v>
          </cell>
          <cell r="B547" t="str">
            <v>712332</v>
          </cell>
          <cell r="C547" t="str">
            <v>0</v>
          </cell>
          <cell r="D547">
            <v>707890</v>
          </cell>
          <cell r="E547">
            <v>712332</v>
          </cell>
          <cell r="F547" t="str">
            <v>COURTS FURNISHERS LTD, INGGRIS</v>
          </cell>
          <cell r="G547" t="str">
            <v>UNITED KINGDOM</v>
          </cell>
          <cell r="H547" t="str">
            <v>MATAHARI TATAGRIYA PESONA</v>
          </cell>
          <cell r="I547" t="str">
            <v>30</v>
          </cell>
          <cell r="J547" t="str">
            <v>15/01/1998</v>
          </cell>
          <cell r="K547" t="str">
            <v>12/02/2013</v>
          </cell>
          <cell r="L547" t="str">
            <v>IDR</v>
          </cell>
          <cell r="M547" t="str">
            <v>F</v>
          </cell>
          <cell r="N547" t="str">
            <v>0.000000</v>
          </cell>
          <cell r="O547">
            <v>0</v>
          </cell>
          <cell r="P547">
            <v>0</v>
          </cell>
          <cell r="Q547">
            <v>0</v>
          </cell>
          <cell r="R547">
            <v>0</v>
          </cell>
          <cell r="S547">
            <v>0</v>
          </cell>
          <cell r="T547">
            <v>4.42</v>
          </cell>
          <cell r="U547">
            <v>0</v>
          </cell>
          <cell r="V547">
            <v>0</v>
          </cell>
          <cell r="W547">
            <v>0</v>
          </cell>
          <cell r="X547">
            <v>0</v>
          </cell>
          <cell r="Y547">
            <v>0</v>
          </cell>
          <cell r="Z547">
            <v>4.42</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cell r="AO547">
            <v>0</v>
          </cell>
          <cell r="AP547">
            <v>0</v>
          </cell>
          <cell r="AQ547">
            <v>0</v>
          </cell>
          <cell r="AR547">
            <v>4.3499999999999996</v>
          </cell>
          <cell r="AS547">
            <v>0</v>
          </cell>
          <cell r="AT547">
            <v>0</v>
          </cell>
          <cell r="AU547">
            <v>0</v>
          </cell>
          <cell r="AV547">
            <v>0</v>
          </cell>
          <cell r="AW547">
            <v>0</v>
          </cell>
          <cell r="AX547">
            <v>4.3499999999999996</v>
          </cell>
          <cell r="AY547">
            <v>0</v>
          </cell>
          <cell r="AZ547">
            <v>0</v>
          </cell>
          <cell r="BA547">
            <v>0</v>
          </cell>
          <cell r="BB547">
            <v>0</v>
          </cell>
          <cell r="BC547">
            <v>0</v>
          </cell>
          <cell r="BD547">
            <v>0</v>
          </cell>
          <cell r="BE547">
            <v>0</v>
          </cell>
          <cell r="BF547">
            <v>0</v>
          </cell>
          <cell r="BG547">
            <v>0</v>
          </cell>
          <cell r="BH547">
            <v>0</v>
          </cell>
        </row>
        <row r="548">
          <cell r="A548" t="str">
            <v>15/05/2005</v>
          </cell>
          <cell r="B548" t="str">
            <v>712349</v>
          </cell>
          <cell r="C548" t="str">
            <v>0</v>
          </cell>
          <cell r="D548">
            <v>707892</v>
          </cell>
          <cell r="E548">
            <v>712349</v>
          </cell>
          <cell r="F548" t="str">
            <v>ING BANK N.V., LONDON</v>
          </cell>
          <cell r="G548" t="str">
            <v>UNITED KINGDOM</v>
          </cell>
          <cell r="H548" t="str">
            <v>KEKAR THAMES INDONESIA</v>
          </cell>
          <cell r="I548" t="str">
            <v>30</v>
          </cell>
          <cell r="J548" t="str">
            <v>29/07/1998</v>
          </cell>
          <cell r="K548" t="str">
            <v>31/07/2008</v>
          </cell>
          <cell r="L548" t="str">
            <v>USD</v>
          </cell>
          <cell r="M548" t="str">
            <v>F</v>
          </cell>
          <cell r="N548" t="str">
            <v>0.000000</v>
          </cell>
          <cell r="O548">
            <v>0</v>
          </cell>
          <cell r="P548">
            <v>14.25</v>
          </cell>
          <cell r="Q548">
            <v>1.6</v>
          </cell>
          <cell r="R548">
            <v>0</v>
          </cell>
          <cell r="S548">
            <v>0</v>
          </cell>
          <cell r="T548">
            <v>0</v>
          </cell>
          <cell r="U548">
            <v>0</v>
          </cell>
          <cell r="V548">
            <v>0</v>
          </cell>
          <cell r="W548">
            <v>0</v>
          </cell>
          <cell r="X548">
            <v>0</v>
          </cell>
          <cell r="Y548">
            <v>14.25</v>
          </cell>
          <cell r="Z548">
            <v>1.6</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14.25</v>
          </cell>
          <cell r="AO548">
            <v>1.38</v>
          </cell>
          <cell r="AP548">
            <v>0</v>
          </cell>
          <cell r="AQ548">
            <v>0</v>
          </cell>
          <cell r="AR548">
            <v>0</v>
          </cell>
          <cell r="AS548">
            <v>0</v>
          </cell>
          <cell r="AT548">
            <v>0</v>
          </cell>
          <cell r="AU548">
            <v>0</v>
          </cell>
          <cell r="AV548">
            <v>0</v>
          </cell>
          <cell r="AW548">
            <v>14.25</v>
          </cell>
          <cell r="AX548">
            <v>1.38</v>
          </cell>
          <cell r="AY548">
            <v>0</v>
          </cell>
          <cell r="AZ548">
            <v>0</v>
          </cell>
          <cell r="BA548">
            <v>0</v>
          </cell>
          <cell r="BB548">
            <v>0</v>
          </cell>
          <cell r="BC548">
            <v>0</v>
          </cell>
          <cell r="BD548">
            <v>0</v>
          </cell>
          <cell r="BE548">
            <v>0</v>
          </cell>
          <cell r="BF548">
            <v>0</v>
          </cell>
          <cell r="BG548">
            <v>0</v>
          </cell>
          <cell r="BH548">
            <v>0</v>
          </cell>
        </row>
        <row r="549">
          <cell r="A549" t="str">
            <v>30/04/2005</v>
          </cell>
          <cell r="B549" t="str">
            <v>712355</v>
          </cell>
          <cell r="C549" t="str">
            <v>0</v>
          </cell>
          <cell r="D549">
            <v>709232</v>
          </cell>
          <cell r="E549">
            <v>712355</v>
          </cell>
          <cell r="F549" t="str">
            <v>OC KENDON FIN LTD,B.VIRGIN</v>
          </cell>
          <cell r="G549" t="str">
            <v>UNITED KINGDOM</v>
          </cell>
          <cell r="H549" t="str">
            <v>BINTANG CEMERLANG NIAGA R PT</v>
          </cell>
          <cell r="I549" t="str">
            <v>30</v>
          </cell>
          <cell r="J549" t="str">
            <v>31/07/2000</v>
          </cell>
          <cell r="K549" t="str">
            <v>30/09/2010</v>
          </cell>
          <cell r="L549" t="str">
            <v>IDR</v>
          </cell>
          <cell r="M549" t="str">
            <v>F</v>
          </cell>
          <cell r="N549" t="str">
            <v>0.000000</v>
          </cell>
          <cell r="O549">
            <v>0</v>
          </cell>
          <cell r="P549">
            <v>0</v>
          </cell>
          <cell r="Q549">
            <v>0</v>
          </cell>
          <cell r="R549">
            <v>0</v>
          </cell>
          <cell r="S549">
            <v>0</v>
          </cell>
          <cell r="T549">
            <v>0</v>
          </cell>
          <cell r="U549">
            <v>0</v>
          </cell>
          <cell r="V549">
            <v>62.37</v>
          </cell>
          <cell r="W549">
            <v>0</v>
          </cell>
          <cell r="X549">
            <v>0</v>
          </cell>
          <cell r="Y549">
            <v>62.37</v>
          </cell>
          <cell r="Z549">
            <v>0</v>
          </cell>
          <cell r="AA549">
            <v>0</v>
          </cell>
          <cell r="AB549">
            <v>0</v>
          </cell>
          <cell r="AC549">
            <v>0</v>
          </cell>
          <cell r="AD549">
            <v>0</v>
          </cell>
          <cell r="AE549">
            <v>0</v>
          </cell>
          <cell r="AF549">
            <v>0</v>
          </cell>
          <cell r="AG549">
            <v>0</v>
          </cell>
          <cell r="AH549">
            <v>62.37</v>
          </cell>
          <cell r="AI549">
            <v>0</v>
          </cell>
          <cell r="AJ549">
            <v>0</v>
          </cell>
          <cell r="AK549">
            <v>62.37</v>
          </cell>
          <cell r="AL549">
            <v>0</v>
          </cell>
          <cell r="AM549">
            <v>0</v>
          </cell>
          <cell r="AN549">
            <v>0</v>
          </cell>
          <cell r="AO549">
            <v>0</v>
          </cell>
          <cell r="AP549">
            <v>0</v>
          </cell>
          <cell r="AQ549">
            <v>0</v>
          </cell>
          <cell r="AR549">
            <v>0</v>
          </cell>
          <cell r="AS549">
            <v>0</v>
          </cell>
          <cell r="AT549">
            <v>62.37</v>
          </cell>
          <cell r="AU549">
            <v>0</v>
          </cell>
          <cell r="AV549">
            <v>0</v>
          </cell>
          <cell r="AW549">
            <v>62.37</v>
          </cell>
          <cell r="AX549">
            <v>0</v>
          </cell>
          <cell r="AY549">
            <v>0</v>
          </cell>
          <cell r="AZ549">
            <v>0</v>
          </cell>
          <cell r="BA549">
            <v>0</v>
          </cell>
          <cell r="BB549">
            <v>0</v>
          </cell>
          <cell r="BC549">
            <v>0</v>
          </cell>
          <cell r="BD549">
            <v>0</v>
          </cell>
          <cell r="BE549">
            <v>0</v>
          </cell>
          <cell r="BF549">
            <v>62.37</v>
          </cell>
          <cell r="BG549">
            <v>0</v>
          </cell>
          <cell r="BH549">
            <v>0</v>
          </cell>
        </row>
        <row r="550">
          <cell r="A550" t="str">
            <v>30/06/2005</v>
          </cell>
          <cell r="B550" t="str">
            <v>712356</v>
          </cell>
          <cell r="C550" t="str">
            <v>0</v>
          </cell>
          <cell r="D550">
            <v>709715</v>
          </cell>
          <cell r="E550">
            <v>712356</v>
          </cell>
          <cell r="F550" t="str">
            <v>TIO &amp; TAN INVESTMENT INC.</v>
          </cell>
          <cell r="G550" t="str">
            <v>UNITED KINGDOM</v>
          </cell>
          <cell r="H550" t="str">
            <v>SARASA NUGRAHA TBK. PT</v>
          </cell>
          <cell r="I550" t="str">
            <v>30</v>
          </cell>
          <cell r="J550" t="str">
            <v>23/05/2000</v>
          </cell>
          <cell r="K550" t="str">
            <v>31/12/2005</v>
          </cell>
          <cell r="L550" t="str">
            <v>USD</v>
          </cell>
          <cell r="M550" t="str">
            <v>F</v>
          </cell>
          <cell r="N550" t="str">
            <v>0.000000</v>
          </cell>
          <cell r="O550">
            <v>0</v>
          </cell>
          <cell r="P550">
            <v>675</v>
          </cell>
          <cell r="Q550">
            <v>0</v>
          </cell>
          <cell r="R550">
            <v>0</v>
          </cell>
          <cell r="S550">
            <v>0</v>
          </cell>
          <cell r="T550">
            <v>0</v>
          </cell>
          <cell r="U550">
            <v>0</v>
          </cell>
          <cell r="V550">
            <v>0</v>
          </cell>
          <cell r="W550">
            <v>0</v>
          </cell>
          <cell r="X550">
            <v>0</v>
          </cell>
          <cell r="Y550">
            <v>675</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cell r="AO550">
            <v>0</v>
          </cell>
          <cell r="AP550">
            <v>0</v>
          </cell>
          <cell r="AQ550">
            <v>0</v>
          </cell>
          <cell r="AR550">
            <v>0</v>
          </cell>
          <cell r="AS550">
            <v>0</v>
          </cell>
          <cell r="AT550">
            <v>0</v>
          </cell>
          <cell r="AU550">
            <v>0</v>
          </cell>
          <cell r="AV550">
            <v>0</v>
          </cell>
          <cell r="AW550">
            <v>0</v>
          </cell>
          <cell r="AX550">
            <v>0</v>
          </cell>
          <cell r="AY550">
            <v>0</v>
          </cell>
          <cell r="AZ550">
            <v>0</v>
          </cell>
          <cell r="BA550">
            <v>0</v>
          </cell>
          <cell r="BB550">
            <v>0</v>
          </cell>
          <cell r="BC550">
            <v>0</v>
          </cell>
          <cell r="BD550">
            <v>0</v>
          </cell>
          <cell r="BE550">
            <v>0</v>
          </cell>
          <cell r="BF550">
            <v>675</v>
          </cell>
          <cell r="BG550">
            <v>0</v>
          </cell>
          <cell r="BH550">
            <v>0</v>
          </cell>
        </row>
        <row r="551">
          <cell r="A551" t="str">
            <v>24/01/2005</v>
          </cell>
          <cell r="B551" t="str">
            <v>712364</v>
          </cell>
          <cell r="C551" t="str">
            <v>0</v>
          </cell>
          <cell r="D551">
            <v>709716</v>
          </cell>
          <cell r="E551">
            <v>712364</v>
          </cell>
          <cell r="F551" t="str">
            <v>HERBERT SMITH, INGGRIS</v>
          </cell>
          <cell r="G551" t="str">
            <v>UNITED KINGDOM</v>
          </cell>
          <cell r="H551" t="str">
            <v>HISWARA BUNJAMIN &amp; TANJUNG</v>
          </cell>
          <cell r="I551" t="str">
            <v>30</v>
          </cell>
          <cell r="J551" t="str">
            <v>24/10/2000</v>
          </cell>
          <cell r="K551" t="str">
            <v>15/10/2005</v>
          </cell>
          <cell r="L551" t="str">
            <v>USD</v>
          </cell>
          <cell r="M551" t="str">
            <v>F</v>
          </cell>
          <cell r="N551" t="str">
            <v>0.000000</v>
          </cell>
          <cell r="O551">
            <v>0</v>
          </cell>
          <cell r="P551">
            <v>22.35</v>
          </cell>
          <cell r="Q551">
            <v>2.2799999999999998</v>
          </cell>
          <cell r="R551">
            <v>0</v>
          </cell>
          <cell r="S551">
            <v>0</v>
          </cell>
          <cell r="T551">
            <v>0</v>
          </cell>
          <cell r="U551">
            <v>0</v>
          </cell>
          <cell r="V551">
            <v>0</v>
          </cell>
          <cell r="W551">
            <v>0</v>
          </cell>
          <cell r="X551">
            <v>0</v>
          </cell>
          <cell r="Y551">
            <v>22.35</v>
          </cell>
          <cell r="Z551">
            <v>2.2799999999999998</v>
          </cell>
          <cell r="AA551">
            <v>0</v>
          </cell>
          <cell r="AB551">
            <v>22.35</v>
          </cell>
          <cell r="AC551">
            <v>1.68</v>
          </cell>
          <cell r="AD551">
            <v>0</v>
          </cell>
          <cell r="AE551">
            <v>0</v>
          </cell>
          <cell r="AF551">
            <v>0</v>
          </cell>
          <cell r="AG551">
            <v>0</v>
          </cell>
          <cell r="AH551">
            <v>0</v>
          </cell>
          <cell r="AI551">
            <v>0</v>
          </cell>
          <cell r="AJ551">
            <v>0</v>
          </cell>
          <cell r="AK551">
            <v>22.35</v>
          </cell>
          <cell r="AL551">
            <v>1.68</v>
          </cell>
          <cell r="AM551">
            <v>0</v>
          </cell>
          <cell r="AN551">
            <v>22.35</v>
          </cell>
          <cell r="AO551">
            <v>1.1299999999999999</v>
          </cell>
          <cell r="AP551">
            <v>0</v>
          </cell>
          <cell r="AQ551">
            <v>0</v>
          </cell>
          <cell r="AR551">
            <v>0</v>
          </cell>
          <cell r="AS551">
            <v>0</v>
          </cell>
          <cell r="AT551">
            <v>0</v>
          </cell>
          <cell r="AU551">
            <v>0</v>
          </cell>
          <cell r="AV551">
            <v>0</v>
          </cell>
          <cell r="AW551">
            <v>22.35</v>
          </cell>
          <cell r="AX551">
            <v>1.1299999999999999</v>
          </cell>
          <cell r="AY551">
            <v>0</v>
          </cell>
          <cell r="AZ551">
            <v>22.35</v>
          </cell>
          <cell r="BA551">
            <v>57105</v>
          </cell>
          <cell r="BB551">
            <v>0</v>
          </cell>
          <cell r="BC551">
            <v>0</v>
          </cell>
          <cell r="BD551">
            <v>0</v>
          </cell>
          <cell r="BE551">
            <v>0</v>
          </cell>
          <cell r="BF551">
            <v>0</v>
          </cell>
          <cell r="BG551">
            <v>0</v>
          </cell>
          <cell r="BH551">
            <v>0</v>
          </cell>
        </row>
        <row r="552">
          <cell r="A552" t="str">
            <v>31/03/2005</v>
          </cell>
          <cell r="B552" t="str">
            <v>712371</v>
          </cell>
          <cell r="C552" t="str">
            <v>0</v>
          </cell>
          <cell r="D552">
            <v>710556</v>
          </cell>
          <cell r="E552">
            <v>712371</v>
          </cell>
          <cell r="F552" t="str">
            <v>ROYAL BANK OF SCOTLAND PLC</v>
          </cell>
          <cell r="G552" t="str">
            <v>UNITED KINGDOM</v>
          </cell>
          <cell r="H552" t="str">
            <v>BUNAS FINANCE IND.PT</v>
          </cell>
          <cell r="I552" t="str">
            <v>31</v>
          </cell>
          <cell r="J552" t="str">
            <v>27/02/2001</v>
          </cell>
          <cell r="K552" t="str">
            <v>06/02/2007</v>
          </cell>
          <cell r="L552" t="str">
            <v>USD</v>
          </cell>
          <cell r="M552" t="str">
            <v>F</v>
          </cell>
          <cell r="N552" t="str">
            <v>0.000000</v>
          </cell>
          <cell r="O552">
            <v>0</v>
          </cell>
          <cell r="P552">
            <v>0</v>
          </cell>
          <cell r="Q552">
            <v>0</v>
          </cell>
          <cell r="R552">
            <v>0</v>
          </cell>
          <cell r="S552">
            <v>0</v>
          </cell>
          <cell r="T552">
            <v>127.09</v>
          </cell>
          <cell r="U552">
            <v>0</v>
          </cell>
          <cell r="V552">
            <v>0</v>
          </cell>
          <cell r="W552">
            <v>0</v>
          </cell>
          <cell r="X552">
            <v>0</v>
          </cell>
          <cell r="Y552">
            <v>0</v>
          </cell>
          <cell r="Z552">
            <v>127.09</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cell r="AO552">
            <v>0</v>
          </cell>
          <cell r="AP552">
            <v>0</v>
          </cell>
          <cell r="AQ552">
            <v>0</v>
          </cell>
          <cell r="AR552">
            <v>0</v>
          </cell>
          <cell r="AS552">
            <v>0</v>
          </cell>
          <cell r="AT552">
            <v>0</v>
          </cell>
          <cell r="AU552">
            <v>0</v>
          </cell>
          <cell r="AV552">
            <v>0</v>
          </cell>
          <cell r="AW552">
            <v>0</v>
          </cell>
          <cell r="AX552">
            <v>0</v>
          </cell>
          <cell r="AY552">
            <v>0</v>
          </cell>
          <cell r="AZ552">
            <v>0</v>
          </cell>
          <cell r="BA552">
            <v>0</v>
          </cell>
          <cell r="BB552">
            <v>0</v>
          </cell>
          <cell r="BC552">
            <v>0</v>
          </cell>
          <cell r="BD552">
            <v>0</v>
          </cell>
          <cell r="BE552">
            <v>0</v>
          </cell>
          <cell r="BF552">
            <v>0</v>
          </cell>
          <cell r="BG552">
            <v>0</v>
          </cell>
          <cell r="BH552">
            <v>0</v>
          </cell>
        </row>
        <row r="553">
          <cell r="A553" t="str">
            <v>15/03/2005</v>
          </cell>
          <cell r="B553" t="str">
            <v>712378</v>
          </cell>
          <cell r="C553" t="str">
            <v>0</v>
          </cell>
          <cell r="D553">
            <v>711724</v>
          </cell>
          <cell r="E553">
            <v>712378</v>
          </cell>
          <cell r="F553" t="str">
            <v>ROYAL DOULTON INC, INGGRIS</v>
          </cell>
          <cell r="G553" t="str">
            <v>UNITED KINGDOM</v>
          </cell>
          <cell r="H553" t="str">
            <v>DOULTON MULTIFORTUNA PT</v>
          </cell>
          <cell r="I553" t="str">
            <v>30</v>
          </cell>
          <cell r="J553" t="str">
            <v>14/12/1999</v>
          </cell>
          <cell r="K553" t="str">
            <v>14/12/2009</v>
          </cell>
          <cell r="L553" t="str">
            <v>USD</v>
          </cell>
          <cell r="M553" t="str">
            <v>UDLO6</v>
          </cell>
          <cell r="N553" t="str">
            <v>0.000000</v>
          </cell>
          <cell r="O553">
            <v>0</v>
          </cell>
          <cell r="P553">
            <v>0</v>
          </cell>
          <cell r="Q553">
            <v>0</v>
          </cell>
          <cell r="R553">
            <v>0</v>
          </cell>
          <cell r="S553">
            <v>0</v>
          </cell>
          <cell r="T553">
            <v>0</v>
          </cell>
          <cell r="U553">
            <v>0</v>
          </cell>
          <cell r="V553">
            <v>0</v>
          </cell>
          <cell r="W553">
            <v>144.76</v>
          </cell>
          <cell r="X553">
            <v>0</v>
          </cell>
          <cell r="Y553">
            <v>0</v>
          </cell>
          <cell r="Z553">
            <v>144.76</v>
          </cell>
          <cell r="AA553">
            <v>0</v>
          </cell>
          <cell r="AB553">
            <v>0</v>
          </cell>
          <cell r="AC553">
            <v>0</v>
          </cell>
          <cell r="AD553">
            <v>0</v>
          </cell>
          <cell r="AE553">
            <v>0</v>
          </cell>
          <cell r="AF553">
            <v>0</v>
          </cell>
          <cell r="AG553">
            <v>0</v>
          </cell>
          <cell r="AH553">
            <v>0</v>
          </cell>
          <cell r="AI553">
            <v>147.97</v>
          </cell>
          <cell r="AJ553">
            <v>0</v>
          </cell>
          <cell r="AK553">
            <v>0</v>
          </cell>
          <cell r="AL553">
            <v>147.97</v>
          </cell>
          <cell r="AM553">
            <v>0</v>
          </cell>
          <cell r="AN553">
            <v>0</v>
          </cell>
          <cell r="AO553">
            <v>0</v>
          </cell>
          <cell r="AP553">
            <v>0</v>
          </cell>
          <cell r="AQ553">
            <v>0</v>
          </cell>
          <cell r="AR553">
            <v>0</v>
          </cell>
          <cell r="AS553">
            <v>0</v>
          </cell>
          <cell r="AT553">
            <v>0</v>
          </cell>
          <cell r="AU553">
            <v>0</v>
          </cell>
          <cell r="AV553">
            <v>0</v>
          </cell>
          <cell r="AW553">
            <v>0</v>
          </cell>
          <cell r="AX553">
            <v>0</v>
          </cell>
          <cell r="AY553">
            <v>0</v>
          </cell>
          <cell r="AZ553">
            <v>0</v>
          </cell>
          <cell r="BA553">
            <v>0</v>
          </cell>
          <cell r="BB553">
            <v>0</v>
          </cell>
          <cell r="BC553">
            <v>0</v>
          </cell>
          <cell r="BD553">
            <v>0</v>
          </cell>
          <cell r="BE553">
            <v>0</v>
          </cell>
          <cell r="BF553">
            <v>2.0099999999999998</v>
          </cell>
          <cell r="BG553">
            <v>294.33999999999997</v>
          </cell>
          <cell r="BH553">
            <v>0</v>
          </cell>
        </row>
        <row r="554">
          <cell r="A554" t="str">
            <v>15/03/2005</v>
          </cell>
          <cell r="B554" t="str">
            <v>712379</v>
          </cell>
          <cell r="C554" t="str">
            <v>0</v>
          </cell>
          <cell r="D554">
            <v>711754</v>
          </cell>
          <cell r="E554">
            <v>712379</v>
          </cell>
          <cell r="F554" t="str">
            <v>CARBONDALE INVESTMENT LTD</v>
          </cell>
          <cell r="G554" t="str">
            <v>UNITED KINGDOM</v>
          </cell>
          <cell r="H554" t="str">
            <v>GUNUNG GARUDA PT</v>
          </cell>
          <cell r="I554" t="str">
            <v>30</v>
          </cell>
          <cell r="J554" t="str">
            <v>15/07/1999</v>
          </cell>
          <cell r="K554" t="str">
            <v>15/07/2012</v>
          </cell>
          <cell r="L554" t="str">
            <v>JPY</v>
          </cell>
          <cell r="M554" t="str">
            <v>UDSO3</v>
          </cell>
          <cell r="N554" t="str">
            <v>0.000000</v>
          </cell>
          <cell r="O554">
            <v>0</v>
          </cell>
          <cell r="P554">
            <v>1.74</v>
          </cell>
          <cell r="Q554">
            <v>940.12</v>
          </cell>
          <cell r="R554">
            <v>0</v>
          </cell>
          <cell r="S554">
            <v>0</v>
          </cell>
          <cell r="T554">
            <v>0</v>
          </cell>
          <cell r="U554">
            <v>0</v>
          </cell>
          <cell r="V554">
            <v>0</v>
          </cell>
          <cell r="W554">
            <v>0</v>
          </cell>
          <cell r="X554">
            <v>0</v>
          </cell>
          <cell r="Y554">
            <v>1.74</v>
          </cell>
          <cell r="Z554">
            <v>940.12</v>
          </cell>
          <cell r="AA554">
            <v>0</v>
          </cell>
          <cell r="AB554">
            <v>1.74</v>
          </cell>
          <cell r="AC554">
            <v>890.02</v>
          </cell>
          <cell r="AD554">
            <v>0</v>
          </cell>
          <cell r="AE554">
            <v>0</v>
          </cell>
          <cell r="AF554">
            <v>0</v>
          </cell>
          <cell r="AG554">
            <v>0</v>
          </cell>
          <cell r="AH554">
            <v>0</v>
          </cell>
          <cell r="AI554">
            <v>0</v>
          </cell>
          <cell r="AJ554">
            <v>0</v>
          </cell>
          <cell r="AK554">
            <v>1.74</v>
          </cell>
          <cell r="AL554">
            <v>890.02</v>
          </cell>
          <cell r="AM554">
            <v>0</v>
          </cell>
          <cell r="AN554">
            <v>1.74</v>
          </cell>
          <cell r="AO554">
            <v>869.91</v>
          </cell>
          <cell r="AP554">
            <v>0</v>
          </cell>
          <cell r="AQ554">
            <v>0</v>
          </cell>
          <cell r="AR554">
            <v>0</v>
          </cell>
          <cell r="AS554">
            <v>0</v>
          </cell>
          <cell r="AT554">
            <v>0</v>
          </cell>
          <cell r="AU554">
            <v>0</v>
          </cell>
          <cell r="AV554">
            <v>0</v>
          </cell>
          <cell r="AW554">
            <v>1.74</v>
          </cell>
          <cell r="AX554">
            <v>869.91</v>
          </cell>
          <cell r="AY554">
            <v>0</v>
          </cell>
          <cell r="AZ554">
            <v>1.74</v>
          </cell>
          <cell r="BA554">
            <v>849.14</v>
          </cell>
          <cell r="BB554">
            <v>0</v>
          </cell>
          <cell r="BC554">
            <v>0</v>
          </cell>
          <cell r="BD554">
            <v>0</v>
          </cell>
          <cell r="BE554">
            <v>0</v>
          </cell>
          <cell r="BF554">
            <v>0</v>
          </cell>
          <cell r="BG554">
            <v>0</v>
          </cell>
          <cell r="BH554">
            <v>0</v>
          </cell>
        </row>
        <row r="555">
          <cell r="A555" t="str">
            <v>10/03/2005</v>
          </cell>
          <cell r="B555" t="str">
            <v>712389</v>
          </cell>
          <cell r="C555" t="str">
            <v>0</v>
          </cell>
          <cell r="D555">
            <v>711946</v>
          </cell>
          <cell r="E555">
            <v>712389</v>
          </cell>
          <cell r="F555" t="str">
            <v>GISELLE INVESTMENT LTD</v>
          </cell>
          <cell r="G555" t="str">
            <v>UNITED KINGDOM</v>
          </cell>
          <cell r="H555" t="str">
            <v>GUNUNG GARUDA PT</v>
          </cell>
          <cell r="I555" t="str">
            <v>30</v>
          </cell>
          <cell r="J555" t="str">
            <v>28/08/1999</v>
          </cell>
          <cell r="K555" t="str">
            <v>28/08/2012</v>
          </cell>
          <cell r="L555" t="str">
            <v>JPY</v>
          </cell>
          <cell r="M555" t="str">
            <v>UDSO3</v>
          </cell>
          <cell r="N555" t="str">
            <v>0.000000</v>
          </cell>
          <cell r="O555">
            <v>0</v>
          </cell>
          <cell r="P555">
            <v>0</v>
          </cell>
          <cell r="Q555">
            <v>0</v>
          </cell>
          <cell r="R555">
            <v>0</v>
          </cell>
          <cell r="S555">
            <v>180.25</v>
          </cell>
          <cell r="T555">
            <v>97.25</v>
          </cell>
          <cell r="U555">
            <v>0</v>
          </cell>
          <cell r="V555">
            <v>0</v>
          </cell>
          <cell r="W555">
            <v>0</v>
          </cell>
          <cell r="X555">
            <v>0</v>
          </cell>
          <cell r="Y555">
            <v>180.25</v>
          </cell>
          <cell r="Z555">
            <v>97.25</v>
          </cell>
          <cell r="AA555">
            <v>0</v>
          </cell>
          <cell r="AB555">
            <v>0</v>
          </cell>
          <cell r="AC555">
            <v>0</v>
          </cell>
          <cell r="AD555">
            <v>0</v>
          </cell>
          <cell r="AE555">
            <v>180.25</v>
          </cell>
          <cell r="AF555">
            <v>91.04</v>
          </cell>
          <cell r="AG555">
            <v>0</v>
          </cell>
          <cell r="AH555">
            <v>0</v>
          </cell>
          <cell r="AI555">
            <v>0</v>
          </cell>
          <cell r="AJ555">
            <v>0</v>
          </cell>
          <cell r="AK555">
            <v>180.25</v>
          </cell>
          <cell r="AL555">
            <v>91.04</v>
          </cell>
          <cell r="AM555">
            <v>0</v>
          </cell>
          <cell r="AN555">
            <v>0</v>
          </cell>
          <cell r="AO555">
            <v>0</v>
          </cell>
          <cell r="AP555">
            <v>0</v>
          </cell>
          <cell r="AQ555">
            <v>180.25</v>
          </cell>
          <cell r="AR555">
            <v>90.97</v>
          </cell>
          <cell r="AS555">
            <v>0</v>
          </cell>
          <cell r="AT555">
            <v>0</v>
          </cell>
          <cell r="AU555">
            <v>0</v>
          </cell>
          <cell r="AV555">
            <v>0</v>
          </cell>
          <cell r="AW555">
            <v>180.25</v>
          </cell>
          <cell r="AX555">
            <v>90.97</v>
          </cell>
          <cell r="AY555">
            <v>0</v>
          </cell>
          <cell r="AZ555">
            <v>0</v>
          </cell>
          <cell r="BA555">
            <v>0</v>
          </cell>
          <cell r="BB555">
            <v>0</v>
          </cell>
          <cell r="BC555">
            <v>180.25</v>
          </cell>
          <cell r="BD555">
            <v>87.84</v>
          </cell>
          <cell r="BE555">
            <v>0</v>
          </cell>
          <cell r="BF555">
            <v>0</v>
          </cell>
          <cell r="BG555">
            <v>0</v>
          </cell>
          <cell r="BH555">
            <v>0</v>
          </cell>
        </row>
        <row r="556">
          <cell r="A556" t="str">
            <v>17/06/2005</v>
          </cell>
          <cell r="B556" t="str">
            <v>712399</v>
          </cell>
          <cell r="C556" t="str">
            <v>0</v>
          </cell>
          <cell r="D556">
            <v>712088</v>
          </cell>
          <cell r="E556">
            <v>712399</v>
          </cell>
          <cell r="F556" t="str">
            <v>GIOVANNA INVESTMENT LTD</v>
          </cell>
          <cell r="G556" t="str">
            <v>UNITED KINGDOM</v>
          </cell>
          <cell r="H556" t="str">
            <v>GUNUNG GARUDA PT</v>
          </cell>
          <cell r="I556" t="str">
            <v>30</v>
          </cell>
          <cell r="J556" t="str">
            <v>08/10/1999</v>
          </cell>
          <cell r="K556" t="str">
            <v>08/10/2012</v>
          </cell>
          <cell r="L556" t="str">
            <v>JPY</v>
          </cell>
          <cell r="M556" t="str">
            <v>UDSO3</v>
          </cell>
          <cell r="N556" t="str">
            <v>0.000000</v>
          </cell>
          <cell r="O556">
            <v>0</v>
          </cell>
          <cell r="P556">
            <v>1.36</v>
          </cell>
          <cell r="Q556">
            <v>757.65</v>
          </cell>
          <cell r="R556">
            <v>0</v>
          </cell>
          <cell r="S556">
            <v>0</v>
          </cell>
          <cell r="T556">
            <v>0</v>
          </cell>
          <cell r="U556">
            <v>0</v>
          </cell>
          <cell r="V556">
            <v>0</v>
          </cell>
          <cell r="W556">
            <v>0</v>
          </cell>
          <cell r="X556">
            <v>0</v>
          </cell>
          <cell r="Y556">
            <v>1.36</v>
          </cell>
          <cell r="Z556">
            <v>757.65</v>
          </cell>
          <cell r="AA556">
            <v>0</v>
          </cell>
          <cell r="AB556">
            <v>1.36</v>
          </cell>
          <cell r="AC556">
            <v>718.02</v>
          </cell>
          <cell r="AD556">
            <v>0</v>
          </cell>
          <cell r="AE556">
            <v>0</v>
          </cell>
          <cell r="AF556">
            <v>0</v>
          </cell>
          <cell r="AG556">
            <v>0</v>
          </cell>
          <cell r="AH556">
            <v>0</v>
          </cell>
          <cell r="AI556">
            <v>0</v>
          </cell>
          <cell r="AJ556">
            <v>0</v>
          </cell>
          <cell r="AK556">
            <v>1.36</v>
          </cell>
          <cell r="AL556">
            <v>718.02</v>
          </cell>
          <cell r="AM556">
            <v>0</v>
          </cell>
          <cell r="AN556">
            <v>1.36</v>
          </cell>
          <cell r="AO556">
            <v>702.58</v>
          </cell>
          <cell r="AP556">
            <v>0</v>
          </cell>
          <cell r="AQ556">
            <v>0</v>
          </cell>
          <cell r="AR556">
            <v>0</v>
          </cell>
          <cell r="AS556">
            <v>0</v>
          </cell>
          <cell r="AT556">
            <v>0</v>
          </cell>
          <cell r="AU556">
            <v>0</v>
          </cell>
          <cell r="AV556">
            <v>0</v>
          </cell>
          <cell r="AW556">
            <v>1.36</v>
          </cell>
          <cell r="AX556">
            <v>702.58</v>
          </cell>
          <cell r="AY556">
            <v>0</v>
          </cell>
          <cell r="AZ556">
            <v>1.36</v>
          </cell>
          <cell r="BA556">
            <v>686.62</v>
          </cell>
          <cell r="BB556">
            <v>0</v>
          </cell>
          <cell r="BC556">
            <v>0</v>
          </cell>
          <cell r="BD556">
            <v>0</v>
          </cell>
          <cell r="BE556">
            <v>0</v>
          </cell>
          <cell r="BF556">
            <v>0</v>
          </cell>
          <cell r="BG556">
            <v>0</v>
          </cell>
          <cell r="BH556">
            <v>0</v>
          </cell>
        </row>
        <row r="557">
          <cell r="A557" t="str">
            <v>01/04/2005</v>
          </cell>
          <cell r="B557" t="str">
            <v>712401</v>
          </cell>
          <cell r="C557" t="str">
            <v>0</v>
          </cell>
          <cell r="D557">
            <v>712135</v>
          </cell>
          <cell r="E557">
            <v>712401</v>
          </cell>
          <cell r="F557" t="str">
            <v>INDONESIA RECOVERY FUND, C.I</v>
          </cell>
          <cell r="G557" t="str">
            <v>UNITED KINGDOM</v>
          </cell>
          <cell r="H557" t="str">
            <v>BANIGATI BETEGAK PT</v>
          </cell>
          <cell r="I557" t="str">
            <v>30</v>
          </cell>
          <cell r="J557" t="str">
            <v>14/06/2001</v>
          </cell>
          <cell r="K557" t="str">
            <v>05/06/2010</v>
          </cell>
          <cell r="L557" t="str">
            <v>USD</v>
          </cell>
          <cell r="M557" t="str">
            <v>F</v>
          </cell>
          <cell r="N557" t="str">
            <v>0.000000</v>
          </cell>
          <cell r="O557">
            <v>0</v>
          </cell>
          <cell r="P557">
            <v>0</v>
          </cell>
          <cell r="Q557">
            <v>0</v>
          </cell>
          <cell r="R557">
            <v>0</v>
          </cell>
          <cell r="S557">
            <v>0</v>
          </cell>
          <cell r="T557">
            <v>0</v>
          </cell>
          <cell r="U557">
            <v>0</v>
          </cell>
          <cell r="V557">
            <v>0</v>
          </cell>
          <cell r="W557">
            <v>820.4</v>
          </cell>
          <cell r="X557">
            <v>0</v>
          </cell>
          <cell r="Y557">
            <v>0</v>
          </cell>
          <cell r="Z557">
            <v>820.4</v>
          </cell>
          <cell r="AA557">
            <v>0</v>
          </cell>
          <cell r="AB557">
            <v>0</v>
          </cell>
          <cell r="AC557">
            <v>0</v>
          </cell>
          <cell r="AD557">
            <v>0</v>
          </cell>
          <cell r="AE557">
            <v>0</v>
          </cell>
          <cell r="AF557">
            <v>0</v>
          </cell>
          <cell r="AG557">
            <v>0</v>
          </cell>
          <cell r="AH557">
            <v>2.2000000000000002</v>
          </cell>
          <cell r="AI557">
            <v>848.05</v>
          </cell>
          <cell r="AJ557">
            <v>0</v>
          </cell>
          <cell r="AK557">
            <v>2.2000000000000002</v>
          </cell>
          <cell r="AL557">
            <v>848.05</v>
          </cell>
          <cell r="AM557">
            <v>0</v>
          </cell>
          <cell r="AN557">
            <v>0</v>
          </cell>
          <cell r="AO557">
            <v>0</v>
          </cell>
          <cell r="AP557">
            <v>0</v>
          </cell>
          <cell r="AQ557">
            <v>0</v>
          </cell>
          <cell r="AR557">
            <v>0</v>
          </cell>
          <cell r="AS557">
            <v>0</v>
          </cell>
          <cell r="AT557">
            <v>0</v>
          </cell>
          <cell r="AU557">
            <v>788.9</v>
          </cell>
          <cell r="AV557">
            <v>0</v>
          </cell>
          <cell r="AW557">
            <v>0</v>
          </cell>
          <cell r="AX557">
            <v>788.9</v>
          </cell>
          <cell r="AY557">
            <v>0</v>
          </cell>
          <cell r="AZ557">
            <v>0</v>
          </cell>
          <cell r="BA557">
            <v>0</v>
          </cell>
          <cell r="BB557">
            <v>0</v>
          </cell>
          <cell r="BC557">
            <v>0</v>
          </cell>
          <cell r="BD557">
            <v>0</v>
          </cell>
          <cell r="BE557">
            <v>0</v>
          </cell>
          <cell r="BF557">
            <v>2.72</v>
          </cell>
          <cell r="BG557">
            <v>780.32</v>
          </cell>
          <cell r="BH557">
            <v>0</v>
          </cell>
        </row>
        <row r="558">
          <cell r="A558" t="str">
            <v>31/12/2005</v>
          </cell>
          <cell r="B558" t="str">
            <v>712402</v>
          </cell>
          <cell r="C558" t="str">
            <v>0</v>
          </cell>
          <cell r="D558">
            <v>712285</v>
          </cell>
          <cell r="E558">
            <v>712402</v>
          </cell>
          <cell r="F558" t="str">
            <v>ROYAL BANK OF SCOTLAND,S'PORE</v>
          </cell>
          <cell r="G558" t="str">
            <v>UNITED KINGDOM</v>
          </cell>
          <cell r="H558" t="str">
            <v>LANGGENG MAKMUR INDUSTRY TBK</v>
          </cell>
          <cell r="I558" t="str">
            <v>30</v>
          </cell>
          <cell r="J558" t="str">
            <v>10/11/2000</v>
          </cell>
          <cell r="K558" t="str">
            <v>22/12/2006</v>
          </cell>
          <cell r="L558" t="str">
            <v>USD</v>
          </cell>
          <cell r="M558" t="str">
            <v>F</v>
          </cell>
          <cell r="N558" t="str">
            <v>0.000000</v>
          </cell>
          <cell r="O558">
            <v>0</v>
          </cell>
          <cell r="P558">
            <v>0</v>
          </cell>
          <cell r="Q558">
            <v>0</v>
          </cell>
          <cell r="R558">
            <v>0</v>
          </cell>
          <cell r="S558">
            <v>0</v>
          </cell>
          <cell r="T558">
            <v>0</v>
          </cell>
          <cell r="U558">
            <v>0</v>
          </cell>
          <cell r="V558">
            <v>84.69</v>
          </cell>
          <cell r="W558">
            <v>0</v>
          </cell>
          <cell r="X558">
            <v>0</v>
          </cell>
          <cell r="Y558">
            <v>84.69</v>
          </cell>
          <cell r="Z558">
            <v>0</v>
          </cell>
          <cell r="AA558">
            <v>0</v>
          </cell>
          <cell r="AB558">
            <v>0</v>
          </cell>
          <cell r="AC558">
            <v>0</v>
          </cell>
          <cell r="AD558">
            <v>0</v>
          </cell>
          <cell r="AE558">
            <v>0</v>
          </cell>
          <cell r="AF558">
            <v>0</v>
          </cell>
          <cell r="AG558">
            <v>0</v>
          </cell>
          <cell r="AH558">
            <v>84.69</v>
          </cell>
          <cell r="AI558">
            <v>0</v>
          </cell>
          <cell r="AJ558">
            <v>0</v>
          </cell>
          <cell r="AK558">
            <v>84.69</v>
          </cell>
          <cell r="AL558">
            <v>0</v>
          </cell>
          <cell r="AM558">
            <v>0</v>
          </cell>
          <cell r="AN558">
            <v>0</v>
          </cell>
          <cell r="AO558">
            <v>0</v>
          </cell>
          <cell r="AP558">
            <v>0</v>
          </cell>
          <cell r="AQ558">
            <v>0</v>
          </cell>
          <cell r="AR558">
            <v>0</v>
          </cell>
          <cell r="AS558">
            <v>0</v>
          </cell>
          <cell r="AT558">
            <v>84.69</v>
          </cell>
          <cell r="AU558">
            <v>0</v>
          </cell>
          <cell r="AV558">
            <v>0</v>
          </cell>
          <cell r="AW558">
            <v>84.69</v>
          </cell>
          <cell r="AX558">
            <v>0</v>
          </cell>
          <cell r="AY558">
            <v>0</v>
          </cell>
          <cell r="AZ558">
            <v>0</v>
          </cell>
          <cell r="BA558">
            <v>0</v>
          </cell>
          <cell r="BB558">
            <v>0</v>
          </cell>
          <cell r="BC558">
            <v>0</v>
          </cell>
          <cell r="BD558">
            <v>0</v>
          </cell>
          <cell r="BE558">
            <v>0</v>
          </cell>
          <cell r="BF558">
            <v>84.69</v>
          </cell>
          <cell r="BG558">
            <v>0</v>
          </cell>
          <cell r="BH558">
            <v>0</v>
          </cell>
        </row>
        <row r="559">
          <cell r="A559" t="str">
            <v>21/03/2005</v>
          </cell>
          <cell r="B559" t="str">
            <v>712413</v>
          </cell>
          <cell r="C559" t="str">
            <v>0</v>
          </cell>
          <cell r="D559">
            <v>712286</v>
          </cell>
          <cell r="E559">
            <v>712413</v>
          </cell>
          <cell r="F559" t="str">
            <v>MORGAN STANLEY INT, NEW YORK</v>
          </cell>
          <cell r="G559" t="str">
            <v>UNITED STATES OF AMERICA</v>
          </cell>
          <cell r="H559" t="str">
            <v>INDAH KIAT PULP PT</v>
          </cell>
          <cell r="I559" t="str">
            <v>30</v>
          </cell>
          <cell r="J559" t="str">
            <v>01/11/1993</v>
          </cell>
          <cell r="K559" t="str">
            <v>01/11/2006</v>
          </cell>
          <cell r="L559" t="str">
            <v>USD</v>
          </cell>
          <cell r="M559" t="str">
            <v>F</v>
          </cell>
          <cell r="N559" t="str">
            <v>0.000000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3.86</v>
          </cell>
          <cell r="AG559">
            <v>0</v>
          </cell>
          <cell r="AH559">
            <v>0</v>
          </cell>
          <cell r="AI559">
            <v>0</v>
          </cell>
          <cell r="AJ559">
            <v>0</v>
          </cell>
          <cell r="AK559">
            <v>0</v>
          </cell>
          <cell r="AL559">
            <v>3.86</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3.92</v>
          </cell>
          <cell r="BE559">
            <v>0</v>
          </cell>
          <cell r="BF559">
            <v>0</v>
          </cell>
          <cell r="BG559">
            <v>0</v>
          </cell>
          <cell r="BH559">
            <v>0</v>
          </cell>
        </row>
        <row r="560">
          <cell r="A560" t="str">
            <v>21/03/2005</v>
          </cell>
          <cell r="B560" t="str">
            <v>712414</v>
          </cell>
          <cell r="C560" t="str">
            <v>0</v>
          </cell>
          <cell r="D560">
            <v>712287</v>
          </cell>
          <cell r="E560">
            <v>712414</v>
          </cell>
          <cell r="F560" t="str">
            <v>FREEPORT MCMORAN COPPER &amp; GOLD</v>
          </cell>
          <cell r="G560" t="str">
            <v>UNITED STATES OF AMERICA</v>
          </cell>
          <cell r="H560" t="str">
            <v>FREEPORT IND. CO. PT</v>
          </cell>
          <cell r="I560" t="str">
            <v>30</v>
          </cell>
          <cell r="J560" t="str">
            <v>05/01/1993</v>
          </cell>
          <cell r="K560" t="str">
            <v>15/08/2007</v>
          </cell>
          <cell r="L560" t="str">
            <v>USD</v>
          </cell>
          <cell r="M560" t="str">
            <v>F</v>
          </cell>
          <cell r="N560" t="str">
            <v>0.000000</v>
          </cell>
          <cell r="O560">
            <v>0</v>
          </cell>
          <cell r="P560">
            <v>0</v>
          </cell>
          <cell r="Q560">
            <v>0</v>
          </cell>
          <cell r="R560">
            <v>0</v>
          </cell>
          <cell r="S560">
            <v>0</v>
          </cell>
          <cell r="T560">
            <v>3.16</v>
          </cell>
          <cell r="U560">
            <v>0</v>
          </cell>
          <cell r="V560">
            <v>0</v>
          </cell>
          <cell r="W560">
            <v>0</v>
          </cell>
          <cell r="X560">
            <v>0</v>
          </cell>
          <cell r="Y560">
            <v>0</v>
          </cell>
          <cell r="Z560">
            <v>3.16</v>
          </cell>
          <cell r="AA560">
            <v>0</v>
          </cell>
          <cell r="AB560">
            <v>0</v>
          </cell>
          <cell r="AC560">
            <v>0</v>
          </cell>
          <cell r="AD560">
            <v>0</v>
          </cell>
          <cell r="AE560">
            <v>0</v>
          </cell>
          <cell r="AF560">
            <v>3.05</v>
          </cell>
          <cell r="AG560">
            <v>0</v>
          </cell>
          <cell r="AH560">
            <v>0</v>
          </cell>
          <cell r="AI560">
            <v>0</v>
          </cell>
          <cell r="AJ560">
            <v>0</v>
          </cell>
          <cell r="AK560">
            <v>0</v>
          </cell>
          <cell r="AL560">
            <v>3.05</v>
          </cell>
          <cell r="AM560">
            <v>0</v>
          </cell>
          <cell r="AN560">
            <v>0</v>
          </cell>
          <cell r="AO560">
            <v>0</v>
          </cell>
          <cell r="AP560">
            <v>0</v>
          </cell>
          <cell r="AQ560">
            <v>0</v>
          </cell>
          <cell r="AR560">
            <v>3.16</v>
          </cell>
          <cell r="AS560">
            <v>0</v>
          </cell>
          <cell r="AT560">
            <v>0</v>
          </cell>
          <cell r="AU560">
            <v>0</v>
          </cell>
          <cell r="AV560">
            <v>0</v>
          </cell>
          <cell r="AW560">
            <v>0</v>
          </cell>
          <cell r="AX560">
            <v>3.16</v>
          </cell>
          <cell r="AY560">
            <v>0</v>
          </cell>
          <cell r="AZ560">
            <v>0</v>
          </cell>
          <cell r="BA560">
            <v>0</v>
          </cell>
          <cell r="BB560">
            <v>0</v>
          </cell>
          <cell r="BC560">
            <v>0</v>
          </cell>
          <cell r="BD560">
            <v>3.16</v>
          </cell>
          <cell r="BE560">
            <v>0</v>
          </cell>
          <cell r="BF560">
            <v>0</v>
          </cell>
          <cell r="BG560">
            <v>0</v>
          </cell>
          <cell r="BH560">
            <v>0</v>
          </cell>
        </row>
        <row r="561">
          <cell r="A561" t="str">
            <v>01/06/2005</v>
          </cell>
          <cell r="B561" t="str">
            <v>712416</v>
          </cell>
          <cell r="C561" t="str">
            <v>0</v>
          </cell>
          <cell r="D561">
            <v>712460</v>
          </cell>
          <cell r="E561">
            <v>712416</v>
          </cell>
          <cell r="F561" t="str">
            <v>FREEPORT MCMORAN COPPER &amp; GOLD</v>
          </cell>
          <cell r="G561" t="str">
            <v>UNITED STATES OF AMERICA</v>
          </cell>
          <cell r="H561" t="str">
            <v>FREEPORT IND. CO. PT</v>
          </cell>
          <cell r="I561" t="str">
            <v>30</v>
          </cell>
          <cell r="J561" t="str">
            <v>21/01/1994</v>
          </cell>
          <cell r="K561" t="str">
            <v>30/01/2006</v>
          </cell>
          <cell r="L561" t="str">
            <v>USD</v>
          </cell>
          <cell r="M561" t="str">
            <v>UDLO6</v>
          </cell>
          <cell r="N561" t="str">
            <v>0.000000</v>
          </cell>
          <cell r="O561">
            <v>0</v>
          </cell>
          <cell r="P561">
            <v>0</v>
          </cell>
          <cell r="Q561">
            <v>4.92</v>
          </cell>
          <cell r="R561">
            <v>0</v>
          </cell>
          <cell r="S561">
            <v>0</v>
          </cell>
          <cell r="T561">
            <v>0</v>
          </cell>
          <cell r="U561">
            <v>0</v>
          </cell>
          <cell r="V561">
            <v>0</v>
          </cell>
          <cell r="W561">
            <v>0</v>
          </cell>
          <cell r="X561">
            <v>0</v>
          </cell>
          <cell r="Y561">
            <v>0</v>
          </cell>
          <cell r="Z561">
            <v>4.92</v>
          </cell>
          <cell r="AA561">
            <v>0</v>
          </cell>
          <cell r="AB561">
            <v>0</v>
          </cell>
          <cell r="AC561">
            <v>4.8099999999999996</v>
          </cell>
          <cell r="AD561">
            <v>0</v>
          </cell>
          <cell r="AE561">
            <v>0</v>
          </cell>
          <cell r="AF561">
            <v>0</v>
          </cell>
          <cell r="AG561">
            <v>0</v>
          </cell>
          <cell r="AH561">
            <v>0</v>
          </cell>
          <cell r="AI561">
            <v>0</v>
          </cell>
          <cell r="AJ561">
            <v>0</v>
          </cell>
          <cell r="AK561">
            <v>0</v>
          </cell>
          <cell r="AL561">
            <v>4.8099999999999996</v>
          </cell>
          <cell r="AM561">
            <v>0</v>
          </cell>
          <cell r="AN561">
            <v>0</v>
          </cell>
          <cell r="AO561">
            <v>4.87</v>
          </cell>
          <cell r="AP561">
            <v>0</v>
          </cell>
          <cell r="AQ561">
            <v>0</v>
          </cell>
          <cell r="AR561">
            <v>0</v>
          </cell>
          <cell r="AS561">
            <v>0</v>
          </cell>
          <cell r="AT561">
            <v>0</v>
          </cell>
          <cell r="AU561">
            <v>0</v>
          </cell>
          <cell r="AV561">
            <v>0</v>
          </cell>
          <cell r="AW561">
            <v>0</v>
          </cell>
          <cell r="AX561">
            <v>4.87</v>
          </cell>
          <cell r="AY561">
            <v>0</v>
          </cell>
          <cell r="AZ561">
            <v>0</v>
          </cell>
          <cell r="BA561">
            <v>4.92</v>
          </cell>
          <cell r="BB561">
            <v>0</v>
          </cell>
          <cell r="BC561">
            <v>0</v>
          </cell>
          <cell r="BD561">
            <v>0</v>
          </cell>
          <cell r="BE561">
            <v>0</v>
          </cell>
          <cell r="BF561">
            <v>0</v>
          </cell>
          <cell r="BG561">
            <v>0</v>
          </cell>
          <cell r="BH561">
            <v>0</v>
          </cell>
        </row>
        <row r="562">
          <cell r="A562" t="str">
            <v>15/01/2005</v>
          </cell>
          <cell r="B562" t="str">
            <v>712419</v>
          </cell>
          <cell r="C562" t="str">
            <v>0</v>
          </cell>
          <cell r="D562">
            <v>712506</v>
          </cell>
          <cell r="E562">
            <v>712419</v>
          </cell>
          <cell r="F562" t="str">
            <v>FREEPORT MCMORAN COPPER &amp; GOLD</v>
          </cell>
          <cell r="G562" t="str">
            <v>UNITED STATES OF AMERICA</v>
          </cell>
          <cell r="H562" t="str">
            <v>FREEPORT IND. CO. PT</v>
          </cell>
          <cell r="I562" t="str">
            <v>30</v>
          </cell>
          <cell r="J562" t="str">
            <v>29/07/1994</v>
          </cell>
          <cell r="K562" t="str">
            <v>29/09/2006</v>
          </cell>
          <cell r="L562" t="str">
            <v>USD</v>
          </cell>
          <cell r="M562" t="str">
            <v>UDLO6</v>
          </cell>
          <cell r="N562" t="str">
            <v>0.000000</v>
          </cell>
          <cell r="O562">
            <v>0</v>
          </cell>
          <cell r="P562">
            <v>0</v>
          </cell>
          <cell r="Q562">
            <v>0</v>
          </cell>
          <cell r="R562">
            <v>0</v>
          </cell>
          <cell r="S562">
            <v>0</v>
          </cell>
          <cell r="T562">
            <v>0</v>
          </cell>
          <cell r="U562">
            <v>0</v>
          </cell>
          <cell r="V562">
            <v>0</v>
          </cell>
          <cell r="W562">
            <v>718.8</v>
          </cell>
          <cell r="X562">
            <v>0</v>
          </cell>
          <cell r="Y562">
            <v>0</v>
          </cell>
          <cell r="Z562">
            <v>718.8</v>
          </cell>
          <cell r="AA562">
            <v>0</v>
          </cell>
          <cell r="AB562">
            <v>0</v>
          </cell>
          <cell r="AC562">
            <v>0</v>
          </cell>
          <cell r="AD562">
            <v>0</v>
          </cell>
          <cell r="AE562">
            <v>0</v>
          </cell>
          <cell r="AF562">
            <v>0</v>
          </cell>
          <cell r="AG562">
            <v>0</v>
          </cell>
          <cell r="AH562">
            <v>0</v>
          </cell>
          <cell r="AI562">
            <v>734.78</v>
          </cell>
          <cell r="AJ562">
            <v>0</v>
          </cell>
          <cell r="AK562">
            <v>0</v>
          </cell>
          <cell r="AL562">
            <v>734.78</v>
          </cell>
          <cell r="AM562">
            <v>0</v>
          </cell>
          <cell r="AN562">
            <v>0</v>
          </cell>
          <cell r="AO562">
            <v>0</v>
          </cell>
          <cell r="AP562">
            <v>0</v>
          </cell>
          <cell r="AQ562">
            <v>0</v>
          </cell>
          <cell r="AR562">
            <v>0</v>
          </cell>
          <cell r="AS562">
            <v>0</v>
          </cell>
          <cell r="AT562">
            <v>12.5</v>
          </cell>
          <cell r="AU562">
            <v>734.78</v>
          </cell>
          <cell r="AV562">
            <v>0</v>
          </cell>
          <cell r="AW562">
            <v>12.5</v>
          </cell>
          <cell r="AX562">
            <v>734.78</v>
          </cell>
          <cell r="AY562">
            <v>0</v>
          </cell>
          <cell r="AZ562">
            <v>0</v>
          </cell>
          <cell r="BA562">
            <v>0</v>
          </cell>
          <cell r="BB562">
            <v>0</v>
          </cell>
          <cell r="BC562">
            <v>0</v>
          </cell>
          <cell r="BD562">
            <v>0</v>
          </cell>
          <cell r="BE562">
            <v>0</v>
          </cell>
          <cell r="BF562">
            <v>0</v>
          </cell>
          <cell r="BG562">
            <v>363.4</v>
          </cell>
          <cell r="BH562">
            <v>0</v>
          </cell>
        </row>
        <row r="563">
          <cell r="A563" t="str">
            <v>20/12/2005</v>
          </cell>
          <cell r="B563" t="str">
            <v>712425</v>
          </cell>
          <cell r="C563" t="str">
            <v>0</v>
          </cell>
          <cell r="D563">
            <v>704298</v>
          </cell>
          <cell r="E563">
            <v>712425</v>
          </cell>
          <cell r="F563" t="str">
            <v>INTERN.FIN.CORP, WASHINGTON</v>
          </cell>
          <cell r="G563" t="str">
            <v>UNITED STATES OF AMERICA</v>
          </cell>
          <cell r="H563" t="str">
            <v>SARIPURI PERMAI PT.</v>
          </cell>
          <cell r="I563" t="str">
            <v>01/11/1993</v>
          </cell>
          <cell r="J563" t="str">
            <v>22/09/1994</v>
          </cell>
          <cell r="K563" t="str">
            <v>USD</v>
          </cell>
          <cell r="L563" t="str">
            <v>USD</v>
          </cell>
          <cell r="M563" t="str">
            <v>0.000000</v>
          </cell>
          <cell r="N563" t="str">
            <v>0.000000</v>
          </cell>
          <cell r="O563">
            <v>0</v>
          </cell>
          <cell r="P563">
            <v>0</v>
          </cell>
          <cell r="Q563">
            <v>0</v>
          </cell>
          <cell r="R563">
            <v>0</v>
          </cell>
          <cell r="S563">
            <v>0</v>
          </cell>
          <cell r="T563">
            <v>0</v>
          </cell>
          <cell r="U563">
            <v>0</v>
          </cell>
          <cell r="V563">
            <v>444.44</v>
          </cell>
          <cell r="W563">
            <v>14.8</v>
          </cell>
          <cell r="X563">
            <v>0</v>
          </cell>
          <cell r="Y563">
            <v>444.44</v>
          </cell>
          <cell r="Z563">
            <v>14.8</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cell r="AO563">
            <v>0</v>
          </cell>
          <cell r="AP563">
            <v>0</v>
          </cell>
          <cell r="AQ563">
            <v>0</v>
          </cell>
          <cell r="AR563">
            <v>0</v>
          </cell>
          <cell r="AS563">
            <v>0</v>
          </cell>
          <cell r="AT563">
            <v>0</v>
          </cell>
          <cell r="AU563">
            <v>0</v>
          </cell>
          <cell r="AV563">
            <v>0</v>
          </cell>
          <cell r="AW563">
            <v>0</v>
          </cell>
          <cell r="AX563">
            <v>0</v>
          </cell>
          <cell r="AY563">
            <v>0</v>
          </cell>
          <cell r="AZ563">
            <v>0</v>
          </cell>
          <cell r="BA563">
            <v>0</v>
          </cell>
          <cell r="BB563">
            <v>0</v>
          </cell>
          <cell r="BC563">
            <v>0</v>
          </cell>
          <cell r="BD563">
            <v>0</v>
          </cell>
          <cell r="BE563">
            <v>0</v>
          </cell>
          <cell r="BF563">
            <v>0</v>
          </cell>
          <cell r="BG563">
            <v>0</v>
          </cell>
          <cell r="BH563">
            <v>0</v>
          </cell>
        </row>
        <row r="564">
          <cell r="A564" t="str">
            <v>15/06/2005</v>
          </cell>
          <cell r="B564" t="str">
            <v>712426</v>
          </cell>
          <cell r="C564" t="str">
            <v>0</v>
          </cell>
          <cell r="D564">
            <v>704451</v>
          </cell>
          <cell r="E564">
            <v>712426</v>
          </cell>
          <cell r="F564" t="str">
            <v>INDUSTRIALIZATION FUND/DERBY</v>
          </cell>
          <cell r="G564" t="str">
            <v>UNITED STATES OF AMERICA</v>
          </cell>
          <cell r="H564" t="str">
            <v>WAHANA DERBY SEJATI</v>
          </cell>
          <cell r="I564" t="str">
            <v>30</v>
          </cell>
          <cell r="J564" t="str">
            <v>08/12/1994</v>
          </cell>
          <cell r="K564" t="str">
            <v>08/12/2005</v>
          </cell>
          <cell r="L564" t="str">
            <v>USD</v>
          </cell>
          <cell r="M564" t="str">
            <v>F</v>
          </cell>
          <cell r="N564" t="str">
            <v>0.000000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72</v>
          </cell>
          <cell r="AI564">
            <v>8.74</v>
          </cell>
          <cell r="AJ564">
            <v>0</v>
          </cell>
          <cell r="AK564">
            <v>72</v>
          </cell>
          <cell r="AL564">
            <v>8.74</v>
          </cell>
          <cell r="AM564">
            <v>0</v>
          </cell>
          <cell r="AN564">
            <v>0</v>
          </cell>
          <cell r="AO564">
            <v>0</v>
          </cell>
          <cell r="AP564">
            <v>0</v>
          </cell>
          <cell r="AQ564">
            <v>0</v>
          </cell>
          <cell r="AR564">
            <v>0</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v>72</v>
          </cell>
          <cell r="BG564">
            <v>4.3899999999999997</v>
          </cell>
          <cell r="BH564">
            <v>0</v>
          </cell>
        </row>
        <row r="565">
          <cell r="A565" t="str">
            <v>30/06/2005</v>
          </cell>
          <cell r="B565" t="str">
            <v>712427</v>
          </cell>
          <cell r="C565" t="str">
            <v>0</v>
          </cell>
          <cell r="D565">
            <v>704541</v>
          </cell>
          <cell r="E565">
            <v>712427</v>
          </cell>
          <cell r="F565" t="str">
            <v>OVERSEAS PRIVATE INV.CO,USA</v>
          </cell>
          <cell r="G565" t="str">
            <v>UNITED STATES OF AMERICA</v>
          </cell>
          <cell r="H565" t="str">
            <v>PAITON ENERGY PT</v>
          </cell>
          <cell r="I565" t="str">
            <v>30</v>
          </cell>
          <cell r="J565" t="str">
            <v>31/03/1995</v>
          </cell>
          <cell r="K565" t="str">
            <v>15/12/2011</v>
          </cell>
          <cell r="L565" t="str">
            <v>USD</v>
          </cell>
          <cell r="M565" t="str">
            <v>F</v>
          </cell>
          <cell r="N565" t="str">
            <v>0.000000</v>
          </cell>
          <cell r="O565">
            <v>0</v>
          </cell>
          <cell r="P565">
            <v>0</v>
          </cell>
          <cell r="Q565">
            <v>0</v>
          </cell>
          <cell r="R565">
            <v>0</v>
          </cell>
          <cell r="S565">
            <v>0</v>
          </cell>
          <cell r="T565">
            <v>0</v>
          </cell>
          <cell r="U565">
            <v>0</v>
          </cell>
          <cell r="V565">
            <v>5</v>
          </cell>
          <cell r="W565">
            <v>1.05</v>
          </cell>
          <cell r="X565">
            <v>0</v>
          </cell>
          <cell r="Y565">
            <v>5</v>
          </cell>
          <cell r="Z565">
            <v>1.05</v>
          </cell>
          <cell r="AA565">
            <v>0</v>
          </cell>
          <cell r="AB565">
            <v>0</v>
          </cell>
          <cell r="AC565">
            <v>0</v>
          </cell>
          <cell r="AD565">
            <v>0</v>
          </cell>
          <cell r="AE565">
            <v>0</v>
          </cell>
          <cell r="AF565">
            <v>0</v>
          </cell>
          <cell r="AG565">
            <v>0</v>
          </cell>
          <cell r="AH565">
            <v>5</v>
          </cell>
          <cell r="AI565">
            <v>1.04</v>
          </cell>
          <cell r="AJ565">
            <v>0</v>
          </cell>
          <cell r="AK565">
            <v>5</v>
          </cell>
          <cell r="AL565">
            <v>1.04</v>
          </cell>
          <cell r="AM565">
            <v>0</v>
          </cell>
          <cell r="AN565">
            <v>0</v>
          </cell>
          <cell r="AO565">
            <v>0</v>
          </cell>
          <cell r="AP565">
            <v>0</v>
          </cell>
          <cell r="AQ565">
            <v>0</v>
          </cell>
          <cell r="AR565">
            <v>0</v>
          </cell>
          <cell r="AS565">
            <v>0</v>
          </cell>
          <cell r="AT565">
            <v>5</v>
          </cell>
          <cell r="AU565">
            <v>996.67</v>
          </cell>
          <cell r="AV565">
            <v>0</v>
          </cell>
          <cell r="AW565">
            <v>5</v>
          </cell>
          <cell r="AX565">
            <v>996.67</v>
          </cell>
          <cell r="AY565">
            <v>0</v>
          </cell>
          <cell r="AZ565">
            <v>0</v>
          </cell>
          <cell r="BA565">
            <v>0</v>
          </cell>
          <cell r="BB565">
            <v>0</v>
          </cell>
          <cell r="BC565">
            <v>0</v>
          </cell>
          <cell r="BD565">
            <v>0</v>
          </cell>
          <cell r="BE565">
            <v>0</v>
          </cell>
          <cell r="BF565">
            <v>5</v>
          </cell>
          <cell r="BG565">
            <v>947.92</v>
          </cell>
          <cell r="BH565">
            <v>0</v>
          </cell>
        </row>
        <row r="566">
          <cell r="A566" t="str">
            <v>31/03/2005</v>
          </cell>
          <cell r="B566" t="str">
            <v>712428</v>
          </cell>
          <cell r="C566" t="str">
            <v>0</v>
          </cell>
          <cell r="D566">
            <v>704613</v>
          </cell>
          <cell r="E566">
            <v>712428</v>
          </cell>
          <cell r="F566" t="str">
            <v>EXIM BANK, WASHINGTON DC</v>
          </cell>
          <cell r="G566" t="str">
            <v>UNITED STATES OF AMERICA</v>
          </cell>
          <cell r="H566" t="str">
            <v>SEMEN NUSANTARA PT</v>
          </cell>
          <cell r="I566" t="str">
            <v>30</v>
          </cell>
          <cell r="J566" t="str">
            <v>15/06/1995</v>
          </cell>
          <cell r="K566" t="str">
            <v>15/12/2007</v>
          </cell>
          <cell r="L566" t="str">
            <v>USD</v>
          </cell>
          <cell r="M566" t="str">
            <v>F</v>
          </cell>
          <cell r="N566" t="str">
            <v>0.000000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4.32</v>
          </cell>
          <cell r="AI566">
            <v>642.21</v>
          </cell>
          <cell r="AJ566">
            <v>0</v>
          </cell>
          <cell r="AK566">
            <v>4.32</v>
          </cell>
          <cell r="AL566">
            <v>642.21</v>
          </cell>
          <cell r="AM566">
            <v>0</v>
          </cell>
          <cell r="AN566">
            <v>0</v>
          </cell>
          <cell r="AO566">
            <v>0</v>
          </cell>
          <cell r="AP566">
            <v>0</v>
          </cell>
          <cell r="AQ566">
            <v>0</v>
          </cell>
          <cell r="AR566">
            <v>0</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v>4.32</v>
          </cell>
          <cell r="BG566">
            <v>484.31</v>
          </cell>
          <cell r="BH566">
            <v>0</v>
          </cell>
        </row>
        <row r="567">
          <cell r="A567" t="str">
            <v>31/03/2005</v>
          </cell>
          <cell r="B567" t="str">
            <v>712435</v>
          </cell>
          <cell r="C567" t="str">
            <v>0</v>
          </cell>
          <cell r="D567">
            <v>704623</v>
          </cell>
          <cell r="E567">
            <v>712435</v>
          </cell>
          <cell r="F567" t="str">
            <v>NEW YORK LIFE INSURANCE CO.</v>
          </cell>
          <cell r="G567" t="str">
            <v>UNITED STATES OF AMERICA</v>
          </cell>
          <cell r="H567" t="str">
            <v>JAWA POWER PT</v>
          </cell>
          <cell r="I567" t="str">
            <v>31</v>
          </cell>
          <cell r="J567" t="str">
            <v>22/03/1996</v>
          </cell>
          <cell r="K567" t="str">
            <v>22/09/2010</v>
          </cell>
          <cell r="L567" t="str">
            <v>USD</v>
          </cell>
          <cell r="M567" t="str">
            <v>F</v>
          </cell>
          <cell r="N567" t="str">
            <v>0.000000</v>
          </cell>
          <cell r="O567">
            <v>0</v>
          </cell>
          <cell r="P567">
            <v>0</v>
          </cell>
          <cell r="Q567">
            <v>0</v>
          </cell>
          <cell r="R567">
            <v>0</v>
          </cell>
          <cell r="S567">
            <v>0</v>
          </cell>
          <cell r="T567">
            <v>0</v>
          </cell>
          <cell r="U567">
            <v>0</v>
          </cell>
          <cell r="V567">
            <v>0</v>
          </cell>
          <cell r="W567">
            <v>9.35</v>
          </cell>
          <cell r="X567">
            <v>0</v>
          </cell>
          <cell r="Y567">
            <v>0</v>
          </cell>
          <cell r="Z567">
            <v>9.35</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cell r="AO567">
            <v>0</v>
          </cell>
          <cell r="AP567">
            <v>0</v>
          </cell>
          <cell r="AQ567">
            <v>0</v>
          </cell>
          <cell r="AR567">
            <v>0</v>
          </cell>
          <cell r="AS567">
            <v>0</v>
          </cell>
          <cell r="AT567">
            <v>20</v>
          </cell>
          <cell r="AU567">
            <v>9.51</v>
          </cell>
          <cell r="AV567">
            <v>0</v>
          </cell>
          <cell r="AW567">
            <v>20</v>
          </cell>
          <cell r="AX567">
            <v>9.51</v>
          </cell>
          <cell r="AY567">
            <v>0</v>
          </cell>
          <cell r="AZ567">
            <v>0</v>
          </cell>
          <cell r="BA567">
            <v>0</v>
          </cell>
          <cell r="BB567">
            <v>0</v>
          </cell>
          <cell r="BC567">
            <v>0</v>
          </cell>
          <cell r="BD567">
            <v>0</v>
          </cell>
          <cell r="BE567">
            <v>0</v>
          </cell>
          <cell r="BF567">
            <v>0</v>
          </cell>
          <cell r="BG567">
            <v>0</v>
          </cell>
          <cell r="BH567">
            <v>0</v>
          </cell>
        </row>
        <row r="568">
          <cell r="A568" t="str">
            <v>31/03/2005</v>
          </cell>
          <cell r="B568" t="str">
            <v>712436</v>
          </cell>
          <cell r="C568" t="str">
            <v>0</v>
          </cell>
          <cell r="D568">
            <v>704740</v>
          </cell>
          <cell r="E568">
            <v>712436</v>
          </cell>
          <cell r="F568" t="str">
            <v>INTERN.FIN.CORP, WASHINGTON</v>
          </cell>
          <cell r="G568" t="str">
            <v>UNITED STATES OF AMERICA</v>
          </cell>
          <cell r="H568" t="str">
            <v>GRAHAWITA SANTIKA PT</v>
          </cell>
          <cell r="I568" t="str">
            <v>30</v>
          </cell>
          <cell r="J568" t="str">
            <v>07/05/1996</v>
          </cell>
          <cell r="K568" t="str">
            <v>15/10/2007</v>
          </cell>
          <cell r="L568" t="str">
            <v>USD</v>
          </cell>
          <cell r="M568" t="str">
            <v>UDLO6</v>
          </cell>
          <cell r="N568" t="str">
            <v>0.000000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167.47</v>
          </cell>
          <cell r="AD568">
            <v>0</v>
          </cell>
          <cell r="AE568">
            <v>0</v>
          </cell>
          <cell r="AF568">
            <v>0</v>
          </cell>
          <cell r="AG568">
            <v>0</v>
          </cell>
          <cell r="AH568">
            <v>0</v>
          </cell>
          <cell r="AI568">
            <v>0</v>
          </cell>
          <cell r="AJ568">
            <v>0</v>
          </cell>
          <cell r="AK568">
            <v>0</v>
          </cell>
          <cell r="AL568">
            <v>167.47</v>
          </cell>
          <cell r="AM568">
            <v>0</v>
          </cell>
          <cell r="AN568">
            <v>0</v>
          </cell>
          <cell r="AO568">
            <v>0</v>
          </cell>
          <cell r="AP568">
            <v>0</v>
          </cell>
          <cell r="AQ568">
            <v>0</v>
          </cell>
          <cell r="AR568">
            <v>0</v>
          </cell>
          <cell r="AS568">
            <v>0</v>
          </cell>
          <cell r="AT568">
            <v>0</v>
          </cell>
          <cell r="AU568">
            <v>0</v>
          </cell>
          <cell r="AV568">
            <v>0</v>
          </cell>
          <cell r="AW568">
            <v>0</v>
          </cell>
          <cell r="AX568">
            <v>0</v>
          </cell>
          <cell r="AY568">
            <v>0</v>
          </cell>
          <cell r="AZ568">
            <v>0</v>
          </cell>
          <cell r="BA568">
            <v>168.39</v>
          </cell>
          <cell r="BB568">
            <v>0</v>
          </cell>
          <cell r="BC568">
            <v>0</v>
          </cell>
          <cell r="BD568">
            <v>0</v>
          </cell>
          <cell r="BE568">
            <v>0</v>
          </cell>
          <cell r="BF568">
            <v>0</v>
          </cell>
          <cell r="BG568">
            <v>0</v>
          </cell>
          <cell r="BH568">
            <v>0</v>
          </cell>
        </row>
        <row r="569">
          <cell r="A569" t="str">
            <v>31/03/2005</v>
          </cell>
          <cell r="B569" t="str">
            <v>712437</v>
          </cell>
          <cell r="C569" t="str">
            <v>0</v>
          </cell>
          <cell r="D569">
            <v>704764</v>
          </cell>
          <cell r="E569">
            <v>712437</v>
          </cell>
          <cell r="F569" t="str">
            <v>EXIM BANK, WASHINGTON DC</v>
          </cell>
          <cell r="G569" t="str">
            <v>UNITED STATES OF AMERICA</v>
          </cell>
          <cell r="H569" t="str">
            <v>SEMEN CIBINONG PT</v>
          </cell>
          <cell r="I569" t="str">
            <v>30</v>
          </cell>
          <cell r="J569" t="str">
            <v>14/08/1996</v>
          </cell>
          <cell r="K569" t="str">
            <v>14/12/2008</v>
          </cell>
          <cell r="L569" t="str">
            <v>USD</v>
          </cell>
          <cell r="M569" t="str">
            <v>F</v>
          </cell>
          <cell r="N569" t="str">
            <v>0.000000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1.68</v>
          </cell>
          <cell r="AJ569">
            <v>0</v>
          </cell>
          <cell r="AK569">
            <v>0</v>
          </cell>
          <cell r="AL569">
            <v>1.68</v>
          </cell>
          <cell r="AM569">
            <v>0</v>
          </cell>
          <cell r="AN569">
            <v>0</v>
          </cell>
          <cell r="AO569">
            <v>0</v>
          </cell>
          <cell r="AP569">
            <v>0</v>
          </cell>
          <cell r="AQ569">
            <v>0</v>
          </cell>
          <cell r="AR569">
            <v>0</v>
          </cell>
          <cell r="AS569">
            <v>0</v>
          </cell>
          <cell r="AT569">
            <v>0</v>
          </cell>
          <cell r="AU569">
            <v>0</v>
          </cell>
          <cell r="AV569">
            <v>0</v>
          </cell>
          <cell r="AW569">
            <v>0</v>
          </cell>
          <cell r="AX569">
            <v>0</v>
          </cell>
          <cell r="AY569">
            <v>0</v>
          </cell>
          <cell r="AZ569">
            <v>0</v>
          </cell>
          <cell r="BA569">
            <v>0</v>
          </cell>
          <cell r="BB569">
            <v>0</v>
          </cell>
          <cell r="BC569">
            <v>0</v>
          </cell>
          <cell r="BD569">
            <v>0</v>
          </cell>
          <cell r="BE569">
            <v>0</v>
          </cell>
          <cell r="BF569">
            <v>0</v>
          </cell>
          <cell r="BG569">
            <v>1.69</v>
          </cell>
          <cell r="BH569">
            <v>0</v>
          </cell>
        </row>
        <row r="570">
          <cell r="A570" t="str">
            <v>31/05/2005</v>
          </cell>
          <cell r="B570" t="str">
            <v>712438</v>
          </cell>
          <cell r="C570" t="str">
            <v>0</v>
          </cell>
          <cell r="D570">
            <v>704890</v>
          </cell>
          <cell r="E570">
            <v>712438</v>
          </cell>
          <cell r="F570" t="str">
            <v>JP MORGAN SECURITIES, USA</v>
          </cell>
          <cell r="G570" t="str">
            <v>UNITED STATES OF AMERICA</v>
          </cell>
          <cell r="H570" t="str">
            <v>FAJAR SURYA WISESA</v>
          </cell>
          <cell r="I570" t="str">
            <v>30</v>
          </cell>
          <cell r="J570" t="str">
            <v>21/10/1996</v>
          </cell>
          <cell r="K570" t="str">
            <v>01/11/2006</v>
          </cell>
          <cell r="L570" t="str">
            <v>USD</v>
          </cell>
          <cell r="M570" t="str">
            <v>F</v>
          </cell>
          <cell r="N570" t="str">
            <v>0.000000</v>
          </cell>
          <cell r="O570">
            <v>0</v>
          </cell>
          <cell r="P570">
            <v>0</v>
          </cell>
          <cell r="Q570">
            <v>0</v>
          </cell>
          <cell r="R570">
            <v>0</v>
          </cell>
          <cell r="S570">
            <v>0</v>
          </cell>
          <cell r="T570">
            <v>95.07</v>
          </cell>
          <cell r="U570">
            <v>0</v>
          </cell>
          <cell r="V570">
            <v>0</v>
          </cell>
          <cell r="W570">
            <v>0</v>
          </cell>
          <cell r="X570">
            <v>0</v>
          </cell>
          <cell r="Y570">
            <v>0</v>
          </cell>
          <cell r="Z570">
            <v>95.07</v>
          </cell>
          <cell r="AA570">
            <v>0</v>
          </cell>
          <cell r="AB570">
            <v>0</v>
          </cell>
          <cell r="AC570">
            <v>0</v>
          </cell>
          <cell r="AD570">
            <v>0</v>
          </cell>
          <cell r="AE570">
            <v>0</v>
          </cell>
          <cell r="AF570">
            <v>77.09</v>
          </cell>
          <cell r="AG570">
            <v>0</v>
          </cell>
          <cell r="AH570">
            <v>0</v>
          </cell>
          <cell r="AI570">
            <v>0</v>
          </cell>
          <cell r="AJ570">
            <v>0</v>
          </cell>
          <cell r="AK570">
            <v>0</v>
          </cell>
          <cell r="AL570">
            <v>77.09</v>
          </cell>
          <cell r="AM570">
            <v>0</v>
          </cell>
          <cell r="AN570">
            <v>0</v>
          </cell>
          <cell r="AO570">
            <v>0</v>
          </cell>
          <cell r="AP570">
            <v>0</v>
          </cell>
          <cell r="AQ570">
            <v>616.70000000000005</v>
          </cell>
          <cell r="AR570">
            <v>77.94</v>
          </cell>
          <cell r="AS570">
            <v>0</v>
          </cell>
          <cell r="AT570">
            <v>0</v>
          </cell>
          <cell r="AU570">
            <v>0</v>
          </cell>
          <cell r="AV570">
            <v>0</v>
          </cell>
          <cell r="AW570">
            <v>616.70000000000005</v>
          </cell>
          <cell r="AX570">
            <v>77.94</v>
          </cell>
          <cell r="AY570">
            <v>0</v>
          </cell>
          <cell r="AZ570">
            <v>0</v>
          </cell>
          <cell r="BA570">
            <v>0</v>
          </cell>
          <cell r="BB570">
            <v>0</v>
          </cell>
          <cell r="BC570">
            <v>616.70000000000005</v>
          </cell>
          <cell r="BD570">
            <v>46.89</v>
          </cell>
          <cell r="BE570">
            <v>0</v>
          </cell>
          <cell r="BF570">
            <v>0</v>
          </cell>
          <cell r="BG570">
            <v>0</v>
          </cell>
          <cell r="BH570">
            <v>0</v>
          </cell>
        </row>
        <row r="571">
          <cell r="A571" t="str">
            <v>20/06/2005</v>
          </cell>
          <cell r="B571" t="str">
            <v>712440</v>
          </cell>
          <cell r="C571" t="str">
            <v>0</v>
          </cell>
          <cell r="D571">
            <v>705364</v>
          </cell>
          <cell r="E571">
            <v>712440</v>
          </cell>
          <cell r="F571" t="str">
            <v>EDISION MISSION ENERGY CO, USA</v>
          </cell>
          <cell r="G571" t="str">
            <v>UNITED STATES OF AMERICA</v>
          </cell>
          <cell r="H571" t="str">
            <v>PAITON ENERGY PT</v>
          </cell>
          <cell r="I571" t="str">
            <v>30</v>
          </cell>
          <cell r="J571" t="str">
            <v>31/03/1996</v>
          </cell>
          <cell r="K571" t="str">
            <v>31/12/2028</v>
          </cell>
          <cell r="L571" t="str">
            <v>USD</v>
          </cell>
          <cell r="M571" t="str">
            <v>F</v>
          </cell>
          <cell r="N571" t="str">
            <v>0.000000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cell r="AO571">
            <v>0</v>
          </cell>
          <cell r="AP571">
            <v>0</v>
          </cell>
          <cell r="AQ571">
            <v>0</v>
          </cell>
          <cell r="AR571">
            <v>0</v>
          </cell>
          <cell r="AS571">
            <v>0</v>
          </cell>
          <cell r="AT571">
            <v>0</v>
          </cell>
          <cell r="AU571">
            <v>0</v>
          </cell>
          <cell r="AV571">
            <v>0</v>
          </cell>
          <cell r="AW571">
            <v>0</v>
          </cell>
          <cell r="AX571">
            <v>0</v>
          </cell>
          <cell r="AY571">
            <v>0</v>
          </cell>
          <cell r="AZ571">
            <v>0</v>
          </cell>
          <cell r="BA571">
            <v>0</v>
          </cell>
          <cell r="BB571">
            <v>0</v>
          </cell>
          <cell r="BC571">
            <v>0</v>
          </cell>
          <cell r="BD571">
            <v>0</v>
          </cell>
          <cell r="BE571">
            <v>0</v>
          </cell>
          <cell r="BF571">
            <v>0</v>
          </cell>
          <cell r="BG571">
            <v>44.16</v>
          </cell>
          <cell r="BH571">
            <v>0</v>
          </cell>
        </row>
        <row r="572">
          <cell r="A572" t="str">
            <v>20/06/2005</v>
          </cell>
          <cell r="B572" t="str">
            <v>712446</v>
          </cell>
          <cell r="C572" t="str">
            <v>0</v>
          </cell>
          <cell r="D572">
            <v>705386</v>
          </cell>
          <cell r="E572">
            <v>712446</v>
          </cell>
          <cell r="F572" t="str">
            <v>GENERAL ELECT.CAPITAL CO., USA</v>
          </cell>
          <cell r="G572" t="str">
            <v>UNITED STATES OF AMERICA</v>
          </cell>
          <cell r="H572" t="str">
            <v>PAITON ENERGY PT</v>
          </cell>
          <cell r="I572" t="str">
            <v>30</v>
          </cell>
          <cell r="J572" t="str">
            <v>31/03/1996</v>
          </cell>
          <cell r="K572" t="str">
            <v>31/12/2028</v>
          </cell>
          <cell r="L572" t="str">
            <v>USD</v>
          </cell>
          <cell r="M572" t="str">
            <v>F</v>
          </cell>
          <cell r="N572" t="str">
            <v>0.000000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cell r="AO572">
            <v>0</v>
          </cell>
          <cell r="AP572">
            <v>0</v>
          </cell>
          <cell r="AQ572">
            <v>0</v>
          </cell>
          <cell r="AR572">
            <v>0</v>
          </cell>
          <cell r="AS572">
            <v>0</v>
          </cell>
          <cell r="AT572">
            <v>0</v>
          </cell>
          <cell r="AU572">
            <v>0</v>
          </cell>
          <cell r="AV572">
            <v>0</v>
          </cell>
          <cell r="AW572">
            <v>0</v>
          </cell>
          <cell r="AX572">
            <v>0</v>
          </cell>
          <cell r="AY572">
            <v>0</v>
          </cell>
          <cell r="AZ572">
            <v>0</v>
          </cell>
          <cell r="BA572">
            <v>0</v>
          </cell>
          <cell r="BB572">
            <v>0</v>
          </cell>
          <cell r="BC572">
            <v>0</v>
          </cell>
          <cell r="BD572">
            <v>0</v>
          </cell>
          <cell r="BE572">
            <v>0</v>
          </cell>
          <cell r="BF572">
            <v>0</v>
          </cell>
          <cell r="BG572">
            <v>27.59</v>
          </cell>
          <cell r="BH572">
            <v>0</v>
          </cell>
        </row>
        <row r="573">
          <cell r="A573" t="str">
            <v>20/02/2005</v>
          </cell>
          <cell r="B573" t="str">
            <v>712449</v>
          </cell>
          <cell r="C573" t="str">
            <v>0</v>
          </cell>
          <cell r="D573">
            <v>705457</v>
          </cell>
          <cell r="E573">
            <v>712449</v>
          </cell>
          <cell r="F573" t="str">
            <v>BT HOLDING (ASIA) LTD., USA</v>
          </cell>
          <cell r="G573" t="str">
            <v>UNITED STATES OF AMERICA</v>
          </cell>
          <cell r="H573" t="str">
            <v>BT.LIPPO FINANCE PT</v>
          </cell>
          <cell r="I573" t="str">
            <v>30</v>
          </cell>
          <cell r="J573" t="str">
            <v>26/11/1996</v>
          </cell>
          <cell r="K573" t="str">
            <v>15/03/2006</v>
          </cell>
          <cell r="L573" t="str">
            <v>USD</v>
          </cell>
          <cell r="M573" t="str">
            <v>UDSO6</v>
          </cell>
          <cell r="N573" t="str">
            <v>0.000000</v>
          </cell>
          <cell r="O573">
            <v>0</v>
          </cell>
          <cell r="P573">
            <v>0</v>
          </cell>
          <cell r="Q573">
            <v>0</v>
          </cell>
          <cell r="R573">
            <v>0</v>
          </cell>
          <cell r="S573">
            <v>0</v>
          </cell>
          <cell r="T573">
            <v>0</v>
          </cell>
          <cell r="U573">
            <v>0</v>
          </cell>
          <cell r="V573">
            <v>1.34</v>
          </cell>
          <cell r="W573">
            <v>48.74</v>
          </cell>
          <cell r="X573">
            <v>0</v>
          </cell>
          <cell r="Y573">
            <v>1.34</v>
          </cell>
          <cell r="Z573">
            <v>48.74</v>
          </cell>
          <cell r="AA573">
            <v>0</v>
          </cell>
          <cell r="AB573">
            <v>0</v>
          </cell>
          <cell r="AC573">
            <v>0</v>
          </cell>
          <cell r="AD573">
            <v>0</v>
          </cell>
          <cell r="AE573">
            <v>0</v>
          </cell>
          <cell r="AF573">
            <v>0</v>
          </cell>
          <cell r="AG573">
            <v>0</v>
          </cell>
          <cell r="AH573">
            <v>0</v>
          </cell>
          <cell r="AI573">
            <v>24.91</v>
          </cell>
          <cell r="AJ573">
            <v>0</v>
          </cell>
          <cell r="AK573">
            <v>0</v>
          </cell>
          <cell r="AL573">
            <v>24.91</v>
          </cell>
          <cell r="AM573">
            <v>0</v>
          </cell>
          <cell r="AN573">
            <v>0</v>
          </cell>
          <cell r="AO573">
            <v>0</v>
          </cell>
          <cell r="AP573">
            <v>0</v>
          </cell>
          <cell r="AQ573">
            <v>0</v>
          </cell>
          <cell r="AR573">
            <v>0</v>
          </cell>
          <cell r="AS573">
            <v>0</v>
          </cell>
          <cell r="AT573">
            <v>0</v>
          </cell>
          <cell r="AU573">
            <v>24.91</v>
          </cell>
          <cell r="AV573">
            <v>0</v>
          </cell>
          <cell r="AW573">
            <v>0</v>
          </cell>
          <cell r="AX573">
            <v>24.91</v>
          </cell>
          <cell r="AY573">
            <v>0</v>
          </cell>
          <cell r="AZ573">
            <v>0</v>
          </cell>
          <cell r="BA573">
            <v>0</v>
          </cell>
          <cell r="BB573">
            <v>0</v>
          </cell>
          <cell r="BC573">
            <v>0</v>
          </cell>
          <cell r="BD573">
            <v>0</v>
          </cell>
          <cell r="BE573">
            <v>0</v>
          </cell>
          <cell r="BF573">
            <v>0</v>
          </cell>
          <cell r="BG573">
            <v>24.64</v>
          </cell>
          <cell r="BH573">
            <v>0</v>
          </cell>
        </row>
        <row r="574">
          <cell r="A574" t="str">
            <v>25/03/2005</v>
          </cell>
          <cell r="B574" t="str">
            <v>712458</v>
          </cell>
          <cell r="C574" t="str">
            <v>0</v>
          </cell>
          <cell r="D574">
            <v>705630</v>
          </cell>
          <cell r="E574">
            <v>712458</v>
          </cell>
          <cell r="F574" t="str">
            <v>INTERN.FIN.CORP, WASHINGTON</v>
          </cell>
          <cell r="G574" t="str">
            <v>UNITED STATES OF AMERICA</v>
          </cell>
          <cell r="H574" t="str">
            <v>PRAMINDO IKAT NUSAN</v>
          </cell>
          <cell r="I574" t="str">
            <v>31</v>
          </cell>
          <cell r="J574" t="str">
            <v>29/07/1996</v>
          </cell>
          <cell r="K574" t="str">
            <v>15/12/2005</v>
          </cell>
          <cell r="L574" t="str">
            <v>USD</v>
          </cell>
          <cell r="M574" t="str">
            <v>UDLO6</v>
          </cell>
          <cell r="N574" t="str">
            <v>0.000000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43.75</v>
          </cell>
          <cell r="AI574">
            <v>4.09</v>
          </cell>
          <cell r="AJ574">
            <v>0</v>
          </cell>
          <cell r="AK574">
            <v>43.75</v>
          </cell>
          <cell r="AL574">
            <v>4.09</v>
          </cell>
          <cell r="AM574">
            <v>0</v>
          </cell>
          <cell r="AN574">
            <v>0</v>
          </cell>
          <cell r="AO574">
            <v>0</v>
          </cell>
          <cell r="AP574">
            <v>0</v>
          </cell>
          <cell r="AQ574">
            <v>0</v>
          </cell>
          <cell r="AR574">
            <v>0</v>
          </cell>
          <cell r="AS574">
            <v>0</v>
          </cell>
          <cell r="AT574">
            <v>0</v>
          </cell>
          <cell r="AU574">
            <v>0</v>
          </cell>
          <cell r="AV574">
            <v>0</v>
          </cell>
          <cell r="AW574">
            <v>0</v>
          </cell>
          <cell r="AX574">
            <v>0</v>
          </cell>
          <cell r="AY574">
            <v>0</v>
          </cell>
          <cell r="AZ574">
            <v>0</v>
          </cell>
          <cell r="BA574">
            <v>0</v>
          </cell>
          <cell r="BB574">
            <v>0</v>
          </cell>
          <cell r="BC574">
            <v>0</v>
          </cell>
          <cell r="BD574">
            <v>0</v>
          </cell>
          <cell r="BE574">
            <v>0</v>
          </cell>
          <cell r="BF574">
            <v>43.75</v>
          </cell>
          <cell r="BG574">
            <v>2.06</v>
          </cell>
          <cell r="BH574">
            <v>0</v>
          </cell>
        </row>
        <row r="575">
          <cell r="A575" t="str">
            <v>30/01/2005</v>
          </cell>
          <cell r="B575" t="str">
            <v>712459</v>
          </cell>
          <cell r="C575" t="str">
            <v>0</v>
          </cell>
          <cell r="D575">
            <v>705632</v>
          </cell>
          <cell r="E575">
            <v>712459</v>
          </cell>
          <cell r="F575" t="str">
            <v>PRIVATE EXPORT FUNDING CORP.</v>
          </cell>
          <cell r="G575" t="str">
            <v>UNITED STATES OF AMERICA</v>
          </cell>
          <cell r="H575" t="str">
            <v>RATELINDO PT</v>
          </cell>
          <cell r="I575" t="str">
            <v>30</v>
          </cell>
          <cell r="J575" t="str">
            <v>10/03/1997</v>
          </cell>
          <cell r="K575" t="str">
            <v>10/06/2007</v>
          </cell>
          <cell r="L575" t="str">
            <v>USD</v>
          </cell>
          <cell r="M575" t="str">
            <v>F</v>
          </cell>
          <cell r="N575" t="str">
            <v>0.000000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7.55</v>
          </cell>
          <cell r="AI575">
            <v>1.1399999999999999</v>
          </cell>
          <cell r="AJ575">
            <v>0</v>
          </cell>
          <cell r="AK575">
            <v>7.55</v>
          </cell>
          <cell r="AL575">
            <v>1.1399999999999999</v>
          </cell>
          <cell r="AM575">
            <v>0</v>
          </cell>
          <cell r="AN575">
            <v>0</v>
          </cell>
          <cell r="AO575">
            <v>0</v>
          </cell>
          <cell r="AP575">
            <v>0</v>
          </cell>
          <cell r="AQ575">
            <v>0</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7.55</v>
          </cell>
          <cell r="BG575">
            <v>857.58</v>
          </cell>
          <cell r="BH575">
            <v>0</v>
          </cell>
        </row>
        <row r="576">
          <cell r="A576" t="str">
            <v>05/03/2005</v>
          </cell>
          <cell r="B576" t="str">
            <v>712460</v>
          </cell>
          <cell r="C576" t="str">
            <v>0</v>
          </cell>
          <cell r="D576">
            <v>705634</v>
          </cell>
          <cell r="E576">
            <v>712460</v>
          </cell>
          <cell r="F576" t="str">
            <v>BOA NAT. TRUST &amp; SAVINGS, USA</v>
          </cell>
          <cell r="G576" t="str">
            <v>UNITED STATES OF AMERICA</v>
          </cell>
          <cell r="H576" t="str">
            <v>INDAH KIAT PULP PT</v>
          </cell>
          <cell r="I576" t="str">
            <v>30</v>
          </cell>
          <cell r="J576" t="str">
            <v>30/05/1997</v>
          </cell>
          <cell r="K576" t="str">
            <v>15/01/2006</v>
          </cell>
          <cell r="L576" t="str">
            <v>USD</v>
          </cell>
          <cell r="M576" t="str">
            <v>UDLO6</v>
          </cell>
          <cell r="N576" t="str">
            <v>0.000000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cell r="AO576">
            <v>0</v>
          </cell>
          <cell r="AP576">
            <v>0</v>
          </cell>
          <cell r="AQ576">
            <v>0</v>
          </cell>
          <cell r="AR576">
            <v>0</v>
          </cell>
          <cell r="AS576">
            <v>0</v>
          </cell>
          <cell r="AT576">
            <v>0</v>
          </cell>
          <cell r="AU576">
            <v>0</v>
          </cell>
          <cell r="AV576">
            <v>0</v>
          </cell>
          <cell r="AW576">
            <v>0</v>
          </cell>
          <cell r="AX576">
            <v>0</v>
          </cell>
          <cell r="AY576">
            <v>0</v>
          </cell>
          <cell r="AZ576">
            <v>0</v>
          </cell>
          <cell r="BA576">
            <v>15.84</v>
          </cell>
          <cell r="BB576">
            <v>0</v>
          </cell>
          <cell r="BC576">
            <v>0</v>
          </cell>
          <cell r="BD576">
            <v>0</v>
          </cell>
          <cell r="BE576">
            <v>0</v>
          </cell>
          <cell r="BF576">
            <v>0</v>
          </cell>
          <cell r="BG576">
            <v>0</v>
          </cell>
          <cell r="BH576">
            <v>0</v>
          </cell>
        </row>
        <row r="577">
          <cell r="A577" t="str">
            <v>21/01/2005</v>
          </cell>
          <cell r="B577" t="str">
            <v>712466</v>
          </cell>
          <cell r="C577" t="str">
            <v>0</v>
          </cell>
          <cell r="D577">
            <v>705717</v>
          </cell>
          <cell r="E577">
            <v>712466</v>
          </cell>
          <cell r="F577" t="str">
            <v>INTERN.FIN.CORP, WASHINGTON</v>
          </cell>
          <cell r="G577" t="str">
            <v>UNITED STATES OF AMERICA</v>
          </cell>
          <cell r="H577" t="str">
            <v>KALIMANTAN SANGGAR P PT</v>
          </cell>
          <cell r="I577" t="str">
            <v>31</v>
          </cell>
          <cell r="J577" t="str">
            <v>21/11/1996</v>
          </cell>
          <cell r="K577" t="str">
            <v>15/09/2006</v>
          </cell>
          <cell r="L577" t="str">
            <v>USD</v>
          </cell>
          <cell r="M577" t="str">
            <v>UDLO6</v>
          </cell>
          <cell r="N577" t="str">
            <v>0.000000</v>
          </cell>
          <cell r="O577">
            <v>0</v>
          </cell>
          <cell r="P577">
            <v>0</v>
          </cell>
          <cell r="Q577">
            <v>0</v>
          </cell>
          <cell r="R577">
            <v>0</v>
          </cell>
          <cell r="S577">
            <v>0</v>
          </cell>
          <cell r="T577">
            <v>0</v>
          </cell>
          <cell r="U577">
            <v>0</v>
          </cell>
          <cell r="V577">
            <v>1</v>
          </cell>
          <cell r="W577">
            <v>0</v>
          </cell>
          <cell r="X577">
            <v>0</v>
          </cell>
          <cell r="Y577">
            <v>1</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0</v>
          </cell>
          <cell r="AS577">
            <v>0</v>
          </cell>
          <cell r="AT577">
            <v>1</v>
          </cell>
          <cell r="AU577">
            <v>0</v>
          </cell>
          <cell r="AV577">
            <v>0</v>
          </cell>
          <cell r="AW577">
            <v>1</v>
          </cell>
          <cell r="AX577">
            <v>0</v>
          </cell>
          <cell r="AY577">
            <v>0</v>
          </cell>
          <cell r="AZ577">
            <v>0</v>
          </cell>
          <cell r="BA577">
            <v>0</v>
          </cell>
          <cell r="BB577">
            <v>0</v>
          </cell>
          <cell r="BC577">
            <v>0</v>
          </cell>
          <cell r="BD577">
            <v>0</v>
          </cell>
          <cell r="BE577">
            <v>0</v>
          </cell>
          <cell r="BF577">
            <v>0</v>
          </cell>
          <cell r="BG577">
            <v>0</v>
          </cell>
          <cell r="BH577">
            <v>0</v>
          </cell>
        </row>
        <row r="578">
          <cell r="A578" t="str">
            <v>29/06/2005</v>
          </cell>
          <cell r="B578" t="str">
            <v>712469</v>
          </cell>
          <cell r="C578" t="str">
            <v>0</v>
          </cell>
          <cell r="D578">
            <v>705723</v>
          </cell>
          <cell r="E578">
            <v>712469</v>
          </cell>
          <cell r="F578" t="str">
            <v>INTERN.FIN.CORP, WASHINGTON</v>
          </cell>
          <cell r="G578" t="str">
            <v>UNITED STATES OF AMERICA</v>
          </cell>
          <cell r="H578" t="str">
            <v>WAHANA WINGS SURYA PT</v>
          </cell>
          <cell r="I578" t="str">
            <v>31</v>
          </cell>
          <cell r="J578" t="str">
            <v>25/07/1997</v>
          </cell>
          <cell r="K578" t="str">
            <v>15/12/2006</v>
          </cell>
          <cell r="L578" t="str">
            <v>USD</v>
          </cell>
          <cell r="M578" t="str">
            <v>UDLO6</v>
          </cell>
          <cell r="N578" t="str">
            <v>0.000000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1.58</v>
          </cell>
          <cell r="AI578">
            <v>231.09</v>
          </cell>
          <cell r="AJ578">
            <v>0</v>
          </cell>
          <cell r="AK578">
            <v>1.58</v>
          </cell>
          <cell r="AL578">
            <v>231.09</v>
          </cell>
          <cell r="AM578">
            <v>0</v>
          </cell>
          <cell r="AN578">
            <v>0</v>
          </cell>
          <cell r="AO578">
            <v>0</v>
          </cell>
          <cell r="AP578">
            <v>0</v>
          </cell>
          <cell r="AQ578">
            <v>0</v>
          </cell>
          <cell r="AR578">
            <v>0</v>
          </cell>
          <cell r="AS578">
            <v>100</v>
          </cell>
          <cell r="AT578">
            <v>0</v>
          </cell>
          <cell r="AU578">
            <v>0</v>
          </cell>
          <cell r="AV578">
            <v>0</v>
          </cell>
          <cell r="AW578">
            <v>0</v>
          </cell>
          <cell r="AX578">
            <v>0</v>
          </cell>
          <cell r="AY578">
            <v>100</v>
          </cell>
          <cell r="AZ578">
            <v>0</v>
          </cell>
          <cell r="BA578">
            <v>0</v>
          </cell>
          <cell r="BB578">
            <v>0</v>
          </cell>
          <cell r="BC578">
            <v>0</v>
          </cell>
          <cell r="BD578">
            <v>0</v>
          </cell>
          <cell r="BE578">
            <v>0</v>
          </cell>
          <cell r="BF578">
            <v>1.58</v>
          </cell>
          <cell r="BG578">
            <v>174.27</v>
          </cell>
          <cell r="BH578">
            <v>0</v>
          </cell>
        </row>
        <row r="579">
          <cell r="A579" t="str">
            <v>10/03/2005</v>
          </cell>
          <cell r="B579" t="str">
            <v>712484</v>
          </cell>
          <cell r="C579" t="str">
            <v>0</v>
          </cell>
          <cell r="D579">
            <v>705950</v>
          </cell>
          <cell r="E579">
            <v>712484</v>
          </cell>
          <cell r="F579" t="str">
            <v>INTERN.FIN.CORP, WASHINGTON</v>
          </cell>
          <cell r="G579" t="str">
            <v>UNITED STATES OF AMERICA</v>
          </cell>
          <cell r="H579" t="str">
            <v>SAYAP MAS UTAMA PT</v>
          </cell>
          <cell r="I579" t="str">
            <v>31</v>
          </cell>
          <cell r="J579" t="str">
            <v>25/07/1997</v>
          </cell>
          <cell r="K579" t="str">
            <v>15/12/2006</v>
          </cell>
          <cell r="L579" t="str">
            <v>USD</v>
          </cell>
          <cell r="M579" t="str">
            <v>UDLO6</v>
          </cell>
          <cell r="N579" t="str">
            <v>0.000000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1.72</v>
          </cell>
          <cell r="AI579">
            <v>251.7</v>
          </cell>
          <cell r="AJ579">
            <v>0</v>
          </cell>
          <cell r="AK579">
            <v>1.72</v>
          </cell>
          <cell r="AL579">
            <v>251.7</v>
          </cell>
          <cell r="AM579">
            <v>0</v>
          </cell>
          <cell r="AN579">
            <v>0</v>
          </cell>
          <cell r="AO579">
            <v>0</v>
          </cell>
          <cell r="AP579">
            <v>0</v>
          </cell>
          <cell r="AQ579">
            <v>0</v>
          </cell>
          <cell r="AR579">
            <v>0</v>
          </cell>
          <cell r="AS579">
            <v>100</v>
          </cell>
          <cell r="AT579">
            <v>0</v>
          </cell>
          <cell r="AU579">
            <v>0</v>
          </cell>
          <cell r="AV579">
            <v>0</v>
          </cell>
          <cell r="AW579">
            <v>0</v>
          </cell>
          <cell r="AX579">
            <v>0</v>
          </cell>
          <cell r="AY579">
            <v>100</v>
          </cell>
          <cell r="AZ579">
            <v>0</v>
          </cell>
          <cell r="BA579">
            <v>0</v>
          </cell>
          <cell r="BB579">
            <v>0</v>
          </cell>
          <cell r="BC579">
            <v>0</v>
          </cell>
          <cell r="BD579">
            <v>0</v>
          </cell>
          <cell r="BE579">
            <v>0</v>
          </cell>
          <cell r="BF579">
            <v>1.72</v>
          </cell>
          <cell r="BG579">
            <v>189.81</v>
          </cell>
          <cell r="BH579">
            <v>0</v>
          </cell>
        </row>
        <row r="580">
          <cell r="A580" t="str">
            <v>01/06/2005</v>
          </cell>
          <cell r="B580" t="str">
            <v>712485</v>
          </cell>
          <cell r="C580" t="str">
            <v>0</v>
          </cell>
          <cell r="D580">
            <v>706223</v>
          </cell>
          <cell r="E580">
            <v>712485</v>
          </cell>
          <cell r="F580" t="str">
            <v>EXPORT-IMPORT BANK OF US</v>
          </cell>
          <cell r="G580" t="str">
            <v>UNITED STATES OF AMERICA</v>
          </cell>
          <cell r="H580" t="str">
            <v>NEWMONT NUSATENGGARA PT</v>
          </cell>
          <cell r="I580" t="str">
            <v>30</v>
          </cell>
          <cell r="J580" t="str">
            <v>30/07/1997</v>
          </cell>
          <cell r="K580" t="str">
            <v>30/07/2010</v>
          </cell>
          <cell r="L580" t="str">
            <v>USD</v>
          </cell>
          <cell r="M580" t="str">
            <v>F</v>
          </cell>
          <cell r="N580" t="str">
            <v>0.000000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47.22</v>
          </cell>
          <cell r="AO580">
            <v>22</v>
          </cell>
          <cell r="AP580">
            <v>0</v>
          </cell>
          <cell r="AQ580">
            <v>0</v>
          </cell>
          <cell r="AR580">
            <v>0</v>
          </cell>
          <cell r="AS580">
            <v>0</v>
          </cell>
          <cell r="AT580">
            <v>0</v>
          </cell>
          <cell r="AU580">
            <v>0</v>
          </cell>
          <cell r="AV580">
            <v>0</v>
          </cell>
          <cell r="AW580">
            <v>47.22</v>
          </cell>
          <cell r="AX580">
            <v>22</v>
          </cell>
          <cell r="AY580">
            <v>0</v>
          </cell>
          <cell r="AZ580">
            <v>0</v>
          </cell>
          <cell r="BA580">
            <v>0</v>
          </cell>
          <cell r="BB580">
            <v>0</v>
          </cell>
          <cell r="BC580">
            <v>0</v>
          </cell>
          <cell r="BD580">
            <v>0</v>
          </cell>
          <cell r="BE580">
            <v>0</v>
          </cell>
          <cell r="BF580">
            <v>0</v>
          </cell>
          <cell r="BG580">
            <v>0</v>
          </cell>
          <cell r="BH580">
            <v>0</v>
          </cell>
        </row>
        <row r="581">
          <cell r="A581" t="str">
            <v>15/03/2005</v>
          </cell>
          <cell r="B581" t="str">
            <v>712490</v>
          </cell>
          <cell r="C581" t="str">
            <v>0</v>
          </cell>
          <cell r="D581">
            <v>706360</v>
          </cell>
          <cell r="E581">
            <v>712490</v>
          </cell>
          <cell r="F581" t="str">
            <v>CHASE MANHATTAN BANK,SINGAPORE</v>
          </cell>
          <cell r="G581" t="str">
            <v>UNITED STATES OF AMERICA</v>
          </cell>
          <cell r="H581" t="str">
            <v>ASRIGITA PRASARANA</v>
          </cell>
          <cell r="I581" t="str">
            <v>30</v>
          </cell>
          <cell r="J581" t="str">
            <v>05/09/1997</v>
          </cell>
          <cell r="K581" t="str">
            <v>15/03/2012</v>
          </cell>
          <cell r="L581" t="str">
            <v>USD</v>
          </cell>
          <cell r="M581" t="str">
            <v>UDLO6</v>
          </cell>
          <cell r="N581" t="str">
            <v>0.000000</v>
          </cell>
          <cell r="O581">
            <v>0</v>
          </cell>
          <cell r="P581">
            <v>0</v>
          </cell>
          <cell r="Q581">
            <v>0</v>
          </cell>
          <cell r="R581">
            <v>0</v>
          </cell>
          <cell r="S581">
            <v>0</v>
          </cell>
          <cell r="T581">
            <v>0</v>
          </cell>
          <cell r="U581">
            <v>0</v>
          </cell>
          <cell r="V581">
            <v>85.44</v>
          </cell>
          <cell r="W581">
            <v>34.26</v>
          </cell>
          <cell r="X581">
            <v>0</v>
          </cell>
          <cell r="Y581">
            <v>85.44</v>
          </cell>
          <cell r="Z581">
            <v>34.26</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cell r="AO581">
            <v>0</v>
          </cell>
          <cell r="AP581">
            <v>0</v>
          </cell>
          <cell r="AQ581">
            <v>0</v>
          </cell>
          <cell r="AR581">
            <v>0</v>
          </cell>
          <cell r="AS581">
            <v>0</v>
          </cell>
          <cell r="AT581">
            <v>85.44</v>
          </cell>
          <cell r="AU581">
            <v>31.66</v>
          </cell>
          <cell r="AV581">
            <v>0</v>
          </cell>
          <cell r="AW581">
            <v>85.44</v>
          </cell>
          <cell r="AX581">
            <v>31.66</v>
          </cell>
          <cell r="AY581">
            <v>0</v>
          </cell>
          <cell r="AZ581">
            <v>0</v>
          </cell>
          <cell r="BA581">
            <v>0</v>
          </cell>
          <cell r="BB581">
            <v>55</v>
          </cell>
          <cell r="BC581">
            <v>0</v>
          </cell>
          <cell r="BD581">
            <v>0</v>
          </cell>
          <cell r="BE581">
            <v>0</v>
          </cell>
          <cell r="BF581">
            <v>0</v>
          </cell>
          <cell r="BG581">
            <v>0</v>
          </cell>
          <cell r="BH581">
            <v>0</v>
          </cell>
        </row>
        <row r="582">
          <cell r="A582" t="str">
            <v>30/06/2005</v>
          </cell>
          <cell r="B582" t="str">
            <v>712500</v>
          </cell>
          <cell r="C582" t="str">
            <v>0</v>
          </cell>
          <cell r="D582">
            <v>706481</v>
          </cell>
          <cell r="E582">
            <v>712500</v>
          </cell>
          <cell r="F582" t="str">
            <v>CITICORP INTERNATIONAL, S'PORE</v>
          </cell>
          <cell r="G582" t="str">
            <v>UNITED STATES OF AMERICA</v>
          </cell>
          <cell r="H582" t="str">
            <v>PUNCAK JAYA POWER</v>
          </cell>
          <cell r="I582" t="str">
            <v>30</v>
          </cell>
          <cell r="J582" t="str">
            <v>19/12/1997</v>
          </cell>
          <cell r="K582" t="str">
            <v>31/12/2009</v>
          </cell>
          <cell r="L582" t="str">
            <v>USD</v>
          </cell>
          <cell r="M582" t="str">
            <v>UDLO6</v>
          </cell>
          <cell r="N582" t="str">
            <v>0.000000</v>
          </cell>
          <cell r="O582">
            <v>50</v>
          </cell>
          <cell r="P582">
            <v>0</v>
          </cell>
          <cell r="Q582">
            <v>0</v>
          </cell>
          <cell r="R582">
            <v>50</v>
          </cell>
          <cell r="S582">
            <v>0</v>
          </cell>
          <cell r="T582">
            <v>0</v>
          </cell>
          <cell r="U582">
            <v>0</v>
          </cell>
          <cell r="V582">
            <v>10.78</v>
          </cell>
          <cell r="W582">
            <v>4.18</v>
          </cell>
          <cell r="X582">
            <v>0</v>
          </cell>
          <cell r="Y582">
            <v>10.78</v>
          </cell>
          <cell r="Z582">
            <v>4.18</v>
          </cell>
          <cell r="AA582">
            <v>50</v>
          </cell>
          <cell r="AB582">
            <v>0</v>
          </cell>
          <cell r="AC582">
            <v>0</v>
          </cell>
          <cell r="AD582">
            <v>0</v>
          </cell>
          <cell r="AE582">
            <v>0</v>
          </cell>
          <cell r="AF582">
            <v>0</v>
          </cell>
          <cell r="AG582">
            <v>0</v>
          </cell>
          <cell r="AH582">
            <v>10.78</v>
          </cell>
          <cell r="AI582">
            <v>4.01</v>
          </cell>
          <cell r="AJ582">
            <v>0</v>
          </cell>
          <cell r="AK582">
            <v>10.78</v>
          </cell>
          <cell r="AL582">
            <v>4.01</v>
          </cell>
          <cell r="AM582">
            <v>0</v>
          </cell>
          <cell r="AN582">
            <v>0</v>
          </cell>
          <cell r="AO582">
            <v>0</v>
          </cell>
          <cell r="AP582">
            <v>0</v>
          </cell>
          <cell r="AQ582">
            <v>0</v>
          </cell>
          <cell r="AR582">
            <v>0</v>
          </cell>
          <cell r="AS582">
            <v>0</v>
          </cell>
          <cell r="AT582">
            <v>10.78</v>
          </cell>
          <cell r="AU582">
            <v>3.84</v>
          </cell>
          <cell r="AV582">
            <v>0</v>
          </cell>
          <cell r="AW582">
            <v>10.78</v>
          </cell>
          <cell r="AX582">
            <v>3.84</v>
          </cell>
          <cell r="AY582">
            <v>0</v>
          </cell>
          <cell r="AZ582">
            <v>0</v>
          </cell>
          <cell r="BA582">
            <v>0</v>
          </cell>
          <cell r="BB582">
            <v>0</v>
          </cell>
          <cell r="BC582">
            <v>0</v>
          </cell>
          <cell r="BD582">
            <v>0</v>
          </cell>
          <cell r="BE582">
            <v>0</v>
          </cell>
          <cell r="BF582">
            <v>10.78</v>
          </cell>
          <cell r="BG582">
            <v>3.63</v>
          </cell>
          <cell r="BH582">
            <v>0</v>
          </cell>
        </row>
        <row r="583">
          <cell r="A583" t="str">
            <v>22/03/2005</v>
          </cell>
          <cell r="B583" t="str">
            <v>712504</v>
          </cell>
          <cell r="C583" t="str">
            <v>0</v>
          </cell>
          <cell r="D583">
            <v>706482</v>
          </cell>
          <cell r="E583">
            <v>712504</v>
          </cell>
          <cell r="F583" t="str">
            <v>BANK ONE, TEXAS</v>
          </cell>
          <cell r="G583" t="str">
            <v>UNITED STATES OF AMERICA</v>
          </cell>
          <cell r="H583" t="str">
            <v>HUMPUS PENGOLAHAN MINYAK PT</v>
          </cell>
          <cell r="I583" t="str">
            <v>30</v>
          </cell>
          <cell r="J583" t="str">
            <v>12/06/1996</v>
          </cell>
          <cell r="K583" t="str">
            <v>15/02/2009</v>
          </cell>
          <cell r="L583" t="str">
            <v>USD</v>
          </cell>
          <cell r="M583" t="str">
            <v>F</v>
          </cell>
          <cell r="N583" t="str">
            <v>0.000000</v>
          </cell>
          <cell r="O583">
            <v>0</v>
          </cell>
          <cell r="P583">
            <v>0</v>
          </cell>
          <cell r="Q583">
            <v>0</v>
          </cell>
          <cell r="R583">
            <v>0</v>
          </cell>
          <cell r="S583">
            <v>2.0499999999999998</v>
          </cell>
          <cell r="T583">
            <v>348.3</v>
          </cell>
          <cell r="U583">
            <v>0</v>
          </cell>
          <cell r="V583">
            <v>0</v>
          </cell>
          <cell r="W583">
            <v>0</v>
          </cell>
          <cell r="X583">
            <v>0</v>
          </cell>
          <cell r="Y583">
            <v>2.0499999999999998</v>
          </cell>
          <cell r="Z583">
            <v>348.3</v>
          </cell>
          <cell r="AA583">
            <v>0</v>
          </cell>
          <cell r="AB583">
            <v>0</v>
          </cell>
          <cell r="AC583">
            <v>0</v>
          </cell>
          <cell r="AD583">
            <v>0</v>
          </cell>
          <cell r="AE583">
            <v>0</v>
          </cell>
          <cell r="AF583">
            <v>299.5</v>
          </cell>
          <cell r="AG583">
            <v>0</v>
          </cell>
          <cell r="AH583">
            <v>0</v>
          </cell>
          <cell r="AI583">
            <v>0</v>
          </cell>
          <cell r="AJ583">
            <v>0</v>
          </cell>
          <cell r="AK583">
            <v>0</v>
          </cell>
          <cell r="AL583">
            <v>299.5</v>
          </cell>
          <cell r="AM583">
            <v>0</v>
          </cell>
          <cell r="AN583">
            <v>0</v>
          </cell>
          <cell r="AO583">
            <v>0</v>
          </cell>
          <cell r="AP583">
            <v>0</v>
          </cell>
          <cell r="AQ583">
            <v>2.0499999999999998</v>
          </cell>
          <cell r="AR583">
            <v>309.60000000000002</v>
          </cell>
          <cell r="AS583">
            <v>0</v>
          </cell>
          <cell r="AT583">
            <v>0</v>
          </cell>
          <cell r="AU583">
            <v>0</v>
          </cell>
          <cell r="AV583">
            <v>0</v>
          </cell>
          <cell r="AW583">
            <v>2.0499999999999998</v>
          </cell>
          <cell r="AX583">
            <v>309.60000000000002</v>
          </cell>
          <cell r="AY583">
            <v>0</v>
          </cell>
          <cell r="AZ583">
            <v>0</v>
          </cell>
          <cell r="BA583">
            <v>0</v>
          </cell>
          <cell r="BB583">
            <v>0</v>
          </cell>
          <cell r="BC583">
            <v>0</v>
          </cell>
          <cell r="BD583">
            <v>270.89999999999998</v>
          </cell>
          <cell r="BE583">
            <v>0</v>
          </cell>
          <cell r="BF583">
            <v>0</v>
          </cell>
          <cell r="BG583">
            <v>0</v>
          </cell>
          <cell r="BH583">
            <v>0</v>
          </cell>
        </row>
        <row r="584">
          <cell r="A584" t="str">
            <v>22/03/2005</v>
          </cell>
          <cell r="B584" t="str">
            <v>712505</v>
          </cell>
          <cell r="C584" t="str">
            <v>0</v>
          </cell>
          <cell r="D584">
            <v>706557</v>
          </cell>
          <cell r="E584">
            <v>712505</v>
          </cell>
          <cell r="F584" t="str">
            <v>INTERN.FIN.CORP, WASHINGTON</v>
          </cell>
          <cell r="G584" t="str">
            <v>UNITED STATES OF AMERICA</v>
          </cell>
          <cell r="H584" t="str">
            <v>BERLIAN LAJU TANKER PT</v>
          </cell>
          <cell r="I584" t="str">
            <v>31</v>
          </cell>
          <cell r="J584" t="str">
            <v>19/09/1997</v>
          </cell>
          <cell r="K584" t="str">
            <v>19/09/2009</v>
          </cell>
          <cell r="L584" t="str">
            <v>USD</v>
          </cell>
          <cell r="M584" t="str">
            <v>UDLO6</v>
          </cell>
          <cell r="N584" t="str">
            <v>0.000000</v>
          </cell>
          <cell r="O584">
            <v>0</v>
          </cell>
          <cell r="P584">
            <v>0</v>
          </cell>
          <cell r="Q584">
            <v>0</v>
          </cell>
          <cell r="R584">
            <v>0</v>
          </cell>
          <cell r="S584">
            <v>0</v>
          </cell>
          <cell r="T584">
            <v>0</v>
          </cell>
          <cell r="U584">
            <v>0</v>
          </cell>
          <cell r="V584">
            <v>1.87</v>
          </cell>
          <cell r="W584">
            <v>680.31</v>
          </cell>
          <cell r="X584">
            <v>0</v>
          </cell>
          <cell r="Y584">
            <v>1.87</v>
          </cell>
          <cell r="Z584">
            <v>680.31</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cell r="AO584">
            <v>0</v>
          </cell>
          <cell r="AP584">
            <v>0</v>
          </cell>
          <cell r="AQ584">
            <v>0</v>
          </cell>
          <cell r="AR584">
            <v>0</v>
          </cell>
          <cell r="AS584">
            <v>0</v>
          </cell>
          <cell r="AT584">
            <v>1.87</v>
          </cell>
          <cell r="AU584">
            <v>622.42999999999995</v>
          </cell>
          <cell r="AV584">
            <v>0</v>
          </cell>
          <cell r="AW584">
            <v>1.87</v>
          </cell>
          <cell r="AX584">
            <v>622.42999999999995</v>
          </cell>
          <cell r="AY584">
            <v>0</v>
          </cell>
          <cell r="AZ584">
            <v>0</v>
          </cell>
          <cell r="BA584">
            <v>0</v>
          </cell>
          <cell r="BB584">
            <v>0</v>
          </cell>
          <cell r="BC584">
            <v>0</v>
          </cell>
          <cell r="BD584">
            <v>0</v>
          </cell>
          <cell r="BE584">
            <v>0</v>
          </cell>
          <cell r="BF584">
            <v>0</v>
          </cell>
          <cell r="BG584">
            <v>0</v>
          </cell>
          <cell r="BH584">
            <v>0</v>
          </cell>
        </row>
        <row r="585">
          <cell r="A585" t="str">
            <v>22/03/2005</v>
          </cell>
          <cell r="B585" t="str">
            <v>712506</v>
          </cell>
          <cell r="C585" t="str">
            <v>0</v>
          </cell>
          <cell r="D585">
            <v>706606</v>
          </cell>
          <cell r="E585">
            <v>712506</v>
          </cell>
          <cell r="F585" t="str">
            <v>INTERN.FIN.CORP, WASHINGTON</v>
          </cell>
          <cell r="G585" t="str">
            <v>UNITED STATES OF AMERICA</v>
          </cell>
          <cell r="H585" t="str">
            <v>PRAMINDO IKAT NUSAN</v>
          </cell>
          <cell r="I585" t="str">
            <v>31</v>
          </cell>
          <cell r="J585" t="str">
            <v>15/05/1997</v>
          </cell>
          <cell r="K585" t="str">
            <v>15/12/2005</v>
          </cell>
          <cell r="L585" t="str">
            <v>USD</v>
          </cell>
          <cell r="M585" t="str">
            <v>UDLO6</v>
          </cell>
          <cell r="N585" t="str">
            <v>0.000000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428.13</v>
          </cell>
          <cell r="AV585">
            <v>0</v>
          </cell>
          <cell r="AW585">
            <v>0</v>
          </cell>
          <cell r="AX585">
            <v>428.13</v>
          </cell>
          <cell r="AY585">
            <v>0</v>
          </cell>
          <cell r="AZ585">
            <v>0</v>
          </cell>
          <cell r="BA585">
            <v>0</v>
          </cell>
          <cell r="BB585">
            <v>0</v>
          </cell>
          <cell r="BC585">
            <v>0</v>
          </cell>
          <cell r="BD585">
            <v>0</v>
          </cell>
          <cell r="BE585">
            <v>0</v>
          </cell>
          <cell r="BF585">
            <v>6.25</v>
          </cell>
          <cell r="BG585">
            <v>142.19</v>
          </cell>
          <cell r="BH585">
            <v>0</v>
          </cell>
        </row>
        <row r="586">
          <cell r="A586" t="str">
            <v>22/03/2005</v>
          </cell>
          <cell r="B586" t="str">
            <v>712507</v>
          </cell>
          <cell r="C586" t="str">
            <v>0</v>
          </cell>
          <cell r="D586">
            <v>706969</v>
          </cell>
          <cell r="E586">
            <v>712507</v>
          </cell>
          <cell r="F586" t="str">
            <v>INTERN.FIN.CORP, WASHINGTON</v>
          </cell>
          <cell r="G586" t="str">
            <v>UNITED STATES OF AMERICA</v>
          </cell>
          <cell r="H586" t="str">
            <v>PRAMINDO IKAT NUSAN</v>
          </cell>
          <cell r="I586" t="str">
            <v>30</v>
          </cell>
          <cell r="J586" t="str">
            <v>01/04/1997</v>
          </cell>
          <cell r="K586" t="str">
            <v>15/12/2005</v>
          </cell>
          <cell r="L586" t="str">
            <v>USD</v>
          </cell>
          <cell r="M586" t="str">
            <v>UDLO6</v>
          </cell>
          <cell r="N586" t="str">
            <v>0.000000</v>
          </cell>
          <cell r="O586">
            <v>0</v>
          </cell>
          <cell r="P586">
            <v>0</v>
          </cell>
          <cell r="Q586">
            <v>0</v>
          </cell>
          <cell r="R586">
            <v>0</v>
          </cell>
          <cell r="S586">
            <v>0</v>
          </cell>
          <cell r="T586">
            <v>0</v>
          </cell>
          <cell r="U586">
            <v>0</v>
          </cell>
          <cell r="V586">
            <v>0</v>
          </cell>
          <cell r="W586">
            <v>578.13</v>
          </cell>
          <cell r="X586">
            <v>0</v>
          </cell>
          <cell r="Y586">
            <v>0</v>
          </cell>
          <cell r="Z586">
            <v>578.13</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cell r="AO586">
            <v>0</v>
          </cell>
          <cell r="AP586">
            <v>0</v>
          </cell>
          <cell r="AQ586">
            <v>0</v>
          </cell>
          <cell r="AR586">
            <v>0</v>
          </cell>
          <cell r="AS586">
            <v>0</v>
          </cell>
          <cell r="AT586">
            <v>0</v>
          </cell>
          <cell r="AU586">
            <v>0</v>
          </cell>
          <cell r="AV586">
            <v>0</v>
          </cell>
          <cell r="AW586">
            <v>0</v>
          </cell>
          <cell r="AX586">
            <v>0</v>
          </cell>
          <cell r="AY586">
            <v>0</v>
          </cell>
          <cell r="AZ586">
            <v>0</v>
          </cell>
          <cell r="BA586">
            <v>0</v>
          </cell>
          <cell r="BB586">
            <v>0</v>
          </cell>
          <cell r="BC586">
            <v>0</v>
          </cell>
          <cell r="BD586">
            <v>0</v>
          </cell>
          <cell r="BE586">
            <v>0</v>
          </cell>
          <cell r="BF586">
            <v>25</v>
          </cell>
          <cell r="BG586">
            <v>1.77</v>
          </cell>
          <cell r="BH586">
            <v>0</v>
          </cell>
        </row>
        <row r="587">
          <cell r="A587" t="str">
            <v>22/03/2005</v>
          </cell>
          <cell r="B587" t="str">
            <v>712508</v>
          </cell>
          <cell r="C587" t="str">
            <v>0</v>
          </cell>
          <cell r="D587">
            <v>706985</v>
          </cell>
          <cell r="E587">
            <v>712508</v>
          </cell>
          <cell r="F587" t="str">
            <v>BELL ATLANTIK INT INC.</v>
          </cell>
          <cell r="G587" t="str">
            <v>UNITED STATES OF AMERICA</v>
          </cell>
          <cell r="H587" t="str">
            <v>CITRA SARI MAKMUR PT</v>
          </cell>
          <cell r="I587" t="str">
            <v>30</v>
          </cell>
          <cell r="J587" t="str">
            <v>07/05/1993</v>
          </cell>
          <cell r="K587" t="str">
            <v>31/12/2006</v>
          </cell>
          <cell r="L587" t="str">
            <v>USD</v>
          </cell>
          <cell r="M587" t="str">
            <v>F</v>
          </cell>
          <cell r="N587" t="str">
            <v>0.000000</v>
          </cell>
          <cell r="O587">
            <v>0</v>
          </cell>
          <cell r="P587">
            <v>0</v>
          </cell>
          <cell r="Q587">
            <v>0</v>
          </cell>
          <cell r="R587">
            <v>0</v>
          </cell>
          <cell r="S587">
            <v>0</v>
          </cell>
          <cell r="T587">
            <v>0</v>
          </cell>
          <cell r="U587">
            <v>0</v>
          </cell>
          <cell r="V587">
            <v>0</v>
          </cell>
          <cell r="W587">
            <v>6.38</v>
          </cell>
          <cell r="X587">
            <v>0</v>
          </cell>
          <cell r="Y587">
            <v>0</v>
          </cell>
          <cell r="Z587">
            <v>6.38</v>
          </cell>
          <cell r="AA587">
            <v>0</v>
          </cell>
          <cell r="AB587">
            <v>0</v>
          </cell>
          <cell r="AC587">
            <v>0</v>
          </cell>
          <cell r="AD587">
            <v>0</v>
          </cell>
          <cell r="AE587">
            <v>0</v>
          </cell>
          <cell r="AF587">
            <v>4.32</v>
          </cell>
          <cell r="AG587">
            <v>0</v>
          </cell>
          <cell r="AH587">
            <v>0</v>
          </cell>
          <cell r="AI587">
            <v>0</v>
          </cell>
          <cell r="AJ587">
            <v>0</v>
          </cell>
          <cell r="AK587">
            <v>0</v>
          </cell>
          <cell r="AL587">
            <v>4.32</v>
          </cell>
          <cell r="AM587">
            <v>0</v>
          </cell>
          <cell r="AN587">
            <v>0</v>
          </cell>
          <cell r="AO587">
            <v>0</v>
          </cell>
          <cell r="AP587">
            <v>0</v>
          </cell>
          <cell r="AQ587">
            <v>0</v>
          </cell>
          <cell r="AR587">
            <v>0</v>
          </cell>
          <cell r="AS587">
            <v>0</v>
          </cell>
          <cell r="AT587">
            <v>0</v>
          </cell>
          <cell r="AU587">
            <v>0</v>
          </cell>
          <cell r="AV587">
            <v>0</v>
          </cell>
          <cell r="AW587">
            <v>0</v>
          </cell>
          <cell r="AX587">
            <v>0</v>
          </cell>
          <cell r="AY587">
            <v>0</v>
          </cell>
          <cell r="AZ587">
            <v>0</v>
          </cell>
          <cell r="BA587">
            <v>0</v>
          </cell>
          <cell r="BB587">
            <v>0</v>
          </cell>
          <cell r="BC587">
            <v>0</v>
          </cell>
          <cell r="BD587">
            <v>0</v>
          </cell>
          <cell r="BE587">
            <v>0</v>
          </cell>
          <cell r="BF587">
            <v>300</v>
          </cell>
          <cell r="BG587">
            <v>15.16</v>
          </cell>
          <cell r="BH587">
            <v>0</v>
          </cell>
        </row>
        <row r="588">
          <cell r="A588" t="str">
            <v>22/03/2005</v>
          </cell>
          <cell r="B588" t="str">
            <v>712509</v>
          </cell>
          <cell r="C588" t="str">
            <v>0</v>
          </cell>
          <cell r="D588">
            <v>707323</v>
          </cell>
          <cell r="E588">
            <v>712509</v>
          </cell>
          <cell r="F588" t="str">
            <v>BANK CENTRAL ASIA, NASSAU</v>
          </cell>
          <cell r="G588" t="str">
            <v>UNITED STATES OF AMERICA</v>
          </cell>
          <cell r="H588" t="str">
            <v>BINTAN INTI INDUSTRIAL ESTATE</v>
          </cell>
          <cell r="I588" t="str">
            <v>30</v>
          </cell>
          <cell r="J588" t="str">
            <v>21/04/1997</v>
          </cell>
          <cell r="K588" t="str">
            <v>19/07/2005</v>
          </cell>
          <cell r="L588" t="str">
            <v>USD</v>
          </cell>
          <cell r="M588" t="str">
            <v>UDSI6</v>
          </cell>
          <cell r="N588" t="str">
            <v>0.000000</v>
          </cell>
          <cell r="O588">
            <v>0</v>
          </cell>
          <cell r="P588">
            <v>1.5</v>
          </cell>
          <cell r="Q588">
            <v>126.5</v>
          </cell>
          <cell r="R588">
            <v>0</v>
          </cell>
          <cell r="S588">
            <v>0</v>
          </cell>
          <cell r="T588">
            <v>0</v>
          </cell>
          <cell r="U588">
            <v>0</v>
          </cell>
          <cell r="V588">
            <v>0</v>
          </cell>
          <cell r="W588">
            <v>0</v>
          </cell>
          <cell r="X588">
            <v>0</v>
          </cell>
          <cell r="Y588">
            <v>1.5</v>
          </cell>
          <cell r="Z588">
            <v>126.5</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1.5</v>
          </cell>
          <cell r="AO588">
            <v>62.22</v>
          </cell>
          <cell r="AP588">
            <v>0</v>
          </cell>
          <cell r="AQ588">
            <v>0</v>
          </cell>
          <cell r="AR588">
            <v>0</v>
          </cell>
          <cell r="AS588">
            <v>0</v>
          </cell>
          <cell r="AT588">
            <v>0</v>
          </cell>
          <cell r="AU588">
            <v>0</v>
          </cell>
          <cell r="AV588">
            <v>0</v>
          </cell>
          <cell r="AW588">
            <v>1.5</v>
          </cell>
          <cell r="AX588">
            <v>62.22</v>
          </cell>
          <cell r="AY588">
            <v>0</v>
          </cell>
          <cell r="AZ588">
            <v>0</v>
          </cell>
          <cell r="BA588">
            <v>0</v>
          </cell>
          <cell r="BB588">
            <v>0</v>
          </cell>
          <cell r="BC588">
            <v>0</v>
          </cell>
          <cell r="BD588">
            <v>0</v>
          </cell>
          <cell r="BE588">
            <v>0</v>
          </cell>
          <cell r="BF588">
            <v>0</v>
          </cell>
          <cell r="BG588">
            <v>0</v>
          </cell>
          <cell r="BH588">
            <v>0</v>
          </cell>
        </row>
        <row r="589">
          <cell r="A589" t="str">
            <v>31/03/2005</v>
          </cell>
          <cell r="B589" t="str">
            <v>712514</v>
          </cell>
          <cell r="C589" t="str">
            <v>0</v>
          </cell>
          <cell r="D589">
            <v>707644</v>
          </cell>
          <cell r="E589">
            <v>712514</v>
          </cell>
          <cell r="F589" t="str">
            <v>INTERN.FIN.CORP, WASHINGTON</v>
          </cell>
          <cell r="G589" t="str">
            <v>UNITED STATES OF AMERICA</v>
          </cell>
          <cell r="H589" t="str">
            <v>KIA KERAMIK MAS</v>
          </cell>
          <cell r="I589" t="str">
            <v>30</v>
          </cell>
          <cell r="J589" t="str">
            <v>29/04/1996</v>
          </cell>
          <cell r="K589" t="str">
            <v>15/08/2005</v>
          </cell>
          <cell r="L589" t="str">
            <v>USD</v>
          </cell>
          <cell r="M589" t="str">
            <v>UDLO6</v>
          </cell>
          <cell r="N589" t="str">
            <v>0.000000</v>
          </cell>
          <cell r="O589">
            <v>0</v>
          </cell>
          <cell r="P589">
            <v>0</v>
          </cell>
          <cell r="Q589">
            <v>0</v>
          </cell>
          <cell r="R589">
            <v>0</v>
          </cell>
          <cell r="S589">
            <v>4.13</v>
          </cell>
          <cell r="T589">
            <v>337.53</v>
          </cell>
          <cell r="U589">
            <v>0</v>
          </cell>
          <cell r="V589">
            <v>0</v>
          </cell>
          <cell r="W589">
            <v>0</v>
          </cell>
          <cell r="X589">
            <v>0</v>
          </cell>
          <cell r="Y589">
            <v>4.13</v>
          </cell>
          <cell r="Z589">
            <v>337.53</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cell r="AO589">
            <v>0</v>
          </cell>
          <cell r="AP589">
            <v>0</v>
          </cell>
          <cell r="AQ589">
            <v>4.13</v>
          </cell>
          <cell r="AR589">
            <v>166.01</v>
          </cell>
          <cell r="AS589">
            <v>0</v>
          </cell>
          <cell r="AT589">
            <v>0</v>
          </cell>
          <cell r="AU589">
            <v>0</v>
          </cell>
          <cell r="AV589">
            <v>0</v>
          </cell>
          <cell r="AW589">
            <v>4.13</v>
          </cell>
          <cell r="AX589">
            <v>166.01</v>
          </cell>
          <cell r="AY589">
            <v>0</v>
          </cell>
          <cell r="AZ589">
            <v>0</v>
          </cell>
          <cell r="BA589">
            <v>0</v>
          </cell>
          <cell r="BB589">
            <v>0</v>
          </cell>
          <cell r="BC589">
            <v>0</v>
          </cell>
          <cell r="BD589">
            <v>0</v>
          </cell>
          <cell r="BE589">
            <v>0</v>
          </cell>
          <cell r="BF589">
            <v>0</v>
          </cell>
          <cell r="BG589">
            <v>0</v>
          </cell>
          <cell r="BH589">
            <v>0</v>
          </cell>
        </row>
        <row r="590">
          <cell r="A590" t="str">
            <v>27/02/2005</v>
          </cell>
          <cell r="B590" t="str">
            <v>712515</v>
          </cell>
          <cell r="C590" t="str">
            <v>0</v>
          </cell>
          <cell r="D590">
            <v>707645</v>
          </cell>
          <cell r="E590">
            <v>712515</v>
          </cell>
          <cell r="F590" t="str">
            <v>INTERN.FIN.CORP, WASHINGTON</v>
          </cell>
          <cell r="G590" t="str">
            <v>UNITED STATES OF AMERICA</v>
          </cell>
          <cell r="H590" t="str">
            <v>KIA SERPIH MAS PT</v>
          </cell>
          <cell r="I590" t="str">
            <v>30</v>
          </cell>
          <cell r="J590" t="str">
            <v>18/05/1995</v>
          </cell>
          <cell r="K590" t="str">
            <v>15/01/2005</v>
          </cell>
          <cell r="L590" t="str">
            <v>USD</v>
          </cell>
          <cell r="M590" t="str">
            <v>UDSO6</v>
          </cell>
          <cell r="N590" t="str">
            <v>0.000000</v>
          </cell>
          <cell r="O590">
            <v>0</v>
          </cell>
          <cell r="P590">
            <v>2.14</v>
          </cell>
          <cell r="Q590">
            <v>98.57</v>
          </cell>
          <cell r="R590">
            <v>0</v>
          </cell>
          <cell r="S590">
            <v>0</v>
          </cell>
          <cell r="T590">
            <v>0</v>
          </cell>
          <cell r="U590">
            <v>0</v>
          </cell>
          <cell r="V590">
            <v>0</v>
          </cell>
          <cell r="W590">
            <v>0</v>
          </cell>
          <cell r="X590">
            <v>0</v>
          </cell>
          <cell r="Y590">
            <v>2.14</v>
          </cell>
          <cell r="Z590">
            <v>98.57</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cell r="AW590">
            <v>0</v>
          </cell>
          <cell r="AX590">
            <v>0</v>
          </cell>
          <cell r="AY590">
            <v>0</v>
          </cell>
          <cell r="AZ590">
            <v>0</v>
          </cell>
          <cell r="BA590">
            <v>0</v>
          </cell>
          <cell r="BB590">
            <v>0</v>
          </cell>
          <cell r="BC590">
            <v>0</v>
          </cell>
          <cell r="BD590">
            <v>0</v>
          </cell>
          <cell r="BE590">
            <v>0</v>
          </cell>
          <cell r="BF590">
            <v>0</v>
          </cell>
          <cell r="BG590">
            <v>0</v>
          </cell>
          <cell r="BH590">
            <v>0</v>
          </cell>
        </row>
        <row r="591">
          <cell r="A591" t="str">
            <v>27/02/2005</v>
          </cell>
          <cell r="B591" t="str">
            <v>712525</v>
          </cell>
          <cell r="C591" t="str">
            <v>0</v>
          </cell>
          <cell r="D591">
            <v>707821</v>
          </cell>
          <cell r="E591">
            <v>712525</v>
          </cell>
          <cell r="F591" t="str">
            <v>ARCO CHEMICAL DELAWARE CO. USA</v>
          </cell>
          <cell r="G591" t="str">
            <v>UNITED STATES OF AMERICA</v>
          </cell>
          <cell r="H591" t="str">
            <v>GEMA SUPRA ABADI PT</v>
          </cell>
          <cell r="I591" t="str">
            <v>30</v>
          </cell>
          <cell r="J591" t="str">
            <v>30/03/1992</v>
          </cell>
          <cell r="K591" t="str">
            <v>30/03/2007</v>
          </cell>
          <cell r="L591" t="str">
            <v>USD</v>
          </cell>
          <cell r="M591" t="str">
            <v>UDLO6</v>
          </cell>
          <cell r="N591" t="str">
            <v>0.000000</v>
          </cell>
          <cell r="O591">
            <v>0</v>
          </cell>
          <cell r="P591">
            <v>0</v>
          </cell>
          <cell r="Q591">
            <v>0</v>
          </cell>
          <cell r="R591">
            <v>0</v>
          </cell>
          <cell r="S591">
            <v>0</v>
          </cell>
          <cell r="T591">
            <v>0</v>
          </cell>
          <cell r="U591">
            <v>0</v>
          </cell>
          <cell r="V591">
            <v>0</v>
          </cell>
          <cell r="W591">
            <v>817.7</v>
          </cell>
          <cell r="X591">
            <v>0</v>
          </cell>
          <cell r="Y591">
            <v>0</v>
          </cell>
          <cell r="Z591">
            <v>817.7</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0</v>
          </cell>
          <cell r="AS591">
            <v>0</v>
          </cell>
          <cell r="AT591">
            <v>0</v>
          </cell>
          <cell r="AU591">
            <v>0</v>
          </cell>
          <cell r="AV591">
            <v>0</v>
          </cell>
          <cell r="AW591">
            <v>0</v>
          </cell>
          <cell r="AX591">
            <v>0</v>
          </cell>
          <cell r="AY591">
            <v>0</v>
          </cell>
          <cell r="AZ591">
            <v>0</v>
          </cell>
          <cell r="BA591">
            <v>0</v>
          </cell>
          <cell r="BB591">
            <v>0</v>
          </cell>
          <cell r="BC591">
            <v>0</v>
          </cell>
          <cell r="BD591">
            <v>0</v>
          </cell>
          <cell r="BE591">
            <v>0</v>
          </cell>
          <cell r="BF591">
            <v>0</v>
          </cell>
          <cell r="BG591">
            <v>0</v>
          </cell>
          <cell r="BH591">
            <v>0</v>
          </cell>
        </row>
        <row r="592">
          <cell r="A592" t="str">
            <v>27/02/2005</v>
          </cell>
          <cell r="B592" t="str">
            <v>712526</v>
          </cell>
          <cell r="C592" t="str">
            <v>0</v>
          </cell>
          <cell r="D592">
            <v>707990</v>
          </cell>
          <cell r="E592">
            <v>712526</v>
          </cell>
          <cell r="F592" t="str">
            <v>INTERN.FIN.CORP, WASHINGTON</v>
          </cell>
          <cell r="G592" t="str">
            <v>UNITED STATES OF AMERICA</v>
          </cell>
          <cell r="H592" t="str">
            <v>RIMBA PARTIKEL INDONESIA PT.</v>
          </cell>
          <cell r="I592" t="str">
            <v>30</v>
          </cell>
          <cell r="J592" t="str">
            <v>22/05/1992</v>
          </cell>
          <cell r="K592" t="str">
            <v>15/06/2007</v>
          </cell>
          <cell r="L592" t="str">
            <v>USD</v>
          </cell>
          <cell r="M592" t="str">
            <v>UDLO6</v>
          </cell>
          <cell r="N592" t="str">
            <v>0.000000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11.72</v>
          </cell>
          <cell r="AI592">
            <v>1.29</v>
          </cell>
          <cell r="AJ592">
            <v>0</v>
          </cell>
          <cell r="AK592">
            <v>11.72</v>
          </cell>
          <cell r="AL592">
            <v>1.29</v>
          </cell>
          <cell r="AM592">
            <v>0</v>
          </cell>
          <cell r="AN592">
            <v>0</v>
          </cell>
          <cell r="AO592">
            <v>0</v>
          </cell>
          <cell r="AP592">
            <v>0</v>
          </cell>
          <cell r="AQ592">
            <v>0</v>
          </cell>
          <cell r="AR592">
            <v>0</v>
          </cell>
          <cell r="AS592">
            <v>0</v>
          </cell>
          <cell r="AT592">
            <v>0</v>
          </cell>
          <cell r="AU592">
            <v>0</v>
          </cell>
          <cell r="AV592">
            <v>0</v>
          </cell>
          <cell r="AW592">
            <v>0</v>
          </cell>
          <cell r="AX592">
            <v>0</v>
          </cell>
          <cell r="AY592">
            <v>0</v>
          </cell>
          <cell r="AZ592">
            <v>0</v>
          </cell>
          <cell r="BA592">
            <v>0</v>
          </cell>
          <cell r="BB592">
            <v>0</v>
          </cell>
          <cell r="BC592">
            <v>0</v>
          </cell>
          <cell r="BD592">
            <v>0</v>
          </cell>
          <cell r="BE592">
            <v>0</v>
          </cell>
          <cell r="BF592">
            <v>11.72</v>
          </cell>
          <cell r="BG592">
            <v>86420</v>
          </cell>
          <cell r="BH592">
            <v>0</v>
          </cell>
        </row>
        <row r="593">
          <cell r="A593" t="str">
            <v>27/02/2005</v>
          </cell>
          <cell r="B593" t="str">
            <v>712527</v>
          </cell>
          <cell r="C593" t="str">
            <v>0</v>
          </cell>
          <cell r="D593">
            <v>708048</v>
          </cell>
          <cell r="E593">
            <v>712527</v>
          </cell>
          <cell r="F593" t="str">
            <v>INTERN.FIN.CORP, WASHINGTON</v>
          </cell>
          <cell r="G593" t="str">
            <v>UNITED STATES OF AMERICA</v>
          </cell>
          <cell r="H593" t="str">
            <v>RIMBA PARTIKEL INDONESIA PT.</v>
          </cell>
          <cell r="I593" t="str">
            <v>30</v>
          </cell>
          <cell r="J593" t="str">
            <v>22/05/1992</v>
          </cell>
          <cell r="K593" t="str">
            <v>15/06/2007</v>
          </cell>
          <cell r="L593" t="str">
            <v>JPY</v>
          </cell>
          <cell r="M593" t="str">
            <v>UDSO6</v>
          </cell>
          <cell r="N593" t="str">
            <v>0.000000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42.17</v>
          </cell>
          <cell r="AI593">
            <v>6.61</v>
          </cell>
          <cell r="AJ593">
            <v>0</v>
          </cell>
          <cell r="AK593">
            <v>42.17</v>
          </cell>
          <cell r="AL593">
            <v>6.61</v>
          </cell>
          <cell r="AM593">
            <v>0</v>
          </cell>
          <cell r="AN593">
            <v>0</v>
          </cell>
          <cell r="AO593">
            <v>0</v>
          </cell>
          <cell r="AP593">
            <v>0</v>
          </cell>
          <cell r="AQ593">
            <v>0</v>
          </cell>
          <cell r="AR593">
            <v>0</v>
          </cell>
          <cell r="AS593">
            <v>0</v>
          </cell>
          <cell r="AT593">
            <v>0</v>
          </cell>
          <cell r="AU593">
            <v>0</v>
          </cell>
          <cell r="AV593">
            <v>0</v>
          </cell>
          <cell r="AW593">
            <v>0</v>
          </cell>
          <cell r="AX593">
            <v>0</v>
          </cell>
          <cell r="AY593">
            <v>0</v>
          </cell>
          <cell r="AZ593">
            <v>0</v>
          </cell>
          <cell r="BA593">
            <v>0</v>
          </cell>
          <cell r="BB593">
            <v>0</v>
          </cell>
          <cell r="BC593">
            <v>0</v>
          </cell>
          <cell r="BD593">
            <v>0</v>
          </cell>
          <cell r="BE593">
            <v>0</v>
          </cell>
          <cell r="BF593">
            <v>42.17</v>
          </cell>
          <cell r="BG593">
            <v>4.9800000000000004</v>
          </cell>
          <cell r="BH593">
            <v>0</v>
          </cell>
        </row>
        <row r="594">
          <cell r="A594" t="str">
            <v>31/03/2005</v>
          </cell>
          <cell r="B594" t="str">
            <v>712528</v>
          </cell>
          <cell r="C594" t="str">
            <v>0</v>
          </cell>
          <cell r="D594">
            <v>708676</v>
          </cell>
          <cell r="E594">
            <v>712528</v>
          </cell>
          <cell r="F594" t="str">
            <v>REPUBLIC NATNL BK NYORK'SPORE</v>
          </cell>
          <cell r="G594" t="str">
            <v>UNITED STATES OF AMERICA</v>
          </cell>
          <cell r="H594" t="str">
            <v>BETA SINARINDO PT</v>
          </cell>
          <cell r="I594" t="str">
            <v>30</v>
          </cell>
          <cell r="J594" t="str">
            <v>02/09/1997</v>
          </cell>
          <cell r="K594" t="str">
            <v>01/09/2006</v>
          </cell>
          <cell r="L594" t="str">
            <v>JPY</v>
          </cell>
          <cell r="M594" t="str">
            <v>UDSO6</v>
          </cell>
          <cell r="N594" t="str">
            <v>0.000000</v>
          </cell>
          <cell r="O594">
            <v>0</v>
          </cell>
          <cell r="P594">
            <v>0</v>
          </cell>
          <cell r="Q594">
            <v>0</v>
          </cell>
          <cell r="R594">
            <v>0</v>
          </cell>
          <cell r="S594">
            <v>0</v>
          </cell>
          <cell r="T594">
            <v>0</v>
          </cell>
          <cell r="U594">
            <v>0</v>
          </cell>
          <cell r="V594">
            <v>32.79</v>
          </cell>
          <cell r="W594">
            <v>4.78</v>
          </cell>
          <cell r="X594">
            <v>0</v>
          </cell>
          <cell r="Y594">
            <v>32.79</v>
          </cell>
          <cell r="Z594">
            <v>4.78</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32.79</v>
          </cell>
          <cell r="AU594">
            <v>3.64</v>
          </cell>
          <cell r="AV594">
            <v>0</v>
          </cell>
          <cell r="AW594">
            <v>32.79</v>
          </cell>
          <cell r="AX594">
            <v>3.64</v>
          </cell>
          <cell r="AY594">
            <v>0</v>
          </cell>
          <cell r="AZ594">
            <v>0</v>
          </cell>
          <cell r="BA594">
            <v>0</v>
          </cell>
          <cell r="BB594">
            <v>0</v>
          </cell>
          <cell r="BC594">
            <v>0</v>
          </cell>
          <cell r="BD594">
            <v>0</v>
          </cell>
          <cell r="BE594">
            <v>0</v>
          </cell>
          <cell r="BF594">
            <v>0</v>
          </cell>
          <cell r="BG594">
            <v>0</v>
          </cell>
          <cell r="BH594">
            <v>0</v>
          </cell>
        </row>
        <row r="595">
          <cell r="A595" t="str">
            <v>31/01/2005</v>
          </cell>
          <cell r="B595" t="str">
            <v>712532</v>
          </cell>
          <cell r="C595" t="str">
            <v>0</v>
          </cell>
          <cell r="D595">
            <v>708753</v>
          </cell>
          <cell r="E595">
            <v>712532</v>
          </cell>
          <cell r="F595" t="str">
            <v>BDN - LOS ANGELES, USA</v>
          </cell>
          <cell r="G595" t="str">
            <v>UNITED STATES OF AMERICA</v>
          </cell>
          <cell r="H595" t="str">
            <v>PURI ZUQNI</v>
          </cell>
          <cell r="I595" t="str">
            <v>30</v>
          </cell>
          <cell r="J595" t="str">
            <v>01/01/1993</v>
          </cell>
          <cell r="K595" t="str">
            <v>30/06/2005</v>
          </cell>
          <cell r="L595" t="str">
            <v>USD</v>
          </cell>
          <cell r="M595" t="str">
            <v>F</v>
          </cell>
          <cell r="N595" t="str">
            <v>0.000000</v>
          </cell>
          <cell r="O595">
            <v>0</v>
          </cell>
          <cell r="P595">
            <v>0</v>
          </cell>
          <cell r="Q595">
            <v>0</v>
          </cell>
          <cell r="R595">
            <v>0</v>
          </cell>
          <cell r="S595">
            <v>0</v>
          </cell>
          <cell r="T595">
            <v>0</v>
          </cell>
          <cell r="U595">
            <v>0</v>
          </cell>
          <cell r="V595">
            <v>555.16999999999996</v>
          </cell>
          <cell r="W595">
            <v>31.92</v>
          </cell>
          <cell r="X595">
            <v>0</v>
          </cell>
          <cell r="Y595">
            <v>555.16999999999996</v>
          </cell>
          <cell r="Z595">
            <v>31.92</v>
          </cell>
          <cell r="AA595">
            <v>0</v>
          </cell>
          <cell r="AB595">
            <v>0</v>
          </cell>
          <cell r="AC595">
            <v>0</v>
          </cell>
          <cell r="AD595">
            <v>0</v>
          </cell>
          <cell r="AE595">
            <v>0</v>
          </cell>
          <cell r="AF595">
            <v>0</v>
          </cell>
          <cell r="AG595">
            <v>0</v>
          </cell>
          <cell r="AH595">
            <v>555.16999999999996</v>
          </cell>
          <cell r="AI595">
            <v>16.14</v>
          </cell>
          <cell r="AJ595">
            <v>0</v>
          </cell>
          <cell r="AK595">
            <v>555.16999999999996</v>
          </cell>
          <cell r="AL595">
            <v>16.14</v>
          </cell>
          <cell r="AM595">
            <v>0</v>
          </cell>
          <cell r="AN595">
            <v>0</v>
          </cell>
          <cell r="AO595">
            <v>0</v>
          </cell>
          <cell r="AP595">
            <v>0</v>
          </cell>
          <cell r="AQ595">
            <v>0</v>
          </cell>
          <cell r="AR595">
            <v>0</v>
          </cell>
          <cell r="AS595">
            <v>0</v>
          </cell>
          <cell r="AT595">
            <v>0</v>
          </cell>
          <cell r="AU595">
            <v>0</v>
          </cell>
          <cell r="AV595">
            <v>0</v>
          </cell>
          <cell r="AW595">
            <v>0</v>
          </cell>
          <cell r="AX595">
            <v>0</v>
          </cell>
          <cell r="AY595">
            <v>0</v>
          </cell>
          <cell r="AZ595">
            <v>0</v>
          </cell>
          <cell r="BA595">
            <v>0</v>
          </cell>
          <cell r="BB595">
            <v>0</v>
          </cell>
          <cell r="BC595">
            <v>0</v>
          </cell>
          <cell r="BD595">
            <v>0</v>
          </cell>
          <cell r="BE595">
            <v>0</v>
          </cell>
          <cell r="BF595">
            <v>0</v>
          </cell>
          <cell r="BG595">
            <v>0</v>
          </cell>
          <cell r="BH595">
            <v>0</v>
          </cell>
        </row>
        <row r="596">
          <cell r="A596" t="str">
            <v>31/03/2005</v>
          </cell>
          <cell r="B596" t="str">
            <v>712534</v>
          </cell>
          <cell r="C596" t="str">
            <v>0</v>
          </cell>
          <cell r="D596">
            <v>708974</v>
          </cell>
          <cell r="E596">
            <v>712534</v>
          </cell>
          <cell r="F596" t="str">
            <v>SALOMON BROTHERS, NEW YORK</v>
          </cell>
          <cell r="G596" t="str">
            <v>UNITED STATES OF AMERICA</v>
          </cell>
          <cell r="H596" t="str">
            <v>DAYABUMI SALAK P.PT</v>
          </cell>
          <cell r="I596" t="str">
            <v>31</v>
          </cell>
          <cell r="J596" t="str">
            <v>28/08/1996</v>
          </cell>
          <cell r="K596" t="str">
            <v>31/12/2010</v>
          </cell>
          <cell r="L596" t="str">
            <v>USD</v>
          </cell>
          <cell r="M596" t="str">
            <v>F</v>
          </cell>
          <cell r="N596" t="str">
            <v>0.000000</v>
          </cell>
          <cell r="O596">
            <v>0</v>
          </cell>
          <cell r="P596">
            <v>0</v>
          </cell>
          <cell r="Q596">
            <v>0</v>
          </cell>
          <cell r="R596">
            <v>0</v>
          </cell>
          <cell r="S596">
            <v>0</v>
          </cell>
          <cell r="T596">
            <v>0</v>
          </cell>
          <cell r="U596">
            <v>0</v>
          </cell>
          <cell r="V596">
            <v>2.88</v>
          </cell>
          <cell r="W596">
            <v>2.67</v>
          </cell>
          <cell r="X596">
            <v>0</v>
          </cell>
          <cell r="Y596">
            <v>2.88</v>
          </cell>
          <cell r="Z596">
            <v>2.67</v>
          </cell>
          <cell r="AA596">
            <v>0</v>
          </cell>
          <cell r="AB596">
            <v>0</v>
          </cell>
          <cell r="AC596">
            <v>0</v>
          </cell>
          <cell r="AD596">
            <v>0</v>
          </cell>
          <cell r="AE596">
            <v>0</v>
          </cell>
          <cell r="AF596">
            <v>0</v>
          </cell>
          <cell r="AG596">
            <v>0</v>
          </cell>
          <cell r="AH596">
            <v>2.88</v>
          </cell>
          <cell r="AI596">
            <v>2.63</v>
          </cell>
          <cell r="AJ596">
            <v>0</v>
          </cell>
          <cell r="AK596">
            <v>2.88</v>
          </cell>
          <cell r="AL596">
            <v>2.63</v>
          </cell>
          <cell r="AM596">
            <v>0</v>
          </cell>
          <cell r="AN596">
            <v>0</v>
          </cell>
          <cell r="AO596">
            <v>0</v>
          </cell>
          <cell r="AP596">
            <v>0</v>
          </cell>
          <cell r="AQ596">
            <v>0</v>
          </cell>
          <cell r="AR596">
            <v>0</v>
          </cell>
          <cell r="AS596">
            <v>5</v>
          </cell>
          <cell r="AT596">
            <v>2.88</v>
          </cell>
          <cell r="AU596">
            <v>2.59</v>
          </cell>
          <cell r="AV596">
            <v>0</v>
          </cell>
          <cell r="AW596">
            <v>2.88</v>
          </cell>
          <cell r="AX596">
            <v>2.59</v>
          </cell>
          <cell r="AY596">
            <v>5</v>
          </cell>
          <cell r="AZ596">
            <v>0</v>
          </cell>
          <cell r="BA596">
            <v>0</v>
          </cell>
          <cell r="BB596">
            <v>0</v>
          </cell>
          <cell r="BC596">
            <v>0</v>
          </cell>
          <cell r="BD596">
            <v>0</v>
          </cell>
          <cell r="BE596">
            <v>0</v>
          </cell>
          <cell r="BF596">
            <v>2.88</v>
          </cell>
          <cell r="BG596">
            <v>2.52</v>
          </cell>
          <cell r="BH596">
            <v>0</v>
          </cell>
        </row>
        <row r="597">
          <cell r="A597" t="str">
            <v>28/03/2005</v>
          </cell>
          <cell r="B597" t="str">
            <v>712536</v>
          </cell>
          <cell r="C597" t="str">
            <v>0</v>
          </cell>
          <cell r="D597">
            <v>708976</v>
          </cell>
          <cell r="E597">
            <v>712536</v>
          </cell>
          <cell r="F597" t="str">
            <v>INTERN.FIN.CORP, WASHINGTON</v>
          </cell>
          <cell r="G597" t="str">
            <v>UNITED STATES OF AMERICA</v>
          </cell>
          <cell r="H597" t="str">
            <v>MEGAPLAST JAYACITRA PT</v>
          </cell>
          <cell r="I597" t="str">
            <v>30</v>
          </cell>
          <cell r="J597" t="str">
            <v>22/10/1998</v>
          </cell>
          <cell r="K597" t="str">
            <v>15/03/2006</v>
          </cell>
          <cell r="L597" t="str">
            <v>USD</v>
          </cell>
          <cell r="M597" t="str">
            <v>UDLO6</v>
          </cell>
          <cell r="N597" t="str">
            <v>0.000000</v>
          </cell>
          <cell r="O597">
            <v>0</v>
          </cell>
          <cell r="P597">
            <v>0</v>
          </cell>
          <cell r="Q597">
            <v>0</v>
          </cell>
          <cell r="R597">
            <v>0</v>
          </cell>
          <cell r="S597">
            <v>0</v>
          </cell>
          <cell r="T597">
            <v>0</v>
          </cell>
          <cell r="U597">
            <v>0</v>
          </cell>
          <cell r="V597">
            <v>875</v>
          </cell>
          <cell r="W597">
            <v>112.18</v>
          </cell>
          <cell r="X597">
            <v>0</v>
          </cell>
          <cell r="Y597">
            <v>875</v>
          </cell>
          <cell r="Z597">
            <v>112.18</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cell r="AO597">
            <v>0</v>
          </cell>
          <cell r="AP597">
            <v>0</v>
          </cell>
          <cell r="AQ597">
            <v>0</v>
          </cell>
          <cell r="AR597">
            <v>0</v>
          </cell>
          <cell r="AS597">
            <v>0</v>
          </cell>
          <cell r="AT597">
            <v>875</v>
          </cell>
          <cell r="AU597">
            <v>76.03</v>
          </cell>
          <cell r="AV597">
            <v>0</v>
          </cell>
          <cell r="AW597">
            <v>875</v>
          </cell>
          <cell r="AX597">
            <v>76.03</v>
          </cell>
          <cell r="AY597">
            <v>0</v>
          </cell>
          <cell r="AZ597">
            <v>0</v>
          </cell>
          <cell r="BA597">
            <v>0</v>
          </cell>
          <cell r="BB597">
            <v>0</v>
          </cell>
          <cell r="BC597">
            <v>0</v>
          </cell>
          <cell r="BD597">
            <v>0</v>
          </cell>
          <cell r="BE597">
            <v>0</v>
          </cell>
          <cell r="BF597">
            <v>0</v>
          </cell>
          <cell r="BG597">
            <v>0</v>
          </cell>
          <cell r="BH597">
            <v>0</v>
          </cell>
        </row>
        <row r="598">
          <cell r="A598" t="str">
            <v>20/03/2005</v>
          </cell>
          <cell r="B598" t="str">
            <v>712537</v>
          </cell>
          <cell r="C598" t="str">
            <v>0</v>
          </cell>
          <cell r="D598">
            <v>709036</v>
          </cell>
          <cell r="E598">
            <v>712537</v>
          </cell>
          <cell r="F598" t="str">
            <v>TEXACO OVERSEAS HOLDINGS INC</v>
          </cell>
          <cell r="G598" t="str">
            <v>UNITED STATES OF AMERICA</v>
          </cell>
          <cell r="H598" t="str">
            <v>MANDAU CIPTA TENAGA NST PT.</v>
          </cell>
          <cell r="I598" t="str">
            <v>30</v>
          </cell>
          <cell r="J598" t="str">
            <v>28/12/1998</v>
          </cell>
          <cell r="K598" t="str">
            <v>01/12/2011</v>
          </cell>
          <cell r="L598" t="str">
            <v>USD</v>
          </cell>
          <cell r="M598" t="str">
            <v>F</v>
          </cell>
          <cell r="N598" t="str">
            <v>0.000000</v>
          </cell>
          <cell r="O598">
            <v>0</v>
          </cell>
          <cell r="P598">
            <v>0</v>
          </cell>
          <cell r="Q598">
            <v>0</v>
          </cell>
          <cell r="R598">
            <v>0</v>
          </cell>
          <cell r="S598">
            <v>0</v>
          </cell>
          <cell r="T598">
            <v>0</v>
          </cell>
          <cell r="U598">
            <v>0</v>
          </cell>
          <cell r="V598">
            <v>1.54</v>
          </cell>
          <cell r="W598">
            <v>645.91</v>
          </cell>
          <cell r="X598">
            <v>0</v>
          </cell>
          <cell r="Y598">
            <v>1.54</v>
          </cell>
          <cell r="Z598">
            <v>645.91</v>
          </cell>
          <cell r="AA598">
            <v>0</v>
          </cell>
          <cell r="AB598">
            <v>0</v>
          </cell>
          <cell r="AC598">
            <v>0</v>
          </cell>
          <cell r="AD598">
            <v>0</v>
          </cell>
          <cell r="AE598">
            <v>0</v>
          </cell>
          <cell r="AF598">
            <v>0</v>
          </cell>
          <cell r="AG598">
            <v>0</v>
          </cell>
          <cell r="AH598">
            <v>1.54</v>
          </cell>
          <cell r="AI598">
            <v>632.75</v>
          </cell>
          <cell r="AJ598">
            <v>0</v>
          </cell>
          <cell r="AK598">
            <v>1.54</v>
          </cell>
          <cell r="AL598">
            <v>632.75</v>
          </cell>
          <cell r="AM598">
            <v>0</v>
          </cell>
          <cell r="AN598">
            <v>0</v>
          </cell>
          <cell r="AO598">
            <v>0</v>
          </cell>
          <cell r="AP598">
            <v>0</v>
          </cell>
          <cell r="AQ598">
            <v>0</v>
          </cell>
          <cell r="AR598">
            <v>0</v>
          </cell>
          <cell r="AS598">
            <v>0</v>
          </cell>
          <cell r="AT598">
            <v>1.54</v>
          </cell>
          <cell r="AU598">
            <v>605.24</v>
          </cell>
          <cell r="AV598">
            <v>0</v>
          </cell>
          <cell r="AW598">
            <v>1.54</v>
          </cell>
          <cell r="AX598">
            <v>605.24</v>
          </cell>
          <cell r="AY598">
            <v>0</v>
          </cell>
          <cell r="AZ598">
            <v>0</v>
          </cell>
          <cell r="BA598">
            <v>0</v>
          </cell>
          <cell r="BB598">
            <v>0</v>
          </cell>
          <cell r="BC598">
            <v>0</v>
          </cell>
          <cell r="BD598">
            <v>0</v>
          </cell>
          <cell r="BE598">
            <v>0</v>
          </cell>
          <cell r="BF598">
            <v>1.54</v>
          </cell>
          <cell r="BG598">
            <v>571.45000000000005</v>
          </cell>
          <cell r="BH598">
            <v>0</v>
          </cell>
        </row>
        <row r="599">
          <cell r="A599" t="str">
            <v>27/09/2005</v>
          </cell>
          <cell r="B599" t="str">
            <v>712549</v>
          </cell>
          <cell r="C599" t="str">
            <v>0</v>
          </cell>
          <cell r="D599">
            <v>709339</v>
          </cell>
          <cell r="E599">
            <v>712549</v>
          </cell>
          <cell r="F599" t="str">
            <v>CHEVRON UK INVESTMENT PLC</v>
          </cell>
          <cell r="G599" t="str">
            <v>UNITED STATES OF AMERICA</v>
          </cell>
          <cell r="H599" t="str">
            <v>MANDAU CIPTA TENAGA NST PT.</v>
          </cell>
          <cell r="I599" t="str">
            <v>30</v>
          </cell>
          <cell r="J599" t="str">
            <v>28/12/1998</v>
          </cell>
          <cell r="K599" t="str">
            <v>01/12/2011</v>
          </cell>
          <cell r="L599" t="str">
            <v>USD</v>
          </cell>
          <cell r="M599" t="str">
            <v>F</v>
          </cell>
          <cell r="N599" t="str">
            <v>0.000000</v>
          </cell>
          <cell r="O599">
            <v>0</v>
          </cell>
          <cell r="P599">
            <v>0</v>
          </cell>
          <cell r="Q599">
            <v>0</v>
          </cell>
          <cell r="R599">
            <v>0</v>
          </cell>
          <cell r="S599">
            <v>0</v>
          </cell>
          <cell r="T599">
            <v>0</v>
          </cell>
          <cell r="U599">
            <v>0</v>
          </cell>
          <cell r="V599">
            <v>1.33</v>
          </cell>
          <cell r="W599">
            <v>582.82000000000005</v>
          </cell>
          <cell r="X599">
            <v>0</v>
          </cell>
          <cell r="Y599">
            <v>1.33</v>
          </cell>
          <cell r="Z599">
            <v>582.82000000000005</v>
          </cell>
          <cell r="AA599">
            <v>0</v>
          </cell>
          <cell r="AB599">
            <v>0</v>
          </cell>
          <cell r="AC599">
            <v>0</v>
          </cell>
          <cell r="AD599">
            <v>0</v>
          </cell>
          <cell r="AE599">
            <v>0</v>
          </cell>
          <cell r="AF599">
            <v>0</v>
          </cell>
          <cell r="AG599">
            <v>0</v>
          </cell>
          <cell r="AH599">
            <v>1.33</v>
          </cell>
          <cell r="AI599">
            <v>571.94000000000005</v>
          </cell>
          <cell r="AJ599">
            <v>0</v>
          </cell>
          <cell r="AK599">
            <v>1.33</v>
          </cell>
          <cell r="AL599">
            <v>571.94000000000005</v>
          </cell>
          <cell r="AM599">
            <v>0</v>
          </cell>
          <cell r="AN599">
            <v>0</v>
          </cell>
          <cell r="AO599">
            <v>0</v>
          </cell>
          <cell r="AP599">
            <v>0</v>
          </cell>
          <cell r="AQ599">
            <v>0</v>
          </cell>
          <cell r="AR599">
            <v>0</v>
          </cell>
          <cell r="AS599">
            <v>0</v>
          </cell>
          <cell r="AT599">
            <v>1.33</v>
          </cell>
          <cell r="AU599">
            <v>548.11</v>
          </cell>
          <cell r="AV599">
            <v>0</v>
          </cell>
          <cell r="AW599">
            <v>1.33</v>
          </cell>
          <cell r="AX599">
            <v>548.11</v>
          </cell>
          <cell r="AY599">
            <v>0</v>
          </cell>
          <cell r="AZ599">
            <v>0</v>
          </cell>
          <cell r="BA599">
            <v>0</v>
          </cell>
          <cell r="BB599">
            <v>0</v>
          </cell>
          <cell r="BC599">
            <v>0</v>
          </cell>
          <cell r="BD599">
            <v>0</v>
          </cell>
          <cell r="BE599">
            <v>0</v>
          </cell>
          <cell r="BF599">
            <v>1.33</v>
          </cell>
          <cell r="BG599">
            <v>518.58000000000004</v>
          </cell>
          <cell r="BH599">
            <v>0</v>
          </cell>
        </row>
        <row r="600">
          <cell r="A600" t="str">
            <v>30/04/2005</v>
          </cell>
          <cell r="B600" t="str">
            <v>712552</v>
          </cell>
          <cell r="C600" t="str">
            <v>0</v>
          </cell>
          <cell r="D600">
            <v>709617</v>
          </cell>
          <cell r="E600">
            <v>712552</v>
          </cell>
          <cell r="F600" t="str">
            <v>NEWMONT INDONESIA LTD, U.S.A.</v>
          </cell>
          <cell r="G600" t="str">
            <v>UNITED STATES OF AMERICA</v>
          </cell>
          <cell r="H600" t="str">
            <v>NEWMONT NUSATENGGARA PT</v>
          </cell>
          <cell r="I600" t="str">
            <v>30</v>
          </cell>
          <cell r="J600" t="str">
            <v>19/04/1999</v>
          </cell>
          <cell r="K600" t="str">
            <v>30/06/2013</v>
          </cell>
          <cell r="L600" t="str">
            <v>USD</v>
          </cell>
          <cell r="M600" t="str">
            <v>UDSO6</v>
          </cell>
          <cell r="N600" t="str">
            <v>0.000000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6.97</v>
          </cell>
          <cell r="AJ600">
            <v>0</v>
          </cell>
          <cell r="AK600">
            <v>0</v>
          </cell>
          <cell r="AL600">
            <v>6.97</v>
          </cell>
          <cell r="AM600">
            <v>0</v>
          </cell>
          <cell r="AN600">
            <v>0</v>
          </cell>
          <cell r="AO600">
            <v>0</v>
          </cell>
          <cell r="AP600">
            <v>0</v>
          </cell>
          <cell r="AQ600">
            <v>0</v>
          </cell>
          <cell r="AR600">
            <v>0</v>
          </cell>
          <cell r="AS600">
            <v>0</v>
          </cell>
          <cell r="AT600">
            <v>0</v>
          </cell>
          <cell r="AU600">
            <v>0</v>
          </cell>
          <cell r="AV600">
            <v>0</v>
          </cell>
          <cell r="AW600">
            <v>0</v>
          </cell>
          <cell r="AX600">
            <v>0</v>
          </cell>
          <cell r="AY600">
            <v>0</v>
          </cell>
          <cell r="AZ600">
            <v>0</v>
          </cell>
          <cell r="BA600">
            <v>0</v>
          </cell>
          <cell r="BB600">
            <v>0</v>
          </cell>
          <cell r="BC600">
            <v>0</v>
          </cell>
          <cell r="BD600">
            <v>0</v>
          </cell>
          <cell r="BE600">
            <v>0</v>
          </cell>
          <cell r="BF600">
            <v>0</v>
          </cell>
          <cell r="BG600">
            <v>0</v>
          </cell>
          <cell r="BH600">
            <v>0</v>
          </cell>
        </row>
        <row r="601">
          <cell r="A601" t="str">
            <v>31/03/2005</v>
          </cell>
          <cell r="B601" t="str">
            <v>712555</v>
          </cell>
          <cell r="C601" t="str">
            <v>0</v>
          </cell>
          <cell r="D601">
            <v>710802</v>
          </cell>
          <cell r="E601">
            <v>712555</v>
          </cell>
          <cell r="F601" t="str">
            <v>CHASE MANHATTAN BANK, LONDON</v>
          </cell>
          <cell r="G601" t="str">
            <v>UNITED STATES OF AMERICA</v>
          </cell>
          <cell r="H601" t="str">
            <v>ASTRA INTERNATIONAL</v>
          </cell>
          <cell r="I601" t="str">
            <v>31</v>
          </cell>
          <cell r="J601" t="str">
            <v>23/06/1999</v>
          </cell>
          <cell r="K601" t="str">
            <v>31/12/2005</v>
          </cell>
          <cell r="L601" t="str">
            <v>USD</v>
          </cell>
          <cell r="M601" t="str">
            <v>UDSO3</v>
          </cell>
          <cell r="N601" t="str">
            <v>0.000000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11.83</v>
          </cell>
          <cell r="AI601">
            <v>869.82</v>
          </cell>
          <cell r="AJ601">
            <v>0</v>
          </cell>
          <cell r="AK601">
            <v>11.83</v>
          </cell>
          <cell r="AL601">
            <v>869.82</v>
          </cell>
          <cell r="AM601">
            <v>0</v>
          </cell>
          <cell r="AN601">
            <v>0</v>
          </cell>
          <cell r="AO601">
            <v>0</v>
          </cell>
          <cell r="AP601">
            <v>0</v>
          </cell>
          <cell r="AQ601">
            <v>0</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11.83</v>
          </cell>
          <cell r="BG601">
            <v>442.12</v>
          </cell>
          <cell r="BH601">
            <v>0</v>
          </cell>
        </row>
        <row r="602">
          <cell r="A602" t="str">
            <v>02/07/2005</v>
          </cell>
          <cell r="B602" t="str">
            <v>712558</v>
          </cell>
          <cell r="C602" t="str">
            <v>0</v>
          </cell>
          <cell r="D602">
            <v>710921</v>
          </cell>
          <cell r="E602">
            <v>712558</v>
          </cell>
          <cell r="F602" t="str">
            <v>INTERN.FIN.CORP, WASHINGTON</v>
          </cell>
          <cell r="G602" t="str">
            <v>UNITED STATES OF AMERICA</v>
          </cell>
          <cell r="H602" t="str">
            <v>GRAHAWITA SANTIKA PT</v>
          </cell>
          <cell r="I602" t="str">
            <v>30</v>
          </cell>
          <cell r="J602" t="str">
            <v>11/02/1999</v>
          </cell>
          <cell r="K602" t="str">
            <v>15/04/2009</v>
          </cell>
          <cell r="L602" t="str">
            <v>USD</v>
          </cell>
          <cell r="M602" t="str">
            <v>UDLO6</v>
          </cell>
          <cell r="N602" t="str">
            <v>0.000000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179.74</v>
          </cell>
          <cell r="AC602">
            <v>58.44</v>
          </cell>
          <cell r="AD602">
            <v>0</v>
          </cell>
          <cell r="AE602">
            <v>0</v>
          </cell>
          <cell r="AF602">
            <v>0</v>
          </cell>
          <cell r="AG602">
            <v>0</v>
          </cell>
          <cell r="AH602">
            <v>0</v>
          </cell>
          <cell r="AI602">
            <v>0</v>
          </cell>
          <cell r="AJ602">
            <v>0</v>
          </cell>
          <cell r="AK602">
            <v>179.74</v>
          </cell>
          <cell r="AL602">
            <v>58.44</v>
          </cell>
          <cell r="AM602">
            <v>0</v>
          </cell>
          <cell r="AN602">
            <v>0</v>
          </cell>
          <cell r="AO602">
            <v>0</v>
          </cell>
          <cell r="AP602">
            <v>0</v>
          </cell>
          <cell r="AQ602">
            <v>0</v>
          </cell>
          <cell r="AR602">
            <v>0</v>
          </cell>
          <cell r="AS602">
            <v>0</v>
          </cell>
          <cell r="AT602">
            <v>0</v>
          </cell>
          <cell r="AU602">
            <v>0</v>
          </cell>
          <cell r="AV602">
            <v>0</v>
          </cell>
          <cell r="AW602">
            <v>0</v>
          </cell>
          <cell r="AX602">
            <v>0</v>
          </cell>
          <cell r="AY602">
            <v>0</v>
          </cell>
          <cell r="AZ602">
            <v>179.74</v>
          </cell>
          <cell r="BA602">
            <v>50.37</v>
          </cell>
          <cell r="BB602">
            <v>0</v>
          </cell>
          <cell r="BC602">
            <v>0</v>
          </cell>
          <cell r="BD602">
            <v>0</v>
          </cell>
          <cell r="BE602">
            <v>0</v>
          </cell>
          <cell r="BF602">
            <v>0</v>
          </cell>
          <cell r="BG602">
            <v>0</v>
          </cell>
          <cell r="BH602">
            <v>0</v>
          </cell>
        </row>
        <row r="603">
          <cell r="A603" t="str">
            <v>30/06/2005</v>
          </cell>
          <cell r="B603" t="str">
            <v>712561</v>
          </cell>
          <cell r="C603" t="str">
            <v>0</v>
          </cell>
          <cell r="D603">
            <v>710922</v>
          </cell>
          <cell r="E603">
            <v>712561</v>
          </cell>
          <cell r="F603" t="str">
            <v>SCHRODER &amp; CO.LTD</v>
          </cell>
          <cell r="G603" t="str">
            <v>UNITED STATES OF AMERICA</v>
          </cell>
          <cell r="H603" t="str">
            <v>EVER SHINE TEXTILE</v>
          </cell>
          <cell r="I603" t="str">
            <v>30</v>
          </cell>
          <cell r="J603" t="str">
            <v>29/06/1999</v>
          </cell>
          <cell r="K603" t="str">
            <v>29/12/2009</v>
          </cell>
          <cell r="L603" t="str">
            <v>USD</v>
          </cell>
          <cell r="M603" t="str">
            <v>UDSO3</v>
          </cell>
          <cell r="N603" t="str">
            <v>0.000000</v>
          </cell>
          <cell r="O603">
            <v>0</v>
          </cell>
          <cell r="P603">
            <v>0</v>
          </cell>
          <cell r="Q603">
            <v>0</v>
          </cell>
          <cell r="R603">
            <v>0</v>
          </cell>
          <cell r="S603">
            <v>0</v>
          </cell>
          <cell r="T603">
            <v>0</v>
          </cell>
          <cell r="U603">
            <v>0</v>
          </cell>
          <cell r="V603">
            <v>128.16999999999999</v>
          </cell>
          <cell r="W603">
            <v>57.9</v>
          </cell>
          <cell r="X603">
            <v>0</v>
          </cell>
          <cell r="Y603">
            <v>128.16999999999999</v>
          </cell>
          <cell r="Z603">
            <v>57.9</v>
          </cell>
          <cell r="AA603">
            <v>0</v>
          </cell>
          <cell r="AB603">
            <v>0</v>
          </cell>
          <cell r="AC603">
            <v>0</v>
          </cell>
          <cell r="AD603">
            <v>0</v>
          </cell>
          <cell r="AE603">
            <v>0</v>
          </cell>
          <cell r="AF603">
            <v>0</v>
          </cell>
          <cell r="AG603">
            <v>0</v>
          </cell>
          <cell r="AH603">
            <v>128.16999999999999</v>
          </cell>
          <cell r="AI603">
            <v>55.61</v>
          </cell>
          <cell r="AJ603">
            <v>0</v>
          </cell>
          <cell r="AK603">
            <v>128.16999999999999</v>
          </cell>
          <cell r="AL603">
            <v>55.61</v>
          </cell>
          <cell r="AM603">
            <v>0</v>
          </cell>
          <cell r="AN603">
            <v>0</v>
          </cell>
          <cell r="AO603">
            <v>0</v>
          </cell>
          <cell r="AP603">
            <v>0</v>
          </cell>
          <cell r="AQ603">
            <v>0</v>
          </cell>
          <cell r="AR603">
            <v>0</v>
          </cell>
          <cell r="AS603">
            <v>0</v>
          </cell>
          <cell r="AT603">
            <v>128.16999999999999</v>
          </cell>
          <cell r="AU603">
            <v>52.68</v>
          </cell>
          <cell r="AV603">
            <v>0</v>
          </cell>
          <cell r="AW603">
            <v>128.16999999999999</v>
          </cell>
          <cell r="AX603">
            <v>52.68</v>
          </cell>
          <cell r="AY603">
            <v>0</v>
          </cell>
          <cell r="AZ603">
            <v>0</v>
          </cell>
          <cell r="BA603">
            <v>0</v>
          </cell>
          <cell r="BB603">
            <v>0</v>
          </cell>
          <cell r="BC603">
            <v>0</v>
          </cell>
          <cell r="BD603">
            <v>0</v>
          </cell>
          <cell r="BE603">
            <v>0</v>
          </cell>
          <cell r="BF603">
            <v>128.16999999999999</v>
          </cell>
          <cell r="BG603">
            <v>48.67</v>
          </cell>
          <cell r="BH603">
            <v>0</v>
          </cell>
        </row>
        <row r="604">
          <cell r="A604" t="str">
            <v>31/03/2005</v>
          </cell>
          <cell r="B604" t="str">
            <v>712562</v>
          </cell>
          <cell r="C604" t="str">
            <v>0</v>
          </cell>
          <cell r="D604">
            <v>711177</v>
          </cell>
          <cell r="E604">
            <v>712562</v>
          </cell>
          <cell r="F604" t="str">
            <v>BECHTEL EQUIPMENT OPS INC</v>
          </cell>
          <cell r="G604" t="str">
            <v>UNITED STATES OF AMERICA</v>
          </cell>
          <cell r="H604" t="str">
            <v>BECHTEL EQUIPMENT SERVICE</v>
          </cell>
          <cell r="I604" t="str">
            <v>30</v>
          </cell>
          <cell r="J604" t="str">
            <v>01/07/1999</v>
          </cell>
          <cell r="K604" t="str">
            <v>31/07/2009</v>
          </cell>
          <cell r="L604" t="str">
            <v>USD</v>
          </cell>
          <cell r="M604" t="str">
            <v>F</v>
          </cell>
          <cell r="N604" t="str">
            <v>0.000000</v>
          </cell>
          <cell r="O604">
            <v>0</v>
          </cell>
          <cell r="P604">
            <v>17.079999999999998</v>
          </cell>
          <cell r="Q604">
            <v>4.2300000000000004</v>
          </cell>
          <cell r="R604">
            <v>0</v>
          </cell>
          <cell r="S604">
            <v>0</v>
          </cell>
          <cell r="T604">
            <v>0</v>
          </cell>
          <cell r="U604">
            <v>0</v>
          </cell>
          <cell r="V604">
            <v>0</v>
          </cell>
          <cell r="W604">
            <v>0</v>
          </cell>
          <cell r="X604">
            <v>0</v>
          </cell>
          <cell r="Y604">
            <v>17.079999999999998</v>
          </cell>
          <cell r="Z604">
            <v>4.2300000000000004</v>
          </cell>
          <cell r="AA604">
            <v>0</v>
          </cell>
          <cell r="AB604">
            <v>17.079999999999998</v>
          </cell>
          <cell r="AC604">
            <v>3.81</v>
          </cell>
          <cell r="AD604">
            <v>0</v>
          </cell>
          <cell r="AE604">
            <v>0</v>
          </cell>
          <cell r="AF604">
            <v>0</v>
          </cell>
          <cell r="AG604">
            <v>0</v>
          </cell>
          <cell r="AH604">
            <v>0</v>
          </cell>
          <cell r="AI604">
            <v>0</v>
          </cell>
          <cell r="AJ604">
            <v>0</v>
          </cell>
          <cell r="AK604">
            <v>17.079999999999998</v>
          </cell>
          <cell r="AL604">
            <v>3.81</v>
          </cell>
          <cell r="AM604">
            <v>0</v>
          </cell>
          <cell r="AN604">
            <v>17.079999999999998</v>
          </cell>
          <cell r="AO604">
            <v>3.69</v>
          </cell>
          <cell r="AP604">
            <v>0</v>
          </cell>
          <cell r="AQ604">
            <v>0</v>
          </cell>
          <cell r="AR604">
            <v>0</v>
          </cell>
          <cell r="AS604">
            <v>0</v>
          </cell>
          <cell r="AT604">
            <v>0</v>
          </cell>
          <cell r="AU604">
            <v>0</v>
          </cell>
          <cell r="AV604">
            <v>0</v>
          </cell>
          <cell r="AW604">
            <v>17.079999999999998</v>
          </cell>
          <cell r="AX604">
            <v>3.69</v>
          </cell>
          <cell r="AY604">
            <v>0</v>
          </cell>
          <cell r="AZ604">
            <v>17.079999999999998</v>
          </cell>
          <cell r="BA604">
            <v>3.41</v>
          </cell>
          <cell r="BB604">
            <v>0</v>
          </cell>
          <cell r="BC604">
            <v>0</v>
          </cell>
          <cell r="BD604">
            <v>0</v>
          </cell>
          <cell r="BE604">
            <v>0</v>
          </cell>
          <cell r="BF604">
            <v>0</v>
          </cell>
          <cell r="BG604">
            <v>0</v>
          </cell>
          <cell r="BH604">
            <v>0</v>
          </cell>
        </row>
        <row r="605">
          <cell r="A605" t="str">
            <v>15/01/2005</v>
          </cell>
          <cell r="B605" t="str">
            <v>712563</v>
          </cell>
          <cell r="C605" t="str">
            <v>0</v>
          </cell>
          <cell r="D605">
            <v>711237</v>
          </cell>
          <cell r="E605">
            <v>712563</v>
          </cell>
          <cell r="F605" t="str">
            <v>SCHRODER &amp; CO.LTD</v>
          </cell>
          <cell r="G605" t="str">
            <v>UNITED STATES OF AMERICA</v>
          </cell>
          <cell r="H605" t="str">
            <v>INTI DUFREE PROMOSINDO PT</v>
          </cell>
          <cell r="I605" t="str">
            <v>30</v>
          </cell>
          <cell r="J605" t="str">
            <v>14/03/2000</v>
          </cell>
          <cell r="K605" t="str">
            <v>31/10/2006</v>
          </cell>
          <cell r="L605" t="str">
            <v>USD</v>
          </cell>
          <cell r="M605" t="str">
            <v>UDSO6</v>
          </cell>
          <cell r="N605" t="str">
            <v>0.000000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383.74</v>
          </cell>
          <cell r="AC605">
            <v>31.83</v>
          </cell>
          <cell r="AD605">
            <v>0</v>
          </cell>
          <cell r="AE605">
            <v>0</v>
          </cell>
          <cell r="AF605">
            <v>0</v>
          </cell>
          <cell r="AG605">
            <v>0</v>
          </cell>
          <cell r="AH605">
            <v>0</v>
          </cell>
          <cell r="AI605">
            <v>0</v>
          </cell>
          <cell r="AJ605">
            <v>0</v>
          </cell>
          <cell r="AK605">
            <v>383.74</v>
          </cell>
          <cell r="AL605">
            <v>31.83</v>
          </cell>
          <cell r="AM605">
            <v>0</v>
          </cell>
          <cell r="AN605">
            <v>0</v>
          </cell>
          <cell r="AO605">
            <v>0</v>
          </cell>
          <cell r="AP605">
            <v>0</v>
          </cell>
          <cell r="AQ605">
            <v>0</v>
          </cell>
          <cell r="AR605">
            <v>0</v>
          </cell>
          <cell r="AS605">
            <v>0</v>
          </cell>
          <cell r="AT605">
            <v>0</v>
          </cell>
          <cell r="AU605">
            <v>0</v>
          </cell>
          <cell r="AV605">
            <v>0</v>
          </cell>
          <cell r="AW605">
            <v>0</v>
          </cell>
          <cell r="AX605">
            <v>0</v>
          </cell>
          <cell r="AY605">
            <v>0</v>
          </cell>
          <cell r="AZ605">
            <v>383.74</v>
          </cell>
          <cell r="BA605">
            <v>16.18</v>
          </cell>
          <cell r="BB605">
            <v>0</v>
          </cell>
          <cell r="BC605">
            <v>0</v>
          </cell>
          <cell r="BD605">
            <v>0</v>
          </cell>
          <cell r="BE605">
            <v>0</v>
          </cell>
          <cell r="BF605">
            <v>0</v>
          </cell>
          <cell r="BG605">
            <v>0</v>
          </cell>
          <cell r="BH605">
            <v>0</v>
          </cell>
        </row>
        <row r="606">
          <cell r="A606" t="str">
            <v>15/01/2005</v>
          </cell>
          <cell r="B606" t="str">
            <v>712564</v>
          </cell>
          <cell r="C606" t="str">
            <v>0</v>
          </cell>
          <cell r="D606">
            <v>711332</v>
          </cell>
          <cell r="E606">
            <v>712564</v>
          </cell>
          <cell r="F606" t="str">
            <v>US EXIM BANK, USA</v>
          </cell>
          <cell r="G606" t="str">
            <v>UNITED STATES OF AMERICA</v>
          </cell>
          <cell r="H606" t="str">
            <v>HUMPUSS PENGOLAHAN MINYAK PT</v>
          </cell>
          <cell r="I606" t="str">
            <v>30</v>
          </cell>
          <cell r="J606" t="str">
            <v>04/01/1997</v>
          </cell>
          <cell r="K606" t="str">
            <v>15/08/2007</v>
          </cell>
          <cell r="L606" t="str">
            <v>USD</v>
          </cell>
          <cell r="M606" t="str">
            <v>F</v>
          </cell>
          <cell r="N606" t="str">
            <v>0.000000</v>
          </cell>
          <cell r="O606">
            <v>0</v>
          </cell>
          <cell r="P606">
            <v>0</v>
          </cell>
          <cell r="Q606">
            <v>0</v>
          </cell>
          <cell r="R606">
            <v>0</v>
          </cell>
          <cell r="S606">
            <v>2.91</v>
          </cell>
          <cell r="T606">
            <v>657.9</v>
          </cell>
          <cell r="U606">
            <v>0</v>
          </cell>
          <cell r="V606">
            <v>0</v>
          </cell>
          <cell r="W606">
            <v>0</v>
          </cell>
          <cell r="X606">
            <v>0</v>
          </cell>
          <cell r="Y606">
            <v>2.91</v>
          </cell>
          <cell r="Z606">
            <v>657.9</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cell r="AO606">
            <v>0</v>
          </cell>
          <cell r="AP606">
            <v>0</v>
          </cell>
          <cell r="AQ606">
            <v>2.91</v>
          </cell>
          <cell r="AR606">
            <v>539.30999999999995</v>
          </cell>
          <cell r="AS606">
            <v>0</v>
          </cell>
          <cell r="AT606">
            <v>0</v>
          </cell>
          <cell r="AU606">
            <v>0</v>
          </cell>
          <cell r="AV606">
            <v>0</v>
          </cell>
          <cell r="AW606">
            <v>2.91</v>
          </cell>
          <cell r="AX606">
            <v>539.30999999999995</v>
          </cell>
          <cell r="AY606">
            <v>0</v>
          </cell>
          <cell r="AZ606">
            <v>0</v>
          </cell>
          <cell r="BA606">
            <v>0</v>
          </cell>
          <cell r="BB606">
            <v>0</v>
          </cell>
          <cell r="BC606">
            <v>0</v>
          </cell>
          <cell r="BD606">
            <v>0</v>
          </cell>
          <cell r="BE606">
            <v>0</v>
          </cell>
          <cell r="BF606">
            <v>0</v>
          </cell>
          <cell r="BG606">
            <v>0</v>
          </cell>
          <cell r="BH606">
            <v>0</v>
          </cell>
        </row>
        <row r="607">
          <cell r="A607" t="str">
            <v>17/01/2005</v>
          </cell>
          <cell r="B607" t="str">
            <v>712571</v>
          </cell>
          <cell r="C607" t="str">
            <v>0</v>
          </cell>
          <cell r="D607">
            <v>711360</v>
          </cell>
          <cell r="E607">
            <v>712571</v>
          </cell>
          <cell r="F607" t="str">
            <v>BRITISH VENTURA CAP PTE, B.V.I</v>
          </cell>
          <cell r="G607" t="str">
            <v>UNITED STATES OF AMERICA</v>
          </cell>
          <cell r="H607" t="str">
            <v>GUNUNG RAJA PAKSI PT</v>
          </cell>
          <cell r="I607" t="str">
            <v>30</v>
          </cell>
          <cell r="J607" t="str">
            <v>08/06/1999</v>
          </cell>
          <cell r="K607" t="str">
            <v>30/11/2014</v>
          </cell>
          <cell r="L607" t="str">
            <v>JPY</v>
          </cell>
          <cell r="M607" t="str">
            <v>UDSO3</v>
          </cell>
          <cell r="N607" t="str">
            <v>0.000000</v>
          </cell>
          <cell r="O607">
            <v>0</v>
          </cell>
          <cell r="P607">
            <v>0</v>
          </cell>
          <cell r="Q607">
            <v>0</v>
          </cell>
          <cell r="R607">
            <v>0</v>
          </cell>
          <cell r="S607">
            <v>499.9</v>
          </cell>
          <cell r="T607">
            <v>331.92</v>
          </cell>
          <cell r="U607">
            <v>0</v>
          </cell>
          <cell r="V607">
            <v>0</v>
          </cell>
          <cell r="W607">
            <v>0</v>
          </cell>
          <cell r="X607">
            <v>0</v>
          </cell>
          <cell r="Y607">
            <v>499.9</v>
          </cell>
          <cell r="Z607">
            <v>331.92</v>
          </cell>
          <cell r="AA607">
            <v>0</v>
          </cell>
          <cell r="AB607">
            <v>0</v>
          </cell>
          <cell r="AC607">
            <v>0</v>
          </cell>
          <cell r="AD607">
            <v>0</v>
          </cell>
          <cell r="AE607">
            <v>499.9</v>
          </cell>
          <cell r="AF607">
            <v>327.01</v>
          </cell>
          <cell r="AG607">
            <v>0</v>
          </cell>
          <cell r="AH607">
            <v>0</v>
          </cell>
          <cell r="AI607">
            <v>0</v>
          </cell>
          <cell r="AJ607">
            <v>0</v>
          </cell>
          <cell r="AK607">
            <v>499.9</v>
          </cell>
          <cell r="AL607">
            <v>327.01</v>
          </cell>
          <cell r="AM607">
            <v>0</v>
          </cell>
          <cell r="AN607">
            <v>0</v>
          </cell>
          <cell r="AO607">
            <v>0</v>
          </cell>
          <cell r="AP607">
            <v>0</v>
          </cell>
          <cell r="AQ607">
            <v>499.9</v>
          </cell>
          <cell r="AR607">
            <v>321.89999999999998</v>
          </cell>
          <cell r="AS607">
            <v>0</v>
          </cell>
          <cell r="AT607">
            <v>0</v>
          </cell>
          <cell r="AU607">
            <v>0</v>
          </cell>
          <cell r="AV607">
            <v>0</v>
          </cell>
          <cell r="AW607">
            <v>499.9</v>
          </cell>
          <cell r="AX607">
            <v>321.89999999999998</v>
          </cell>
          <cell r="AY607">
            <v>0</v>
          </cell>
          <cell r="AZ607">
            <v>0</v>
          </cell>
          <cell r="BA607">
            <v>0</v>
          </cell>
          <cell r="BB607">
            <v>0</v>
          </cell>
          <cell r="BC607">
            <v>499.9</v>
          </cell>
          <cell r="BD607">
            <v>313.2</v>
          </cell>
          <cell r="BE607">
            <v>0</v>
          </cell>
          <cell r="BF607">
            <v>0</v>
          </cell>
          <cell r="BG607">
            <v>0</v>
          </cell>
          <cell r="BH607">
            <v>0</v>
          </cell>
        </row>
        <row r="608">
          <cell r="A608" t="str">
            <v>06/02/2005</v>
          </cell>
          <cell r="B608" t="str">
            <v>712572</v>
          </cell>
          <cell r="C608" t="str">
            <v>0</v>
          </cell>
          <cell r="D608">
            <v>711389</v>
          </cell>
          <cell r="E608">
            <v>712572</v>
          </cell>
          <cell r="F608" t="str">
            <v>SARA LEE GROUP</v>
          </cell>
          <cell r="G608" t="str">
            <v>UNITED STATES OF AMERICA</v>
          </cell>
          <cell r="H608" t="str">
            <v>YASA INVESTINDO UTAMA PT</v>
          </cell>
          <cell r="I608" t="str">
            <v>30</v>
          </cell>
          <cell r="J608" t="str">
            <v>07/08/1996</v>
          </cell>
          <cell r="K608" t="str">
            <v>07/08/2006</v>
          </cell>
          <cell r="L608" t="str">
            <v>IDR</v>
          </cell>
          <cell r="M608" t="str">
            <v>F</v>
          </cell>
          <cell r="N608" t="str">
            <v>0.000000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cell r="AO608">
            <v>0</v>
          </cell>
          <cell r="AP608">
            <v>0</v>
          </cell>
          <cell r="AQ608">
            <v>0</v>
          </cell>
          <cell r="AR608">
            <v>5.85</v>
          </cell>
          <cell r="AS608">
            <v>0</v>
          </cell>
          <cell r="AT608">
            <v>0</v>
          </cell>
          <cell r="AU608">
            <v>0</v>
          </cell>
          <cell r="AV608">
            <v>0</v>
          </cell>
          <cell r="AW608">
            <v>0</v>
          </cell>
          <cell r="AX608">
            <v>5.85</v>
          </cell>
          <cell r="AY608">
            <v>0</v>
          </cell>
          <cell r="AZ608">
            <v>0</v>
          </cell>
          <cell r="BA608">
            <v>0</v>
          </cell>
          <cell r="BB608">
            <v>0</v>
          </cell>
          <cell r="BC608">
            <v>0</v>
          </cell>
          <cell r="BD608">
            <v>0</v>
          </cell>
          <cell r="BE608">
            <v>0</v>
          </cell>
          <cell r="BF608">
            <v>0</v>
          </cell>
          <cell r="BG608">
            <v>0</v>
          </cell>
          <cell r="BH608">
            <v>0</v>
          </cell>
        </row>
        <row r="609">
          <cell r="A609" t="str">
            <v>31/03/2005</v>
          </cell>
          <cell r="B609" t="str">
            <v>712582</v>
          </cell>
          <cell r="C609" t="str">
            <v>0</v>
          </cell>
          <cell r="D609">
            <v>711524</v>
          </cell>
          <cell r="E609">
            <v>712582</v>
          </cell>
          <cell r="F609" t="str">
            <v>CANDLELIGHT INVESTMENTS, USA</v>
          </cell>
          <cell r="G609" t="str">
            <v>UNITED STATES OF AMERICA</v>
          </cell>
          <cell r="H609" t="str">
            <v>PRIWAT JASARAYA PT</v>
          </cell>
          <cell r="I609" t="str">
            <v>30</v>
          </cell>
          <cell r="J609" t="str">
            <v>16/02/1998</v>
          </cell>
          <cell r="K609" t="str">
            <v>16/02/2008</v>
          </cell>
          <cell r="L609" t="str">
            <v>IDR</v>
          </cell>
          <cell r="M609" t="str">
            <v>F</v>
          </cell>
          <cell r="N609" t="str">
            <v>0.000000</v>
          </cell>
          <cell r="O609">
            <v>0</v>
          </cell>
          <cell r="P609">
            <v>0</v>
          </cell>
          <cell r="Q609">
            <v>0</v>
          </cell>
          <cell r="R609">
            <v>0</v>
          </cell>
          <cell r="S609">
            <v>0</v>
          </cell>
          <cell r="T609">
            <v>76.25</v>
          </cell>
          <cell r="U609">
            <v>0</v>
          </cell>
          <cell r="V609">
            <v>0</v>
          </cell>
          <cell r="W609">
            <v>0</v>
          </cell>
          <cell r="X609">
            <v>0</v>
          </cell>
          <cell r="Y609">
            <v>0</v>
          </cell>
          <cell r="Z609">
            <v>76.25</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cell r="AO609">
            <v>0</v>
          </cell>
          <cell r="AP609">
            <v>0</v>
          </cell>
          <cell r="AQ609">
            <v>0</v>
          </cell>
          <cell r="AR609">
            <v>0</v>
          </cell>
          <cell r="AS609">
            <v>0</v>
          </cell>
          <cell r="AT609">
            <v>0</v>
          </cell>
          <cell r="AU609">
            <v>0</v>
          </cell>
          <cell r="AV609">
            <v>0</v>
          </cell>
          <cell r="AW609">
            <v>0</v>
          </cell>
          <cell r="AX609">
            <v>0</v>
          </cell>
          <cell r="AY609">
            <v>0</v>
          </cell>
          <cell r="AZ609">
            <v>0</v>
          </cell>
          <cell r="BA609">
            <v>0</v>
          </cell>
          <cell r="BB609">
            <v>0</v>
          </cell>
          <cell r="BC609">
            <v>0</v>
          </cell>
          <cell r="BD609">
            <v>0</v>
          </cell>
          <cell r="BE609">
            <v>0</v>
          </cell>
          <cell r="BF609">
            <v>0</v>
          </cell>
          <cell r="BG609">
            <v>0</v>
          </cell>
          <cell r="BH609">
            <v>0</v>
          </cell>
        </row>
        <row r="610">
          <cell r="A610" t="str">
            <v>17/05/2005</v>
          </cell>
          <cell r="B610" t="str">
            <v>712583</v>
          </cell>
          <cell r="C610" t="str">
            <v>0</v>
          </cell>
          <cell r="D610">
            <v>711733</v>
          </cell>
          <cell r="E610">
            <v>712583</v>
          </cell>
          <cell r="F610" t="str">
            <v>CANDLELIGHT INVESTMENTS, USA</v>
          </cell>
          <cell r="G610" t="str">
            <v>UNITED STATES OF AMERICA</v>
          </cell>
          <cell r="H610" t="str">
            <v>PRIWAT JASARAYA PT</v>
          </cell>
          <cell r="I610" t="str">
            <v>30</v>
          </cell>
          <cell r="J610" t="str">
            <v>31/08/1998</v>
          </cell>
          <cell r="K610" t="str">
            <v>31/08/2008</v>
          </cell>
          <cell r="L610" t="str">
            <v>USD</v>
          </cell>
          <cell r="M610" t="str">
            <v>F</v>
          </cell>
          <cell r="N610" t="str">
            <v>0.000000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cell r="AO610">
            <v>0</v>
          </cell>
          <cell r="AP610">
            <v>0</v>
          </cell>
          <cell r="AQ610">
            <v>0</v>
          </cell>
          <cell r="AR610">
            <v>235.22</v>
          </cell>
          <cell r="AS610">
            <v>0</v>
          </cell>
          <cell r="AT610">
            <v>0</v>
          </cell>
          <cell r="AU610">
            <v>0</v>
          </cell>
          <cell r="AV610">
            <v>0</v>
          </cell>
          <cell r="AW610">
            <v>0</v>
          </cell>
          <cell r="AX610">
            <v>235.22</v>
          </cell>
          <cell r="AY610">
            <v>0</v>
          </cell>
          <cell r="AZ610">
            <v>0</v>
          </cell>
          <cell r="BA610">
            <v>0</v>
          </cell>
          <cell r="BB610">
            <v>0</v>
          </cell>
          <cell r="BC610">
            <v>0</v>
          </cell>
          <cell r="BD610">
            <v>0</v>
          </cell>
          <cell r="BE610">
            <v>0</v>
          </cell>
          <cell r="BF610">
            <v>0</v>
          </cell>
          <cell r="BG610">
            <v>0</v>
          </cell>
          <cell r="BH610">
            <v>0</v>
          </cell>
        </row>
        <row r="611">
          <cell r="A611" t="str">
            <v>21/05/2005</v>
          </cell>
          <cell r="B611" t="str">
            <v>712584</v>
          </cell>
          <cell r="C611" t="str">
            <v>0</v>
          </cell>
          <cell r="D611">
            <v>711802</v>
          </cell>
          <cell r="E611">
            <v>712584</v>
          </cell>
          <cell r="F611" t="str">
            <v>CANDLELIGHT INVESTMENTS, USA</v>
          </cell>
          <cell r="G611" t="str">
            <v>UNITED STATES OF AMERICA</v>
          </cell>
          <cell r="H611" t="str">
            <v>PRIWAT JASARAYA PT</v>
          </cell>
          <cell r="I611" t="str">
            <v>30</v>
          </cell>
          <cell r="J611" t="str">
            <v>06/10/1998</v>
          </cell>
          <cell r="K611" t="str">
            <v>06/10/2008</v>
          </cell>
          <cell r="L611" t="str">
            <v>USD</v>
          </cell>
          <cell r="M611" t="str">
            <v>F</v>
          </cell>
          <cell r="N611" t="str">
            <v>0.000000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cell r="AO611">
            <v>0</v>
          </cell>
          <cell r="AP611">
            <v>0</v>
          </cell>
          <cell r="AQ611">
            <v>0</v>
          </cell>
          <cell r="AR611">
            <v>0</v>
          </cell>
          <cell r="AS611">
            <v>0</v>
          </cell>
          <cell r="AT611">
            <v>0</v>
          </cell>
          <cell r="AU611">
            <v>0</v>
          </cell>
          <cell r="AV611">
            <v>0</v>
          </cell>
          <cell r="AW611">
            <v>0</v>
          </cell>
          <cell r="AX611">
            <v>0</v>
          </cell>
          <cell r="AY611">
            <v>0</v>
          </cell>
          <cell r="AZ611">
            <v>0</v>
          </cell>
          <cell r="BA611">
            <v>244.04</v>
          </cell>
          <cell r="BB611">
            <v>0</v>
          </cell>
          <cell r="BC611">
            <v>0</v>
          </cell>
          <cell r="BD611">
            <v>0</v>
          </cell>
          <cell r="BE611">
            <v>0</v>
          </cell>
          <cell r="BF611">
            <v>0</v>
          </cell>
          <cell r="BG611">
            <v>0</v>
          </cell>
          <cell r="BH611">
            <v>0</v>
          </cell>
        </row>
        <row r="612">
          <cell r="A612" t="str">
            <v>31/03/2005</v>
          </cell>
          <cell r="B612" t="str">
            <v>712585</v>
          </cell>
          <cell r="C612" t="str">
            <v>0</v>
          </cell>
          <cell r="D612">
            <v>711897</v>
          </cell>
          <cell r="E612">
            <v>712585</v>
          </cell>
          <cell r="F612" t="str">
            <v>CANDLELIGHT INVESTMENTS, USA</v>
          </cell>
          <cell r="G612" t="str">
            <v>UNITED STATES OF AMERICA</v>
          </cell>
          <cell r="H612" t="str">
            <v>PRIWAT JASARAYA PT</v>
          </cell>
          <cell r="I612" t="str">
            <v>30</v>
          </cell>
          <cell r="J612" t="str">
            <v>16/12/1998</v>
          </cell>
          <cell r="K612" t="str">
            <v>06/10/2008</v>
          </cell>
          <cell r="L612" t="str">
            <v>USD</v>
          </cell>
          <cell r="M612" t="str">
            <v>F</v>
          </cell>
          <cell r="N612" t="str">
            <v>0.000000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cell r="AO612">
            <v>0</v>
          </cell>
          <cell r="AP612">
            <v>0</v>
          </cell>
          <cell r="AQ612">
            <v>0</v>
          </cell>
          <cell r="AR612">
            <v>0</v>
          </cell>
          <cell r="AS612">
            <v>0</v>
          </cell>
          <cell r="AT612">
            <v>0</v>
          </cell>
          <cell r="AU612">
            <v>0</v>
          </cell>
          <cell r="AV612">
            <v>0</v>
          </cell>
          <cell r="AW612">
            <v>0</v>
          </cell>
          <cell r="AX612">
            <v>0</v>
          </cell>
          <cell r="AY612">
            <v>0</v>
          </cell>
          <cell r="AZ612">
            <v>0</v>
          </cell>
          <cell r="BA612">
            <v>242.57</v>
          </cell>
          <cell r="BB612">
            <v>0</v>
          </cell>
          <cell r="BC612">
            <v>0</v>
          </cell>
          <cell r="BD612">
            <v>0</v>
          </cell>
          <cell r="BE612">
            <v>0</v>
          </cell>
          <cell r="BF612">
            <v>0</v>
          </cell>
          <cell r="BG612">
            <v>0</v>
          </cell>
          <cell r="BH612">
            <v>0</v>
          </cell>
        </row>
        <row r="613">
          <cell r="A613" t="str">
            <v>30/01/2005</v>
          </cell>
          <cell r="B613" t="str">
            <v>712588</v>
          </cell>
          <cell r="C613" t="str">
            <v>0</v>
          </cell>
          <cell r="D613">
            <v>711899</v>
          </cell>
          <cell r="E613">
            <v>712588</v>
          </cell>
          <cell r="F613" t="str">
            <v>CANDLELIGHT INVESTMENTS, USA</v>
          </cell>
          <cell r="G613" t="str">
            <v>UNITED STATES OF AMERICA</v>
          </cell>
          <cell r="H613" t="str">
            <v>USAHA SWAKARYA SATYA PT</v>
          </cell>
          <cell r="I613" t="str">
            <v>30</v>
          </cell>
          <cell r="J613" t="str">
            <v>26/06/1996</v>
          </cell>
          <cell r="K613" t="str">
            <v>26/06/2008</v>
          </cell>
          <cell r="L613" t="str">
            <v>IDR</v>
          </cell>
          <cell r="M613" t="str">
            <v>F</v>
          </cell>
          <cell r="N613" t="str">
            <v>0.000000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87.74</v>
          </cell>
          <cell r="AJ613">
            <v>0</v>
          </cell>
          <cell r="AK613">
            <v>0</v>
          </cell>
          <cell r="AL613">
            <v>87.74</v>
          </cell>
          <cell r="AM613">
            <v>0</v>
          </cell>
          <cell r="AN613">
            <v>0</v>
          </cell>
          <cell r="AO613">
            <v>0</v>
          </cell>
          <cell r="AP613">
            <v>0</v>
          </cell>
          <cell r="AQ613">
            <v>0</v>
          </cell>
          <cell r="AR613">
            <v>0</v>
          </cell>
          <cell r="AS613">
            <v>0</v>
          </cell>
          <cell r="AT613">
            <v>0</v>
          </cell>
          <cell r="AU613">
            <v>0</v>
          </cell>
          <cell r="AV613">
            <v>0</v>
          </cell>
          <cell r="AW613">
            <v>0</v>
          </cell>
          <cell r="AX613">
            <v>0</v>
          </cell>
          <cell r="AY613">
            <v>0</v>
          </cell>
          <cell r="AZ613">
            <v>0</v>
          </cell>
          <cell r="BA613">
            <v>0</v>
          </cell>
          <cell r="BB613">
            <v>0</v>
          </cell>
          <cell r="BC613">
            <v>0</v>
          </cell>
          <cell r="BD613">
            <v>0</v>
          </cell>
          <cell r="BE613">
            <v>0</v>
          </cell>
          <cell r="BF613">
            <v>0</v>
          </cell>
          <cell r="BG613">
            <v>0</v>
          </cell>
          <cell r="BH613">
            <v>0</v>
          </cell>
        </row>
        <row r="614">
          <cell r="A614" t="str">
            <v>25/10/2005</v>
          </cell>
          <cell r="B614" t="str">
            <v>712598</v>
          </cell>
          <cell r="C614" t="str">
            <v>0</v>
          </cell>
          <cell r="D614">
            <v>711900</v>
          </cell>
          <cell r="E614">
            <v>712598</v>
          </cell>
          <cell r="F614" t="str">
            <v>BANK OF AMERICA ASIA, HONGKONG</v>
          </cell>
          <cell r="G614" t="str">
            <v>UNITED STATES OF AMERICA</v>
          </cell>
          <cell r="H614" t="str">
            <v>INDOCEMENT TUNGGAL P</v>
          </cell>
          <cell r="I614" t="str">
            <v>30</v>
          </cell>
          <cell r="J614" t="str">
            <v>06/12/2000</v>
          </cell>
          <cell r="K614" t="str">
            <v>06/01/2008</v>
          </cell>
          <cell r="L614" t="str">
            <v>USD</v>
          </cell>
          <cell r="M614" t="str">
            <v>UDLO3</v>
          </cell>
          <cell r="N614" t="str">
            <v>0.000000</v>
          </cell>
          <cell r="O614">
            <v>0</v>
          </cell>
          <cell r="P614">
            <v>33.229999999999997</v>
          </cell>
          <cell r="Q614">
            <v>9.17</v>
          </cell>
          <cell r="R614">
            <v>0</v>
          </cell>
          <cell r="S614">
            <v>0</v>
          </cell>
          <cell r="T614">
            <v>0</v>
          </cell>
          <cell r="U614">
            <v>0</v>
          </cell>
          <cell r="V614">
            <v>0</v>
          </cell>
          <cell r="W614">
            <v>0</v>
          </cell>
          <cell r="X614">
            <v>0</v>
          </cell>
          <cell r="Y614">
            <v>33.229999999999997</v>
          </cell>
          <cell r="Z614">
            <v>9.17</v>
          </cell>
          <cell r="AA614">
            <v>0</v>
          </cell>
          <cell r="AB614">
            <v>33.229999999999997</v>
          </cell>
          <cell r="AC614">
            <v>8.2799999999999994</v>
          </cell>
          <cell r="AD614">
            <v>0</v>
          </cell>
          <cell r="AE614">
            <v>0</v>
          </cell>
          <cell r="AF614">
            <v>0</v>
          </cell>
          <cell r="AG614">
            <v>0</v>
          </cell>
          <cell r="AH614">
            <v>0</v>
          </cell>
          <cell r="AI614">
            <v>0</v>
          </cell>
          <cell r="AJ614">
            <v>0</v>
          </cell>
          <cell r="AK614">
            <v>33.229999999999997</v>
          </cell>
          <cell r="AL614">
            <v>8.2799999999999994</v>
          </cell>
          <cell r="AM614">
            <v>0</v>
          </cell>
          <cell r="AN614">
            <v>33.229999999999997</v>
          </cell>
          <cell r="AO614">
            <v>7.68</v>
          </cell>
          <cell r="AP614">
            <v>0</v>
          </cell>
          <cell r="AQ614">
            <v>0</v>
          </cell>
          <cell r="AR614">
            <v>0</v>
          </cell>
          <cell r="AS614">
            <v>0</v>
          </cell>
          <cell r="AT614">
            <v>0</v>
          </cell>
          <cell r="AU614">
            <v>0</v>
          </cell>
          <cell r="AV614">
            <v>0</v>
          </cell>
          <cell r="AW614">
            <v>33.229999999999997</v>
          </cell>
          <cell r="AX614">
            <v>7.68</v>
          </cell>
          <cell r="AY614">
            <v>0</v>
          </cell>
          <cell r="AZ614">
            <v>33.229999999999997</v>
          </cell>
          <cell r="BA614">
            <v>7.06</v>
          </cell>
          <cell r="BB614">
            <v>0</v>
          </cell>
          <cell r="BC614">
            <v>0</v>
          </cell>
          <cell r="BD614">
            <v>0</v>
          </cell>
          <cell r="BE614">
            <v>0</v>
          </cell>
          <cell r="BF614">
            <v>0</v>
          </cell>
          <cell r="BG614">
            <v>0</v>
          </cell>
          <cell r="BH614">
            <v>0</v>
          </cell>
        </row>
        <row r="615">
          <cell r="A615" t="str">
            <v>29/10/2005</v>
          </cell>
          <cell r="B615" t="str">
            <v>712601</v>
          </cell>
          <cell r="C615" t="str">
            <v>0</v>
          </cell>
          <cell r="D615">
            <v>711901</v>
          </cell>
          <cell r="E615">
            <v>712601</v>
          </cell>
          <cell r="F615" t="str">
            <v>BANK OF AMERICA ASIA, HONGKONG</v>
          </cell>
          <cell r="G615" t="str">
            <v>UNITED STATES OF AMERICA</v>
          </cell>
          <cell r="H615" t="str">
            <v>INDOCEMENT TUNGGAL P</v>
          </cell>
          <cell r="I615" t="str">
            <v>30</v>
          </cell>
          <cell r="J615" t="str">
            <v>06/12/2000</v>
          </cell>
          <cell r="K615" t="str">
            <v>06/01/2008</v>
          </cell>
          <cell r="L615" t="str">
            <v>JPY</v>
          </cell>
          <cell r="M615" t="str">
            <v>F</v>
          </cell>
          <cell r="N615" t="str">
            <v>0.000000</v>
          </cell>
          <cell r="O615">
            <v>0</v>
          </cell>
          <cell r="P615">
            <v>4.49</v>
          </cell>
          <cell r="Q615">
            <v>149.07</v>
          </cell>
          <cell r="R615">
            <v>0</v>
          </cell>
          <cell r="S615">
            <v>0</v>
          </cell>
          <cell r="T615">
            <v>0</v>
          </cell>
          <cell r="U615">
            <v>0</v>
          </cell>
          <cell r="V615">
            <v>0</v>
          </cell>
          <cell r="W615">
            <v>0</v>
          </cell>
          <cell r="X615">
            <v>0</v>
          </cell>
          <cell r="Y615">
            <v>4.49</v>
          </cell>
          <cell r="Z615">
            <v>149.07</v>
          </cell>
          <cell r="AA615">
            <v>0</v>
          </cell>
          <cell r="AB615">
            <v>4.49</v>
          </cell>
          <cell r="AC615">
            <v>134.61000000000001</v>
          </cell>
          <cell r="AD615">
            <v>0</v>
          </cell>
          <cell r="AE615">
            <v>0</v>
          </cell>
          <cell r="AF615">
            <v>0</v>
          </cell>
          <cell r="AG615">
            <v>0</v>
          </cell>
          <cell r="AH615">
            <v>0</v>
          </cell>
          <cell r="AI615">
            <v>0</v>
          </cell>
          <cell r="AJ615">
            <v>0</v>
          </cell>
          <cell r="AK615">
            <v>4.49</v>
          </cell>
          <cell r="AL615">
            <v>134.61000000000001</v>
          </cell>
          <cell r="AM615">
            <v>0</v>
          </cell>
          <cell r="AN615">
            <v>4.49</v>
          </cell>
          <cell r="AO615">
            <v>124.77</v>
          </cell>
          <cell r="AP615">
            <v>0</v>
          </cell>
          <cell r="AQ615">
            <v>0</v>
          </cell>
          <cell r="AR615">
            <v>0</v>
          </cell>
          <cell r="AS615">
            <v>0</v>
          </cell>
          <cell r="AT615">
            <v>0</v>
          </cell>
          <cell r="AU615">
            <v>0</v>
          </cell>
          <cell r="AV615">
            <v>0</v>
          </cell>
          <cell r="AW615">
            <v>4.49</v>
          </cell>
          <cell r="AX615">
            <v>124.77</v>
          </cell>
          <cell r="AY615">
            <v>0</v>
          </cell>
          <cell r="AZ615">
            <v>4.49</v>
          </cell>
          <cell r="BA615">
            <v>114.67</v>
          </cell>
          <cell r="BB615">
            <v>0</v>
          </cell>
          <cell r="BC615">
            <v>0</v>
          </cell>
          <cell r="BD615">
            <v>0</v>
          </cell>
          <cell r="BE615">
            <v>0</v>
          </cell>
          <cell r="BF615">
            <v>0</v>
          </cell>
          <cell r="BG615">
            <v>0</v>
          </cell>
          <cell r="BH615">
            <v>0</v>
          </cell>
        </row>
        <row r="616">
          <cell r="A616" t="str">
            <v>31/10/2005</v>
          </cell>
          <cell r="B616" t="str">
            <v>712602</v>
          </cell>
          <cell r="C616" t="str">
            <v>0</v>
          </cell>
          <cell r="D616">
            <v>711902</v>
          </cell>
          <cell r="E616">
            <v>712602</v>
          </cell>
          <cell r="F616" t="str">
            <v>BANK OF AMERICA ASIA, HONGKONG</v>
          </cell>
          <cell r="G616" t="str">
            <v>UNITED STATES OF AMERICA</v>
          </cell>
          <cell r="H616" t="str">
            <v>INDOCEMENT TUNGGAL P</v>
          </cell>
          <cell r="I616" t="str">
            <v>30</v>
          </cell>
          <cell r="J616" t="str">
            <v>06/12/2000</v>
          </cell>
          <cell r="K616" t="str">
            <v>06/01/2008</v>
          </cell>
          <cell r="L616" t="str">
            <v>IDR</v>
          </cell>
          <cell r="M616" t="str">
            <v>F</v>
          </cell>
          <cell r="N616" t="str">
            <v>0.000000</v>
          </cell>
          <cell r="O616">
            <v>0</v>
          </cell>
          <cell r="P616">
            <v>80.13</v>
          </cell>
          <cell r="Q616">
            <v>0</v>
          </cell>
          <cell r="R616">
            <v>0</v>
          </cell>
          <cell r="S616">
            <v>0</v>
          </cell>
          <cell r="T616">
            <v>0</v>
          </cell>
          <cell r="U616">
            <v>0</v>
          </cell>
          <cell r="V616">
            <v>0</v>
          </cell>
          <cell r="W616">
            <v>0</v>
          </cell>
          <cell r="X616">
            <v>0</v>
          </cell>
          <cell r="Y616">
            <v>80.13</v>
          </cell>
          <cell r="Z616">
            <v>0</v>
          </cell>
          <cell r="AA616">
            <v>0</v>
          </cell>
          <cell r="AB616">
            <v>80.13</v>
          </cell>
          <cell r="AC616">
            <v>0</v>
          </cell>
          <cell r="AD616">
            <v>0</v>
          </cell>
          <cell r="AE616">
            <v>0</v>
          </cell>
          <cell r="AF616">
            <v>0</v>
          </cell>
          <cell r="AG616">
            <v>0</v>
          </cell>
          <cell r="AH616">
            <v>0</v>
          </cell>
          <cell r="AI616">
            <v>0</v>
          </cell>
          <cell r="AJ616">
            <v>0</v>
          </cell>
          <cell r="AK616">
            <v>80.13</v>
          </cell>
          <cell r="AL616">
            <v>0</v>
          </cell>
          <cell r="AM616">
            <v>0</v>
          </cell>
          <cell r="AN616">
            <v>80.13</v>
          </cell>
          <cell r="AO616">
            <v>0</v>
          </cell>
          <cell r="AP616">
            <v>0</v>
          </cell>
          <cell r="AQ616">
            <v>0</v>
          </cell>
          <cell r="AR616">
            <v>0</v>
          </cell>
          <cell r="AS616">
            <v>0</v>
          </cell>
          <cell r="AT616">
            <v>0</v>
          </cell>
          <cell r="AU616">
            <v>0</v>
          </cell>
          <cell r="AV616">
            <v>0</v>
          </cell>
          <cell r="AW616">
            <v>80.13</v>
          </cell>
          <cell r="AX616">
            <v>0</v>
          </cell>
          <cell r="AY616">
            <v>0</v>
          </cell>
          <cell r="AZ616">
            <v>80.13</v>
          </cell>
          <cell r="BA616">
            <v>0</v>
          </cell>
          <cell r="BB616">
            <v>0</v>
          </cell>
          <cell r="BC616">
            <v>0</v>
          </cell>
          <cell r="BD616">
            <v>0</v>
          </cell>
          <cell r="BE616">
            <v>0</v>
          </cell>
          <cell r="BF616">
            <v>0</v>
          </cell>
          <cell r="BG616">
            <v>0</v>
          </cell>
          <cell r="BH616">
            <v>0</v>
          </cell>
        </row>
        <row r="617">
          <cell r="A617" t="str">
            <v>15/11/2005</v>
          </cell>
          <cell r="B617" t="str">
            <v>712609</v>
          </cell>
          <cell r="C617" t="str">
            <v>0</v>
          </cell>
          <cell r="D617">
            <v>711903</v>
          </cell>
          <cell r="E617">
            <v>712609</v>
          </cell>
          <cell r="F617" t="str">
            <v>SALOMON BROTHER HOLDING, HK</v>
          </cell>
          <cell r="G617" t="str">
            <v>UNITED STATES OF AMERICA</v>
          </cell>
          <cell r="H617" t="str">
            <v>KARANG MAS SEJAHTERA PT</v>
          </cell>
          <cell r="I617" t="str">
            <v>30</v>
          </cell>
          <cell r="J617" t="str">
            <v>10/11/2000</v>
          </cell>
          <cell r="K617" t="str">
            <v>28/06/2006</v>
          </cell>
          <cell r="L617" t="str">
            <v>USD</v>
          </cell>
          <cell r="M617" t="str">
            <v>UDSO3</v>
          </cell>
          <cell r="N617" t="str">
            <v>0.000000</v>
          </cell>
          <cell r="O617">
            <v>0</v>
          </cell>
          <cell r="P617">
            <v>0</v>
          </cell>
          <cell r="Q617">
            <v>0</v>
          </cell>
          <cell r="R617">
            <v>0</v>
          </cell>
          <cell r="S617">
            <v>0</v>
          </cell>
          <cell r="T617">
            <v>0</v>
          </cell>
          <cell r="U617">
            <v>0</v>
          </cell>
          <cell r="V617">
            <v>0</v>
          </cell>
          <cell r="W617">
            <v>2.02</v>
          </cell>
          <cell r="X617">
            <v>0</v>
          </cell>
          <cell r="Y617">
            <v>0</v>
          </cell>
          <cell r="Z617">
            <v>2.02</v>
          </cell>
          <cell r="AA617">
            <v>0</v>
          </cell>
          <cell r="AB617">
            <v>0</v>
          </cell>
          <cell r="AC617">
            <v>0</v>
          </cell>
          <cell r="AD617">
            <v>0</v>
          </cell>
          <cell r="AE617">
            <v>0</v>
          </cell>
          <cell r="AF617">
            <v>0</v>
          </cell>
          <cell r="AG617">
            <v>0</v>
          </cell>
          <cell r="AH617">
            <v>41.18</v>
          </cell>
          <cell r="AI617">
            <v>2.0699999999999998</v>
          </cell>
          <cell r="AJ617">
            <v>0</v>
          </cell>
          <cell r="AK617">
            <v>41.18</v>
          </cell>
          <cell r="AL617">
            <v>2.0699999999999998</v>
          </cell>
          <cell r="AM617">
            <v>0</v>
          </cell>
          <cell r="AN617">
            <v>0</v>
          </cell>
          <cell r="AO617">
            <v>0</v>
          </cell>
          <cell r="AP617">
            <v>0</v>
          </cell>
          <cell r="AQ617">
            <v>0</v>
          </cell>
          <cell r="AR617">
            <v>0</v>
          </cell>
          <cell r="AS617">
            <v>0</v>
          </cell>
          <cell r="AT617">
            <v>0</v>
          </cell>
          <cell r="AU617">
            <v>1.03</v>
          </cell>
          <cell r="AV617">
            <v>0</v>
          </cell>
          <cell r="AW617">
            <v>0</v>
          </cell>
          <cell r="AX617">
            <v>1.03</v>
          </cell>
          <cell r="AY617">
            <v>0</v>
          </cell>
          <cell r="AZ617">
            <v>0</v>
          </cell>
          <cell r="BA617">
            <v>0</v>
          </cell>
          <cell r="BB617">
            <v>0</v>
          </cell>
          <cell r="BC617">
            <v>0</v>
          </cell>
          <cell r="BD617">
            <v>0</v>
          </cell>
          <cell r="BE617">
            <v>0</v>
          </cell>
          <cell r="BF617">
            <v>0</v>
          </cell>
          <cell r="BG617">
            <v>1.02</v>
          </cell>
          <cell r="BH617">
            <v>0</v>
          </cell>
        </row>
        <row r="618">
          <cell r="A618" t="str">
            <v>23/03/2005</v>
          </cell>
          <cell r="B618" t="str">
            <v>712612</v>
          </cell>
          <cell r="C618" t="str">
            <v>0</v>
          </cell>
          <cell r="D618">
            <v>712045</v>
          </cell>
          <cell r="E618">
            <v>712612</v>
          </cell>
          <cell r="F618" t="str">
            <v>SALOMON BROTHERS, NEW YORK</v>
          </cell>
          <cell r="G618" t="str">
            <v>UNITED STATES OF AMERICA</v>
          </cell>
          <cell r="H618" t="str">
            <v>SALOMON SMITH BARNEY INDONESIA</v>
          </cell>
          <cell r="I618" t="str">
            <v>30</v>
          </cell>
          <cell r="J618" t="str">
            <v>06/02/2001</v>
          </cell>
          <cell r="K618" t="str">
            <v>20/12/2010</v>
          </cell>
          <cell r="L618" t="str">
            <v>IDR</v>
          </cell>
          <cell r="M618" t="str">
            <v>F</v>
          </cell>
          <cell r="N618" t="str">
            <v>0.000000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cell r="AW618">
            <v>0</v>
          </cell>
          <cell r="AX618">
            <v>0</v>
          </cell>
          <cell r="AY618">
            <v>0</v>
          </cell>
          <cell r="AZ618">
            <v>0</v>
          </cell>
          <cell r="BA618">
            <v>0</v>
          </cell>
          <cell r="BB618">
            <v>0</v>
          </cell>
          <cell r="BC618">
            <v>0</v>
          </cell>
          <cell r="BD618">
            <v>0</v>
          </cell>
          <cell r="BE618">
            <v>0</v>
          </cell>
          <cell r="BF618">
            <v>0</v>
          </cell>
          <cell r="BG618">
            <v>53.62</v>
          </cell>
          <cell r="BH618">
            <v>0</v>
          </cell>
        </row>
        <row r="619">
          <cell r="A619" t="str">
            <v>02/07/2005</v>
          </cell>
          <cell r="B619" t="str">
            <v>712613</v>
          </cell>
          <cell r="C619" t="str">
            <v>0</v>
          </cell>
          <cell r="D619">
            <v>712046</v>
          </cell>
          <cell r="E619">
            <v>712613</v>
          </cell>
          <cell r="F619" t="str">
            <v>MERRILL LYNCH INTERN BK,S'PORE</v>
          </cell>
          <cell r="G619" t="str">
            <v>UNITED STATES OF AMERICA</v>
          </cell>
          <cell r="H619" t="str">
            <v>SENTRA BHANUADI PT</v>
          </cell>
          <cell r="I619" t="str">
            <v>30</v>
          </cell>
          <cell r="J619" t="str">
            <v>21/09/2000</v>
          </cell>
          <cell r="K619" t="str">
            <v>21/12/2009</v>
          </cell>
          <cell r="L619" t="str">
            <v>USD</v>
          </cell>
          <cell r="M619" t="str">
            <v>UDSO1</v>
          </cell>
          <cell r="N619" t="str">
            <v>0.000000</v>
          </cell>
          <cell r="O619">
            <v>0</v>
          </cell>
          <cell r="P619">
            <v>62.5</v>
          </cell>
          <cell r="Q619">
            <v>23.61</v>
          </cell>
          <cell r="R619">
            <v>0</v>
          </cell>
          <cell r="S619">
            <v>62.5</v>
          </cell>
          <cell r="T619">
            <v>23.21</v>
          </cell>
          <cell r="U619">
            <v>0</v>
          </cell>
          <cell r="V619">
            <v>62.5</v>
          </cell>
          <cell r="W619">
            <v>20.61</v>
          </cell>
          <cell r="X619">
            <v>0</v>
          </cell>
          <cell r="Y619">
            <v>187.5</v>
          </cell>
          <cell r="Z619">
            <v>67.430000000000007</v>
          </cell>
          <cell r="AA619">
            <v>0</v>
          </cell>
          <cell r="AB619">
            <v>62.5</v>
          </cell>
          <cell r="AC619">
            <v>22.42</v>
          </cell>
          <cell r="AD619">
            <v>0</v>
          </cell>
          <cell r="AE619">
            <v>62.5</v>
          </cell>
          <cell r="AF619">
            <v>21.32</v>
          </cell>
          <cell r="AG619">
            <v>0</v>
          </cell>
          <cell r="AH619">
            <v>62.5</v>
          </cell>
          <cell r="AI619">
            <v>21.64</v>
          </cell>
          <cell r="AJ619">
            <v>0</v>
          </cell>
          <cell r="AK619">
            <v>187.5</v>
          </cell>
          <cell r="AL619">
            <v>65.38</v>
          </cell>
          <cell r="AM619">
            <v>0</v>
          </cell>
          <cell r="AN619">
            <v>62.5</v>
          </cell>
          <cell r="AO619">
            <v>20.56</v>
          </cell>
          <cell r="AP619">
            <v>0</v>
          </cell>
          <cell r="AQ619">
            <v>62.5</v>
          </cell>
          <cell r="AR619">
            <v>20.85</v>
          </cell>
          <cell r="AS619">
            <v>0</v>
          </cell>
          <cell r="AT619">
            <v>62.5</v>
          </cell>
          <cell r="AU619">
            <v>20.46</v>
          </cell>
          <cell r="AV619">
            <v>0</v>
          </cell>
          <cell r="AW619">
            <v>187.5</v>
          </cell>
          <cell r="AX619">
            <v>61.87</v>
          </cell>
          <cell r="AY619">
            <v>0</v>
          </cell>
          <cell r="AZ619">
            <v>62.5</v>
          </cell>
          <cell r="BA619">
            <v>19.420000000000002</v>
          </cell>
          <cell r="BB619">
            <v>0</v>
          </cell>
          <cell r="BC619">
            <v>62.5</v>
          </cell>
          <cell r="BD619">
            <v>19.670000000000002</v>
          </cell>
          <cell r="BE619">
            <v>0</v>
          </cell>
          <cell r="BF619">
            <v>62.5</v>
          </cell>
          <cell r="BG619">
            <v>18.66</v>
          </cell>
          <cell r="BH619">
            <v>0</v>
          </cell>
        </row>
        <row r="620">
          <cell r="A620" t="str">
            <v>29/04/2005</v>
          </cell>
          <cell r="B620" t="str">
            <v>712615</v>
          </cell>
          <cell r="C620" t="str">
            <v>0</v>
          </cell>
          <cell r="D620">
            <v>712047</v>
          </cell>
          <cell r="E620">
            <v>712615</v>
          </cell>
          <cell r="F620" t="str">
            <v>RAYTHEON AIRCRAFT INT SERVICES</v>
          </cell>
          <cell r="G620" t="str">
            <v>UNITED STATES OF AMERICA</v>
          </cell>
          <cell r="H620" t="str">
            <v>INDONESIA AIR TRANSPORT PT</v>
          </cell>
          <cell r="I620" t="str">
            <v>30</v>
          </cell>
          <cell r="J620" t="str">
            <v>24/01/1996</v>
          </cell>
          <cell r="K620" t="str">
            <v>10/03/2006</v>
          </cell>
          <cell r="L620" t="str">
            <v>USD</v>
          </cell>
          <cell r="M620" t="str">
            <v>F</v>
          </cell>
          <cell r="N620" t="str">
            <v>0.000000</v>
          </cell>
          <cell r="O620">
            <v>0</v>
          </cell>
          <cell r="P620">
            <v>0</v>
          </cell>
          <cell r="Q620">
            <v>0</v>
          </cell>
          <cell r="R620">
            <v>0</v>
          </cell>
          <cell r="S620">
            <v>0</v>
          </cell>
          <cell r="T620">
            <v>0</v>
          </cell>
          <cell r="U620">
            <v>0</v>
          </cell>
          <cell r="V620">
            <v>305.87</v>
          </cell>
          <cell r="W620">
            <v>25.81</v>
          </cell>
          <cell r="X620">
            <v>0</v>
          </cell>
          <cell r="Y620">
            <v>305.87</v>
          </cell>
          <cell r="Z620">
            <v>25.81</v>
          </cell>
          <cell r="AA620">
            <v>0</v>
          </cell>
          <cell r="AB620">
            <v>0</v>
          </cell>
          <cell r="AC620">
            <v>0</v>
          </cell>
          <cell r="AD620">
            <v>0</v>
          </cell>
          <cell r="AE620">
            <v>0</v>
          </cell>
          <cell r="AF620">
            <v>0</v>
          </cell>
          <cell r="AG620">
            <v>0</v>
          </cell>
          <cell r="AH620">
            <v>305.87</v>
          </cell>
          <cell r="AI620">
            <v>19.79</v>
          </cell>
          <cell r="AJ620">
            <v>0</v>
          </cell>
          <cell r="AK620">
            <v>305.87</v>
          </cell>
          <cell r="AL620">
            <v>19.79</v>
          </cell>
          <cell r="AM620">
            <v>0</v>
          </cell>
          <cell r="AN620">
            <v>0</v>
          </cell>
          <cell r="AO620">
            <v>0</v>
          </cell>
          <cell r="AP620">
            <v>0</v>
          </cell>
          <cell r="AQ620">
            <v>0</v>
          </cell>
          <cell r="AR620">
            <v>0</v>
          </cell>
          <cell r="AS620">
            <v>0</v>
          </cell>
          <cell r="AT620">
            <v>305.87</v>
          </cell>
          <cell r="AU620">
            <v>13.19</v>
          </cell>
          <cell r="AV620">
            <v>0</v>
          </cell>
          <cell r="AW620">
            <v>305.87</v>
          </cell>
          <cell r="AX620">
            <v>13.19</v>
          </cell>
          <cell r="AY620">
            <v>0</v>
          </cell>
          <cell r="AZ620">
            <v>0</v>
          </cell>
          <cell r="BA620">
            <v>0</v>
          </cell>
          <cell r="BB620">
            <v>0</v>
          </cell>
          <cell r="BC620">
            <v>0</v>
          </cell>
          <cell r="BD620">
            <v>0</v>
          </cell>
          <cell r="BE620">
            <v>0</v>
          </cell>
          <cell r="BF620">
            <v>305.87</v>
          </cell>
          <cell r="BG620">
            <v>6.52</v>
          </cell>
          <cell r="BH620">
            <v>0</v>
          </cell>
        </row>
        <row r="621">
          <cell r="A621" t="str">
            <v>10/09/2005</v>
          </cell>
          <cell r="B621" t="str">
            <v>712617</v>
          </cell>
          <cell r="C621" t="str">
            <v>0</v>
          </cell>
          <cell r="D621">
            <v>712095</v>
          </cell>
          <cell r="E621">
            <v>712617</v>
          </cell>
          <cell r="F621" t="str">
            <v>GE CAPITAL CORP., USA</v>
          </cell>
          <cell r="G621" t="str">
            <v>UNITED STATES OF AMERICA</v>
          </cell>
          <cell r="H621" t="str">
            <v>GE FINANCE INDONESIA PT</v>
          </cell>
          <cell r="I621" t="str">
            <v>30</v>
          </cell>
          <cell r="J621" t="str">
            <v>30/06/1999</v>
          </cell>
          <cell r="K621" t="str">
            <v>31/12/2006</v>
          </cell>
          <cell r="L621" t="str">
            <v>USD</v>
          </cell>
          <cell r="M621" t="str">
            <v>UDSO6</v>
          </cell>
          <cell r="N621" t="str">
            <v>0.000000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3.82</v>
          </cell>
          <cell r="AI621">
            <v>518.79</v>
          </cell>
          <cell r="AJ621">
            <v>0</v>
          </cell>
          <cell r="AK621">
            <v>3.82</v>
          </cell>
          <cell r="AL621">
            <v>518.79</v>
          </cell>
          <cell r="AM621">
            <v>0</v>
          </cell>
          <cell r="AN621">
            <v>0</v>
          </cell>
          <cell r="AO621">
            <v>0</v>
          </cell>
          <cell r="AP621">
            <v>0</v>
          </cell>
          <cell r="AQ621">
            <v>0</v>
          </cell>
          <cell r="AR621">
            <v>0</v>
          </cell>
          <cell r="AS621">
            <v>0</v>
          </cell>
          <cell r="AT621">
            <v>0</v>
          </cell>
          <cell r="AU621">
            <v>0</v>
          </cell>
          <cell r="AV621">
            <v>0</v>
          </cell>
          <cell r="AW621">
            <v>0</v>
          </cell>
          <cell r="AX621">
            <v>0</v>
          </cell>
          <cell r="AY621">
            <v>0</v>
          </cell>
          <cell r="AZ621">
            <v>0</v>
          </cell>
          <cell r="BA621">
            <v>0</v>
          </cell>
          <cell r="BB621">
            <v>0</v>
          </cell>
          <cell r="BC621">
            <v>0</v>
          </cell>
          <cell r="BD621">
            <v>0</v>
          </cell>
          <cell r="BE621">
            <v>0</v>
          </cell>
          <cell r="BF621">
            <v>3.82</v>
          </cell>
          <cell r="BG621">
            <v>395.54</v>
          </cell>
          <cell r="BH621">
            <v>0</v>
          </cell>
        </row>
        <row r="622">
          <cell r="A622" t="str">
            <v>24/04/2005</v>
          </cell>
          <cell r="B622" t="str">
            <v>712618</v>
          </cell>
          <cell r="C622" t="str">
            <v>0</v>
          </cell>
          <cell r="D622">
            <v>712116</v>
          </cell>
          <cell r="E622">
            <v>712618</v>
          </cell>
          <cell r="F622" t="str">
            <v>CHASE MANHATTAN BANK,SINGAPORE</v>
          </cell>
          <cell r="G622" t="str">
            <v>UNITED STATES OF AMERICA</v>
          </cell>
          <cell r="H622" t="str">
            <v>POLYPET KARYAPERSADA PT</v>
          </cell>
          <cell r="I622" t="str">
            <v>31</v>
          </cell>
          <cell r="J622" t="str">
            <v>23/05/2001</v>
          </cell>
          <cell r="K622" t="str">
            <v>30/09/2009</v>
          </cell>
          <cell r="L622" t="str">
            <v>USD</v>
          </cell>
          <cell r="M622" t="str">
            <v>UDSO3</v>
          </cell>
          <cell r="N622" t="str">
            <v>0.000000</v>
          </cell>
          <cell r="O622">
            <v>0</v>
          </cell>
          <cell r="P622">
            <v>0</v>
          </cell>
          <cell r="Q622">
            <v>0</v>
          </cell>
          <cell r="R622">
            <v>0</v>
          </cell>
          <cell r="S622">
            <v>0</v>
          </cell>
          <cell r="T622">
            <v>0</v>
          </cell>
          <cell r="U622">
            <v>0</v>
          </cell>
          <cell r="V622">
            <v>3.23</v>
          </cell>
          <cell r="W622">
            <v>1.1399999999999999</v>
          </cell>
          <cell r="X622">
            <v>0</v>
          </cell>
          <cell r="Y622">
            <v>3.23</v>
          </cell>
          <cell r="Z622">
            <v>1.1399999999999999</v>
          </cell>
          <cell r="AA622">
            <v>0</v>
          </cell>
          <cell r="AB622">
            <v>0</v>
          </cell>
          <cell r="AC622">
            <v>0</v>
          </cell>
          <cell r="AD622">
            <v>0</v>
          </cell>
          <cell r="AE622">
            <v>0</v>
          </cell>
          <cell r="AF622">
            <v>0</v>
          </cell>
          <cell r="AG622">
            <v>0</v>
          </cell>
          <cell r="AH622">
            <v>3.23</v>
          </cell>
          <cell r="AI622">
            <v>1.08</v>
          </cell>
          <cell r="AJ622">
            <v>0</v>
          </cell>
          <cell r="AK622">
            <v>3.23</v>
          </cell>
          <cell r="AL622">
            <v>1.08</v>
          </cell>
          <cell r="AM622">
            <v>0</v>
          </cell>
          <cell r="AN622">
            <v>0</v>
          </cell>
          <cell r="AO622">
            <v>0</v>
          </cell>
          <cell r="AP622">
            <v>0</v>
          </cell>
          <cell r="AQ622">
            <v>0</v>
          </cell>
          <cell r="AR622">
            <v>0</v>
          </cell>
          <cell r="AS622">
            <v>0</v>
          </cell>
          <cell r="AT622">
            <v>3.23</v>
          </cell>
          <cell r="AU622">
            <v>1.02</v>
          </cell>
          <cell r="AV622">
            <v>0</v>
          </cell>
          <cell r="AW622">
            <v>3.23</v>
          </cell>
          <cell r="AX622">
            <v>1.02</v>
          </cell>
          <cell r="AY622">
            <v>0</v>
          </cell>
          <cell r="AZ622">
            <v>0</v>
          </cell>
          <cell r="BA622">
            <v>0</v>
          </cell>
          <cell r="BB622">
            <v>0</v>
          </cell>
          <cell r="BC622">
            <v>0</v>
          </cell>
          <cell r="BD622">
            <v>0</v>
          </cell>
          <cell r="BE622">
            <v>0</v>
          </cell>
          <cell r="BF622">
            <v>3.23</v>
          </cell>
          <cell r="BG622">
            <v>944.95</v>
          </cell>
          <cell r="BH622">
            <v>0</v>
          </cell>
        </row>
        <row r="623">
          <cell r="A623" t="str">
            <v>01/04/2005</v>
          </cell>
          <cell r="B623" t="str">
            <v>712624</v>
          </cell>
          <cell r="C623" t="str">
            <v>0</v>
          </cell>
          <cell r="D623">
            <v>712130</v>
          </cell>
          <cell r="E623">
            <v>712624</v>
          </cell>
          <cell r="F623" t="str">
            <v>INTERNATIONAL FINANCE CO., USA</v>
          </cell>
          <cell r="G623" t="str">
            <v>UNITED STATES OF AMERICA</v>
          </cell>
          <cell r="H623" t="str">
            <v>SUNSON TEXTILE M. PT</v>
          </cell>
          <cell r="I623" t="str">
            <v>30</v>
          </cell>
          <cell r="J623" t="str">
            <v>04/09/2001</v>
          </cell>
          <cell r="K623" t="str">
            <v>15/09/2008</v>
          </cell>
          <cell r="L623" t="str">
            <v>USD</v>
          </cell>
          <cell r="M623" t="str">
            <v>UDLO3</v>
          </cell>
          <cell r="N623" t="str">
            <v>0.000000</v>
          </cell>
          <cell r="O623">
            <v>0</v>
          </cell>
          <cell r="P623">
            <v>0</v>
          </cell>
          <cell r="Q623">
            <v>0</v>
          </cell>
          <cell r="R623">
            <v>0</v>
          </cell>
          <cell r="S623">
            <v>0</v>
          </cell>
          <cell r="T623">
            <v>0</v>
          </cell>
          <cell r="U623">
            <v>0</v>
          </cell>
          <cell r="V623">
            <v>55.63</v>
          </cell>
          <cell r="W623">
            <v>20.47</v>
          </cell>
          <cell r="X623">
            <v>0</v>
          </cell>
          <cell r="Y623">
            <v>55.63</v>
          </cell>
          <cell r="Z623">
            <v>20.47</v>
          </cell>
          <cell r="AA623">
            <v>0</v>
          </cell>
          <cell r="AB623">
            <v>0</v>
          </cell>
          <cell r="AC623">
            <v>0</v>
          </cell>
          <cell r="AD623">
            <v>0</v>
          </cell>
          <cell r="AE623">
            <v>0</v>
          </cell>
          <cell r="AF623">
            <v>0</v>
          </cell>
          <cell r="AG623">
            <v>0</v>
          </cell>
          <cell r="AH623">
            <v>55.63</v>
          </cell>
          <cell r="AI623">
            <v>19.53</v>
          </cell>
          <cell r="AJ623">
            <v>0</v>
          </cell>
          <cell r="AK623">
            <v>55.63</v>
          </cell>
          <cell r="AL623">
            <v>19.53</v>
          </cell>
          <cell r="AM623">
            <v>0</v>
          </cell>
          <cell r="AN623">
            <v>0</v>
          </cell>
          <cell r="AO623">
            <v>0</v>
          </cell>
          <cell r="AP623">
            <v>0</v>
          </cell>
          <cell r="AQ623">
            <v>0</v>
          </cell>
          <cell r="AR623">
            <v>0</v>
          </cell>
          <cell r="AS623">
            <v>0</v>
          </cell>
          <cell r="AT623">
            <v>55.63</v>
          </cell>
          <cell r="AU623">
            <v>18.13</v>
          </cell>
          <cell r="AV623">
            <v>0</v>
          </cell>
          <cell r="AW623">
            <v>55.63</v>
          </cell>
          <cell r="AX623">
            <v>18.13</v>
          </cell>
          <cell r="AY623">
            <v>0</v>
          </cell>
          <cell r="AZ623">
            <v>0</v>
          </cell>
          <cell r="BA623">
            <v>0</v>
          </cell>
          <cell r="BB623">
            <v>0</v>
          </cell>
          <cell r="BC623">
            <v>0</v>
          </cell>
          <cell r="BD623">
            <v>0</v>
          </cell>
          <cell r="BE623">
            <v>0</v>
          </cell>
          <cell r="BF623">
            <v>55.63</v>
          </cell>
          <cell r="BG623">
            <v>16.559999999999999</v>
          </cell>
          <cell r="BH623">
            <v>0</v>
          </cell>
        </row>
        <row r="624">
          <cell r="A624" t="str">
            <v>01/05/2005</v>
          </cell>
          <cell r="B624" t="str">
            <v>712626</v>
          </cell>
          <cell r="C624" t="str">
            <v>0</v>
          </cell>
          <cell r="D624">
            <v>712160</v>
          </cell>
          <cell r="E624">
            <v>712626</v>
          </cell>
          <cell r="F624" t="str">
            <v>CHASE MANHATTAN BANK,SINGAPORE</v>
          </cell>
          <cell r="G624" t="str">
            <v>UNITED STATES OF AMERICA</v>
          </cell>
          <cell r="H624" t="str">
            <v>GISTEX PT</v>
          </cell>
          <cell r="I624" t="str">
            <v>30</v>
          </cell>
          <cell r="J624" t="str">
            <v>15/01/2001</v>
          </cell>
          <cell r="K624" t="str">
            <v>20/12/2005</v>
          </cell>
          <cell r="L624" t="str">
            <v>USD</v>
          </cell>
          <cell r="M624" t="str">
            <v>F</v>
          </cell>
          <cell r="N624" t="str">
            <v>0.000000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cell r="AO624">
            <v>0</v>
          </cell>
          <cell r="AP624">
            <v>0</v>
          </cell>
          <cell r="AQ624">
            <v>0</v>
          </cell>
          <cell r="AR624">
            <v>0</v>
          </cell>
          <cell r="AS624">
            <v>0</v>
          </cell>
          <cell r="AT624">
            <v>0</v>
          </cell>
          <cell r="AU624">
            <v>0</v>
          </cell>
          <cell r="AV624">
            <v>0</v>
          </cell>
          <cell r="AW624">
            <v>0</v>
          </cell>
          <cell r="AX624">
            <v>0</v>
          </cell>
          <cell r="AY624">
            <v>0</v>
          </cell>
          <cell r="AZ624">
            <v>0</v>
          </cell>
          <cell r="BA624">
            <v>0</v>
          </cell>
          <cell r="BB624">
            <v>0</v>
          </cell>
          <cell r="BC624">
            <v>0</v>
          </cell>
          <cell r="BD624">
            <v>0</v>
          </cell>
          <cell r="BE624">
            <v>0</v>
          </cell>
          <cell r="BF624">
            <v>958.78</v>
          </cell>
          <cell r="BG624">
            <v>0</v>
          </cell>
          <cell r="BH624">
            <v>0</v>
          </cell>
        </row>
        <row r="625">
          <cell r="A625" t="str">
            <v>25/06/2005</v>
          </cell>
          <cell r="B625" t="str">
            <v>712628</v>
          </cell>
          <cell r="C625" t="str">
            <v>0</v>
          </cell>
          <cell r="D625">
            <v>712250</v>
          </cell>
          <cell r="E625">
            <v>712628</v>
          </cell>
          <cell r="F625" t="str">
            <v>CITIBANK NA, SINGAPORE</v>
          </cell>
          <cell r="G625" t="str">
            <v>UNITED STATES OF AMERICA</v>
          </cell>
          <cell r="H625" t="str">
            <v>DUTA ANGGADA REALTY</v>
          </cell>
          <cell r="I625" t="str">
            <v>30</v>
          </cell>
          <cell r="J625" t="str">
            <v>19/06/2001</v>
          </cell>
          <cell r="K625" t="str">
            <v>31/12/2010</v>
          </cell>
          <cell r="L625" t="str">
            <v>USD</v>
          </cell>
          <cell r="M625" t="str">
            <v>UDSO6</v>
          </cell>
          <cell r="N625" t="str">
            <v>0.000000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688.32</v>
          </cell>
          <cell r="AI625">
            <v>269.94</v>
          </cell>
          <cell r="AJ625">
            <v>0</v>
          </cell>
          <cell r="AK625">
            <v>688.32</v>
          </cell>
          <cell r="AL625">
            <v>269.94</v>
          </cell>
          <cell r="AM625">
            <v>0</v>
          </cell>
          <cell r="AN625">
            <v>0</v>
          </cell>
          <cell r="AO625">
            <v>0</v>
          </cell>
          <cell r="AP625">
            <v>0</v>
          </cell>
          <cell r="AQ625">
            <v>0</v>
          </cell>
          <cell r="AR625">
            <v>0</v>
          </cell>
          <cell r="AS625">
            <v>0</v>
          </cell>
          <cell r="AT625">
            <v>0</v>
          </cell>
          <cell r="AU625">
            <v>0</v>
          </cell>
          <cell r="AV625">
            <v>0</v>
          </cell>
          <cell r="AW625">
            <v>0</v>
          </cell>
          <cell r="AX625">
            <v>0</v>
          </cell>
          <cell r="AY625">
            <v>0</v>
          </cell>
          <cell r="AZ625">
            <v>0</v>
          </cell>
          <cell r="BA625">
            <v>0</v>
          </cell>
          <cell r="BB625">
            <v>0</v>
          </cell>
          <cell r="BC625">
            <v>0</v>
          </cell>
          <cell r="BD625">
            <v>0</v>
          </cell>
          <cell r="BE625">
            <v>0</v>
          </cell>
          <cell r="BF625">
            <v>688.32</v>
          </cell>
          <cell r="BG625">
            <v>251.54</v>
          </cell>
          <cell r="BH625">
            <v>0</v>
          </cell>
        </row>
        <row r="626">
          <cell r="A626" t="str">
            <v>31/03/2005</v>
          </cell>
          <cell r="B626" t="str">
            <v>712639</v>
          </cell>
          <cell r="C626" t="str">
            <v>0</v>
          </cell>
          <cell r="D626">
            <v>712371</v>
          </cell>
          <cell r="E626">
            <v>712639</v>
          </cell>
          <cell r="F626" t="str">
            <v>INTERNATIONAL FINANCE CO., USA</v>
          </cell>
          <cell r="G626" t="str">
            <v>UNITED STATES OF AMERICA</v>
          </cell>
          <cell r="H626" t="str">
            <v>BAKRIE PIPE INDUSTRIES PT</v>
          </cell>
          <cell r="I626" t="str">
            <v>30</v>
          </cell>
          <cell r="J626" t="str">
            <v>12/04/2001</v>
          </cell>
          <cell r="K626" t="str">
            <v>31/12/2009</v>
          </cell>
          <cell r="L626" t="str">
            <v>USD</v>
          </cell>
          <cell r="M626" t="str">
            <v>UDSO3</v>
          </cell>
          <cell r="N626" t="str">
            <v>0.000000</v>
          </cell>
          <cell r="O626">
            <v>0</v>
          </cell>
          <cell r="P626">
            <v>0</v>
          </cell>
          <cell r="Q626">
            <v>0</v>
          </cell>
          <cell r="R626">
            <v>0</v>
          </cell>
          <cell r="S626">
            <v>0</v>
          </cell>
          <cell r="T626">
            <v>0</v>
          </cell>
          <cell r="U626">
            <v>0</v>
          </cell>
          <cell r="V626">
            <v>1.1200000000000001</v>
          </cell>
          <cell r="W626">
            <v>395.33</v>
          </cell>
          <cell r="X626">
            <v>0</v>
          </cell>
          <cell r="Y626">
            <v>1.1200000000000001</v>
          </cell>
          <cell r="Z626">
            <v>395.33</v>
          </cell>
          <cell r="AA626">
            <v>0</v>
          </cell>
          <cell r="AB626">
            <v>0</v>
          </cell>
          <cell r="AC626">
            <v>0</v>
          </cell>
          <cell r="AD626">
            <v>0</v>
          </cell>
          <cell r="AE626">
            <v>0</v>
          </cell>
          <cell r="AF626">
            <v>0</v>
          </cell>
          <cell r="AG626">
            <v>0</v>
          </cell>
          <cell r="AH626">
            <v>1.1200000000000001</v>
          </cell>
          <cell r="AI626">
            <v>377.52</v>
          </cell>
          <cell r="AJ626">
            <v>0</v>
          </cell>
          <cell r="AK626">
            <v>1.1200000000000001</v>
          </cell>
          <cell r="AL626">
            <v>377.52</v>
          </cell>
          <cell r="AM626">
            <v>0</v>
          </cell>
          <cell r="AN626">
            <v>0</v>
          </cell>
          <cell r="AO626">
            <v>0</v>
          </cell>
          <cell r="AP626">
            <v>0</v>
          </cell>
          <cell r="AQ626">
            <v>0</v>
          </cell>
          <cell r="AR626">
            <v>0</v>
          </cell>
          <cell r="AS626">
            <v>0</v>
          </cell>
          <cell r="AT626">
            <v>1.1200000000000001</v>
          </cell>
          <cell r="AU626">
            <v>359.21</v>
          </cell>
          <cell r="AV626">
            <v>0</v>
          </cell>
          <cell r="AW626">
            <v>1.1200000000000001</v>
          </cell>
          <cell r="AX626">
            <v>359.21</v>
          </cell>
          <cell r="AY626">
            <v>0</v>
          </cell>
          <cell r="AZ626">
            <v>0</v>
          </cell>
          <cell r="BA626">
            <v>0</v>
          </cell>
          <cell r="BB626">
            <v>0</v>
          </cell>
          <cell r="BC626">
            <v>0</v>
          </cell>
          <cell r="BD626">
            <v>0</v>
          </cell>
          <cell r="BE626">
            <v>0</v>
          </cell>
          <cell r="BF626">
            <v>1.1200000000000001</v>
          </cell>
          <cell r="BG626">
            <v>336.76</v>
          </cell>
          <cell r="BH626">
            <v>0</v>
          </cell>
        </row>
        <row r="627">
          <cell r="A627" t="str">
            <v>16/04/2005</v>
          </cell>
          <cell r="B627" t="str">
            <v>712646</v>
          </cell>
          <cell r="C627" t="str">
            <v>0</v>
          </cell>
          <cell r="D627">
            <v>712379</v>
          </cell>
          <cell r="E627">
            <v>712646</v>
          </cell>
          <cell r="F627" t="str">
            <v>CITIBANK NA, SINGAPORE</v>
          </cell>
          <cell r="G627" t="str">
            <v>UNITED STATES OF AMERICA</v>
          </cell>
          <cell r="H627" t="str">
            <v>ANG ANDI BINTORO</v>
          </cell>
          <cell r="I627" t="str">
            <v>30</v>
          </cell>
          <cell r="J627" t="str">
            <v>31/05/2001</v>
          </cell>
          <cell r="K627" t="str">
            <v>31/05/2006</v>
          </cell>
          <cell r="L627" t="str">
            <v>USD</v>
          </cell>
          <cell r="M627" t="str">
            <v>UDLO6</v>
          </cell>
          <cell r="N627" t="str">
            <v>0.000000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94.19</v>
          </cell>
          <cell r="AG627">
            <v>0</v>
          </cell>
          <cell r="AH627">
            <v>0</v>
          </cell>
          <cell r="AI627">
            <v>0</v>
          </cell>
          <cell r="AJ627">
            <v>0</v>
          </cell>
          <cell r="AK627">
            <v>0</v>
          </cell>
          <cell r="AL627">
            <v>94.19</v>
          </cell>
          <cell r="AM627">
            <v>0</v>
          </cell>
          <cell r="AN627">
            <v>0</v>
          </cell>
          <cell r="AO627">
            <v>0</v>
          </cell>
          <cell r="AP627">
            <v>0</v>
          </cell>
          <cell r="AQ627">
            <v>0</v>
          </cell>
          <cell r="AR627">
            <v>0</v>
          </cell>
          <cell r="AS627">
            <v>0</v>
          </cell>
          <cell r="AT627">
            <v>0</v>
          </cell>
          <cell r="AU627">
            <v>0</v>
          </cell>
          <cell r="AV627">
            <v>0</v>
          </cell>
          <cell r="AW627">
            <v>0</v>
          </cell>
          <cell r="AX627">
            <v>0</v>
          </cell>
          <cell r="AY627">
            <v>0</v>
          </cell>
          <cell r="AZ627">
            <v>0</v>
          </cell>
          <cell r="BA627">
            <v>0</v>
          </cell>
          <cell r="BB627">
            <v>0</v>
          </cell>
          <cell r="BC627">
            <v>0</v>
          </cell>
          <cell r="BD627">
            <v>0</v>
          </cell>
          <cell r="BE627">
            <v>0</v>
          </cell>
          <cell r="BF627">
            <v>0</v>
          </cell>
          <cell r="BG627">
            <v>0</v>
          </cell>
          <cell r="BH627">
            <v>0</v>
          </cell>
        </row>
        <row r="628">
          <cell r="A628" t="str">
            <v>31/05/2005</v>
          </cell>
          <cell r="B628" t="str">
            <v>712647</v>
          </cell>
          <cell r="C628" t="str">
            <v>0</v>
          </cell>
          <cell r="D628">
            <v>712425</v>
          </cell>
          <cell r="E628">
            <v>712647</v>
          </cell>
          <cell r="F628" t="str">
            <v>LAZARD FRERES &amp; CO LLC, NY</v>
          </cell>
          <cell r="G628" t="str">
            <v>UNITED STATES OF AMERICA</v>
          </cell>
          <cell r="H628" t="str">
            <v>CITRASARI INTIBUANA PT</v>
          </cell>
          <cell r="I628" t="str">
            <v>30</v>
          </cell>
          <cell r="J628" t="str">
            <v>06/08/2001</v>
          </cell>
          <cell r="K628" t="str">
            <v>31/12/2009</v>
          </cell>
          <cell r="L628" t="str">
            <v>IDR</v>
          </cell>
          <cell r="M628" t="str">
            <v>UDSO3</v>
          </cell>
          <cell r="N628" t="str">
            <v>0.000000</v>
          </cell>
          <cell r="O628">
            <v>0</v>
          </cell>
          <cell r="P628">
            <v>0</v>
          </cell>
          <cell r="Q628">
            <v>0</v>
          </cell>
          <cell r="R628">
            <v>0</v>
          </cell>
          <cell r="S628">
            <v>0</v>
          </cell>
          <cell r="T628">
            <v>0</v>
          </cell>
          <cell r="U628">
            <v>0</v>
          </cell>
          <cell r="V628">
            <v>160.34</v>
          </cell>
          <cell r="W628">
            <v>53.79</v>
          </cell>
          <cell r="X628">
            <v>0</v>
          </cell>
          <cell r="Y628">
            <v>160.34</v>
          </cell>
          <cell r="Z628">
            <v>53.79</v>
          </cell>
          <cell r="AA628">
            <v>0</v>
          </cell>
          <cell r="AB628">
            <v>0</v>
          </cell>
          <cell r="AC628">
            <v>0</v>
          </cell>
          <cell r="AD628">
            <v>0</v>
          </cell>
          <cell r="AE628">
            <v>0</v>
          </cell>
          <cell r="AF628">
            <v>0</v>
          </cell>
          <cell r="AG628">
            <v>0</v>
          </cell>
          <cell r="AH628">
            <v>160.34</v>
          </cell>
          <cell r="AI628">
            <v>51.67</v>
          </cell>
          <cell r="AJ628">
            <v>0</v>
          </cell>
          <cell r="AK628">
            <v>160.34</v>
          </cell>
          <cell r="AL628">
            <v>51.67</v>
          </cell>
          <cell r="AM628">
            <v>0</v>
          </cell>
          <cell r="AN628">
            <v>0</v>
          </cell>
          <cell r="AO628">
            <v>0</v>
          </cell>
          <cell r="AP628">
            <v>0</v>
          </cell>
          <cell r="AQ628">
            <v>0</v>
          </cell>
          <cell r="AR628">
            <v>0</v>
          </cell>
          <cell r="AS628">
            <v>0</v>
          </cell>
          <cell r="AT628">
            <v>160.34</v>
          </cell>
          <cell r="AU628">
            <v>49.49</v>
          </cell>
          <cell r="AV628">
            <v>0</v>
          </cell>
          <cell r="AW628">
            <v>160.34</v>
          </cell>
          <cell r="AX628">
            <v>49.49</v>
          </cell>
          <cell r="AY628">
            <v>0</v>
          </cell>
          <cell r="AZ628">
            <v>0</v>
          </cell>
          <cell r="BA628">
            <v>0</v>
          </cell>
          <cell r="BB628">
            <v>0</v>
          </cell>
          <cell r="BC628">
            <v>0</v>
          </cell>
          <cell r="BD628">
            <v>0</v>
          </cell>
          <cell r="BE628">
            <v>0</v>
          </cell>
          <cell r="BF628">
            <v>160.34</v>
          </cell>
          <cell r="BG628">
            <v>46.74</v>
          </cell>
          <cell r="BH628">
            <v>0</v>
          </cell>
        </row>
        <row r="629">
          <cell r="A629" t="str">
            <v>25/10/2005</v>
          </cell>
          <cell r="B629" t="str">
            <v>712670</v>
          </cell>
          <cell r="C629" t="str">
            <v>0</v>
          </cell>
          <cell r="D629">
            <v>712427</v>
          </cell>
          <cell r="E629">
            <v>712670</v>
          </cell>
          <cell r="F629" t="str">
            <v>INTERNATIONAL FIN CO, NEW YORK</v>
          </cell>
          <cell r="G629" t="str">
            <v>UNITED STATES OF AMERICA</v>
          </cell>
          <cell r="H629" t="str">
            <v>DIANLIA SETYAMUKTI PT</v>
          </cell>
          <cell r="I629" t="str">
            <v>30</v>
          </cell>
          <cell r="J629" t="str">
            <v>25/06/2001</v>
          </cell>
          <cell r="K629" t="str">
            <v>15/07/2007</v>
          </cell>
          <cell r="L629" t="str">
            <v>USD</v>
          </cell>
          <cell r="M629" t="str">
            <v>UDLO6</v>
          </cell>
          <cell r="N629" t="str">
            <v>0.000000</v>
          </cell>
          <cell r="O629">
            <v>0</v>
          </cell>
          <cell r="P629">
            <v>400</v>
          </cell>
          <cell r="Q629">
            <v>131.87</v>
          </cell>
          <cell r="R629">
            <v>0</v>
          </cell>
          <cell r="S629">
            <v>0</v>
          </cell>
          <cell r="T629">
            <v>0</v>
          </cell>
          <cell r="U629">
            <v>0</v>
          </cell>
          <cell r="V629">
            <v>0</v>
          </cell>
          <cell r="W629">
            <v>0</v>
          </cell>
          <cell r="X629">
            <v>0</v>
          </cell>
          <cell r="Y629">
            <v>400</v>
          </cell>
          <cell r="Z629">
            <v>131.87</v>
          </cell>
          <cell r="AA629">
            <v>0</v>
          </cell>
          <cell r="AB629">
            <v>0</v>
          </cell>
          <cell r="AC629">
            <v>0</v>
          </cell>
          <cell r="AD629">
            <v>0</v>
          </cell>
          <cell r="AE629">
            <v>0</v>
          </cell>
          <cell r="AF629">
            <v>0</v>
          </cell>
          <cell r="AG629">
            <v>0</v>
          </cell>
          <cell r="AH629">
            <v>0</v>
          </cell>
          <cell r="AI629">
            <v>0</v>
          </cell>
          <cell r="AJ629">
            <v>0</v>
          </cell>
          <cell r="AK629">
            <v>0</v>
          </cell>
          <cell r="AL629">
            <v>0</v>
          </cell>
          <cell r="AM629">
            <v>0</v>
          </cell>
          <cell r="AN629">
            <v>400</v>
          </cell>
          <cell r="AO629">
            <v>108.1</v>
          </cell>
          <cell r="AP629">
            <v>0</v>
          </cell>
          <cell r="AQ629">
            <v>0</v>
          </cell>
          <cell r="AR629">
            <v>0</v>
          </cell>
          <cell r="AS629">
            <v>0</v>
          </cell>
          <cell r="AT629">
            <v>0</v>
          </cell>
          <cell r="AU629">
            <v>0</v>
          </cell>
          <cell r="AV629">
            <v>0</v>
          </cell>
          <cell r="AW629">
            <v>400</v>
          </cell>
          <cell r="AX629">
            <v>108.1</v>
          </cell>
          <cell r="AY629">
            <v>0</v>
          </cell>
          <cell r="AZ629">
            <v>0</v>
          </cell>
          <cell r="BA629">
            <v>0</v>
          </cell>
          <cell r="BB629">
            <v>0</v>
          </cell>
          <cell r="BC629">
            <v>0</v>
          </cell>
          <cell r="BD629">
            <v>0</v>
          </cell>
          <cell r="BE629">
            <v>0</v>
          </cell>
          <cell r="BF629">
            <v>0</v>
          </cell>
          <cell r="BG629">
            <v>0</v>
          </cell>
          <cell r="BH629">
            <v>0</v>
          </cell>
        </row>
        <row r="630">
          <cell r="A630" t="str">
            <v>15/01/2005</v>
          </cell>
          <cell r="B630" t="str">
            <v>755603</v>
          </cell>
          <cell r="C630" t="str">
            <v>0</v>
          </cell>
          <cell r="D630">
            <v>712435</v>
          </cell>
          <cell r="E630">
            <v>755603</v>
          </cell>
          <cell r="F630" t="str">
            <v>INTERNATIONAL FIN CO, NEW YORK</v>
          </cell>
          <cell r="G630" t="str">
            <v>UNITED STATES OF AMERICA</v>
          </cell>
          <cell r="H630" t="str">
            <v>DIANLIA SETYAMUKTI PT</v>
          </cell>
          <cell r="I630" t="str">
            <v>30</v>
          </cell>
          <cell r="J630" t="str">
            <v>25/06/2001</v>
          </cell>
          <cell r="K630" t="str">
            <v>15/01/2010</v>
          </cell>
          <cell r="L630" t="str">
            <v>USD</v>
          </cell>
          <cell r="M630" t="str">
            <v>UDLO6</v>
          </cell>
          <cell r="N630" t="str">
            <v>0.000000</v>
          </cell>
          <cell r="O630">
            <v>0</v>
          </cell>
          <cell r="P630">
            <v>0</v>
          </cell>
          <cell r="Q630">
            <v>52.39</v>
          </cell>
          <cell r="R630">
            <v>0</v>
          </cell>
          <cell r="S630">
            <v>0</v>
          </cell>
          <cell r="T630">
            <v>0</v>
          </cell>
          <cell r="U630">
            <v>0</v>
          </cell>
          <cell r="V630">
            <v>0</v>
          </cell>
          <cell r="W630">
            <v>0</v>
          </cell>
          <cell r="X630">
            <v>0</v>
          </cell>
          <cell r="Y630">
            <v>0</v>
          </cell>
          <cell r="Z630">
            <v>52.39</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cell r="AO630">
            <v>51.53</v>
          </cell>
          <cell r="AP630">
            <v>0</v>
          </cell>
          <cell r="AQ630">
            <v>0</v>
          </cell>
          <cell r="AR630">
            <v>0</v>
          </cell>
          <cell r="AS630">
            <v>0</v>
          </cell>
          <cell r="AT630">
            <v>0</v>
          </cell>
          <cell r="AU630">
            <v>0</v>
          </cell>
          <cell r="AV630">
            <v>0</v>
          </cell>
          <cell r="AW630">
            <v>0</v>
          </cell>
          <cell r="AX630">
            <v>51.53</v>
          </cell>
          <cell r="AY630">
            <v>0</v>
          </cell>
          <cell r="AZ630">
            <v>0</v>
          </cell>
          <cell r="BA630">
            <v>0</v>
          </cell>
          <cell r="BB630">
            <v>0</v>
          </cell>
          <cell r="BC630">
            <v>0</v>
          </cell>
          <cell r="BD630">
            <v>0</v>
          </cell>
          <cell r="BE630">
            <v>0</v>
          </cell>
          <cell r="BF630">
            <v>0</v>
          </cell>
          <cell r="BG630">
            <v>0</v>
          </cell>
          <cell r="BH630">
            <v>0</v>
          </cell>
        </row>
        <row r="631">
          <cell r="A631" t="str">
            <v>11/07/2005</v>
          </cell>
          <cell r="B631" t="str">
            <v>768701</v>
          </cell>
          <cell r="C631" t="str">
            <v>0</v>
          </cell>
          <cell r="D631">
            <v>712438</v>
          </cell>
          <cell r="E631">
            <v>768701</v>
          </cell>
          <cell r="F631" t="str">
            <v>CHASE MANHATTAN BANK,SINGAPORE</v>
          </cell>
          <cell r="G631" t="str">
            <v>UNITED STATES OF AMERICA</v>
          </cell>
          <cell r="H631" t="str">
            <v>POLYPET KARYAPERSADA PT</v>
          </cell>
          <cell r="I631" t="str">
            <v>31</v>
          </cell>
          <cell r="J631" t="str">
            <v>02/10/1997</v>
          </cell>
          <cell r="K631" t="str">
            <v>31/12/2009</v>
          </cell>
          <cell r="L631" t="str">
            <v>USD</v>
          </cell>
          <cell r="M631" t="str">
            <v>UDSO3</v>
          </cell>
          <cell r="N631" t="str">
            <v>0.000000</v>
          </cell>
          <cell r="O631">
            <v>0</v>
          </cell>
          <cell r="P631">
            <v>0</v>
          </cell>
          <cell r="Q631">
            <v>0</v>
          </cell>
          <cell r="R631">
            <v>0</v>
          </cell>
          <cell r="S631">
            <v>0</v>
          </cell>
          <cell r="T631">
            <v>0</v>
          </cell>
          <cell r="U631">
            <v>0</v>
          </cell>
          <cell r="V631">
            <v>1.87</v>
          </cell>
          <cell r="W631">
            <v>988.16</v>
          </cell>
          <cell r="X631">
            <v>0</v>
          </cell>
          <cell r="Y631">
            <v>1.87</v>
          </cell>
          <cell r="Z631">
            <v>988.16</v>
          </cell>
          <cell r="AA631">
            <v>0</v>
          </cell>
          <cell r="AB631">
            <v>0</v>
          </cell>
          <cell r="AC631">
            <v>0</v>
          </cell>
          <cell r="AD631">
            <v>0</v>
          </cell>
          <cell r="AE631">
            <v>0</v>
          </cell>
          <cell r="AF631">
            <v>0</v>
          </cell>
          <cell r="AG631">
            <v>0</v>
          </cell>
          <cell r="AH631">
            <v>1.87</v>
          </cell>
          <cell r="AI631">
            <v>959.93</v>
          </cell>
          <cell r="AJ631">
            <v>0</v>
          </cell>
          <cell r="AK631">
            <v>1.87</v>
          </cell>
          <cell r="AL631">
            <v>959.93</v>
          </cell>
          <cell r="AM631">
            <v>0</v>
          </cell>
          <cell r="AN631">
            <v>0</v>
          </cell>
          <cell r="AO631">
            <v>0</v>
          </cell>
          <cell r="AP631">
            <v>0</v>
          </cell>
          <cell r="AQ631">
            <v>0</v>
          </cell>
          <cell r="AR631">
            <v>0</v>
          </cell>
          <cell r="AS631">
            <v>0</v>
          </cell>
          <cell r="AT631">
            <v>1.87</v>
          </cell>
          <cell r="AU631">
            <v>930.84</v>
          </cell>
          <cell r="AV631">
            <v>0</v>
          </cell>
          <cell r="AW631">
            <v>1.87</v>
          </cell>
          <cell r="AX631">
            <v>930.84</v>
          </cell>
          <cell r="AY631">
            <v>0</v>
          </cell>
          <cell r="AZ631">
            <v>0</v>
          </cell>
          <cell r="BA631">
            <v>0</v>
          </cell>
          <cell r="BB631">
            <v>0</v>
          </cell>
          <cell r="BC631">
            <v>0</v>
          </cell>
          <cell r="BD631">
            <v>0</v>
          </cell>
          <cell r="BE631">
            <v>0</v>
          </cell>
          <cell r="BF631">
            <v>1.87</v>
          </cell>
          <cell r="BG631">
            <v>891.2</v>
          </cell>
          <cell r="BH631">
            <v>0</v>
          </cell>
        </row>
        <row r="632">
          <cell r="A632" t="str">
            <v>20/04/2005</v>
          </cell>
          <cell r="B632" t="str">
            <v>771201</v>
          </cell>
          <cell r="C632" t="str">
            <v>0</v>
          </cell>
          <cell r="D632">
            <v>712534</v>
          </cell>
          <cell r="E632">
            <v>771201</v>
          </cell>
          <cell r="F632" t="str">
            <v>CITIBANK NA, SINGAPORE</v>
          </cell>
          <cell r="G632" t="str">
            <v>UNITED STATES OF AMERICA</v>
          </cell>
          <cell r="H632" t="str">
            <v>DUTA ANGGADA REALTY</v>
          </cell>
          <cell r="I632" t="str">
            <v>30</v>
          </cell>
          <cell r="J632" t="str">
            <v>12/06/1995</v>
          </cell>
          <cell r="K632" t="str">
            <v>31/12/2010</v>
          </cell>
          <cell r="L632" t="str">
            <v>USD</v>
          </cell>
          <cell r="M632" t="str">
            <v>UDSO3</v>
          </cell>
          <cell r="N632" t="str">
            <v>0.000000</v>
          </cell>
          <cell r="O632">
            <v>0</v>
          </cell>
          <cell r="P632">
            <v>0</v>
          </cell>
          <cell r="Q632">
            <v>0</v>
          </cell>
          <cell r="R632">
            <v>0</v>
          </cell>
          <cell r="S632">
            <v>0</v>
          </cell>
          <cell r="T632">
            <v>0</v>
          </cell>
          <cell r="U632">
            <v>0</v>
          </cell>
          <cell r="V632">
            <v>140.47</v>
          </cell>
          <cell r="W632">
            <v>196.69</v>
          </cell>
          <cell r="X632">
            <v>0</v>
          </cell>
          <cell r="Y632">
            <v>140.47</v>
          </cell>
          <cell r="Z632">
            <v>196.69</v>
          </cell>
          <cell r="AA632">
            <v>0</v>
          </cell>
          <cell r="AB632">
            <v>0</v>
          </cell>
          <cell r="AC632">
            <v>0</v>
          </cell>
          <cell r="AD632">
            <v>0</v>
          </cell>
          <cell r="AE632">
            <v>0</v>
          </cell>
          <cell r="AF632">
            <v>0</v>
          </cell>
          <cell r="AG632">
            <v>0</v>
          </cell>
          <cell r="AH632">
            <v>140.47</v>
          </cell>
          <cell r="AI632">
            <v>196.54</v>
          </cell>
          <cell r="AJ632">
            <v>0</v>
          </cell>
          <cell r="AK632">
            <v>140.47</v>
          </cell>
          <cell r="AL632">
            <v>196.54</v>
          </cell>
          <cell r="AM632">
            <v>0</v>
          </cell>
          <cell r="AN632">
            <v>0</v>
          </cell>
          <cell r="AO632">
            <v>0</v>
          </cell>
          <cell r="AP632">
            <v>0</v>
          </cell>
          <cell r="AQ632">
            <v>0</v>
          </cell>
          <cell r="AR632">
            <v>0</v>
          </cell>
          <cell r="AS632">
            <v>0</v>
          </cell>
          <cell r="AT632">
            <v>140.47</v>
          </cell>
          <cell r="AU632">
            <v>196.35</v>
          </cell>
          <cell r="AV632">
            <v>0</v>
          </cell>
          <cell r="AW632">
            <v>140.47</v>
          </cell>
          <cell r="AX632">
            <v>196.35</v>
          </cell>
          <cell r="AY632">
            <v>0</v>
          </cell>
          <cell r="AZ632">
            <v>0</v>
          </cell>
          <cell r="BA632">
            <v>0</v>
          </cell>
          <cell r="BB632">
            <v>0</v>
          </cell>
          <cell r="BC632">
            <v>0</v>
          </cell>
          <cell r="BD632">
            <v>0</v>
          </cell>
          <cell r="BE632">
            <v>0</v>
          </cell>
          <cell r="BF632">
            <v>5.76</v>
          </cell>
          <cell r="BG632">
            <v>193.99</v>
          </cell>
          <cell r="BH632">
            <v>0</v>
          </cell>
        </row>
        <row r="633">
          <cell r="A633" t="str">
            <v>30/09/2005</v>
          </cell>
          <cell r="B633" t="str">
            <v>772801</v>
          </cell>
          <cell r="C633" t="str">
            <v>0</v>
          </cell>
          <cell r="D633">
            <v>712563</v>
          </cell>
          <cell r="E633">
            <v>772801</v>
          </cell>
          <cell r="F633" t="str">
            <v>INTERNATIONAL FIN CO, NEW YORK</v>
          </cell>
          <cell r="G633" t="str">
            <v>UNITED STATES OF AMERICA</v>
          </cell>
          <cell r="H633" t="str">
            <v>SOUTH PACIFIC VIS PT</v>
          </cell>
          <cell r="I633" t="str">
            <v>30</v>
          </cell>
          <cell r="J633" t="str">
            <v>07/08/1995</v>
          </cell>
          <cell r="K633" t="str">
            <v>16/04/2006</v>
          </cell>
          <cell r="L633" t="str">
            <v>USD</v>
          </cell>
          <cell r="M633" t="str">
            <v>UDLO6</v>
          </cell>
          <cell r="N633" t="str">
            <v>0.000000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3.01</v>
          </cell>
          <cell r="AC633">
            <v>388.67</v>
          </cell>
          <cell r="AD633">
            <v>0</v>
          </cell>
          <cell r="AE633">
            <v>0</v>
          </cell>
          <cell r="AF633">
            <v>0</v>
          </cell>
          <cell r="AG633">
            <v>0</v>
          </cell>
          <cell r="AH633">
            <v>0</v>
          </cell>
          <cell r="AI633">
            <v>0</v>
          </cell>
          <cell r="AJ633">
            <v>0</v>
          </cell>
          <cell r="AK633">
            <v>3.01</v>
          </cell>
          <cell r="AL633">
            <v>388.67</v>
          </cell>
          <cell r="AM633">
            <v>0</v>
          </cell>
          <cell r="AN633">
            <v>0</v>
          </cell>
          <cell r="AO633">
            <v>0</v>
          </cell>
          <cell r="AP633">
            <v>0</v>
          </cell>
          <cell r="AQ633">
            <v>0</v>
          </cell>
          <cell r="AR633">
            <v>0</v>
          </cell>
          <cell r="AS633">
            <v>0</v>
          </cell>
          <cell r="AT633">
            <v>0</v>
          </cell>
          <cell r="AU633">
            <v>0</v>
          </cell>
          <cell r="AV633">
            <v>0</v>
          </cell>
          <cell r="AW633">
            <v>0</v>
          </cell>
          <cell r="AX633">
            <v>0</v>
          </cell>
          <cell r="AY633">
            <v>0</v>
          </cell>
          <cell r="AZ633">
            <v>3.01</v>
          </cell>
          <cell r="BA633">
            <v>260.54000000000002</v>
          </cell>
          <cell r="BB633">
            <v>0</v>
          </cell>
          <cell r="BC633">
            <v>0</v>
          </cell>
          <cell r="BD633">
            <v>0</v>
          </cell>
          <cell r="BE633">
            <v>0</v>
          </cell>
          <cell r="BF633">
            <v>0</v>
          </cell>
          <cell r="BG633">
            <v>0</v>
          </cell>
          <cell r="BH633">
            <v>0</v>
          </cell>
        </row>
        <row r="634">
          <cell r="A634" t="str">
            <v>10/03/2005</v>
          </cell>
          <cell r="B634" t="str">
            <v>774901</v>
          </cell>
          <cell r="C634" t="str">
            <v>0</v>
          </cell>
          <cell r="D634">
            <v>712564</v>
          </cell>
          <cell r="E634">
            <v>774901</v>
          </cell>
          <cell r="F634" t="str">
            <v>INTERN.FIN.CORP, WASHINGTON</v>
          </cell>
          <cell r="G634" t="str">
            <v>UNITED STATES OF AMERICA</v>
          </cell>
          <cell r="H634" t="str">
            <v>INDO-RAMA SYNTHETICS</v>
          </cell>
          <cell r="I634" t="str">
            <v>30</v>
          </cell>
          <cell r="J634" t="str">
            <v>15/10/1994</v>
          </cell>
          <cell r="K634" t="str">
            <v>15/01/2005</v>
          </cell>
          <cell r="L634" t="str">
            <v>USD</v>
          </cell>
          <cell r="M634" t="str">
            <v>UDLO6</v>
          </cell>
          <cell r="N634" t="str">
            <v>0.000000</v>
          </cell>
          <cell r="O634">
            <v>0</v>
          </cell>
          <cell r="P634">
            <v>1.67</v>
          </cell>
          <cell r="Q634">
            <v>64.95</v>
          </cell>
          <cell r="R634">
            <v>0</v>
          </cell>
          <cell r="S634">
            <v>0</v>
          </cell>
          <cell r="T634">
            <v>0</v>
          </cell>
          <cell r="U634">
            <v>0</v>
          </cell>
          <cell r="V634">
            <v>0</v>
          </cell>
          <cell r="W634">
            <v>0</v>
          </cell>
          <cell r="X634">
            <v>0</v>
          </cell>
          <cell r="Y634">
            <v>1.67</v>
          </cell>
          <cell r="Z634">
            <v>64.95</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cell r="BH634">
            <v>0</v>
          </cell>
        </row>
      </sheetData>
      <sheetData sheetId="1" refreshError="1"/>
      <sheetData sheetId="2" refreshError="1"/>
      <sheetData sheetId="3"/>
      <sheetData sheetId="4"/>
      <sheetData sheetId="5" refreshError="1"/>
      <sheetData sheetId="6" refreshError="1"/>
      <sheetData sheetId="7"/>
      <sheetData sheetId="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Stress 0322"/>
      <sheetName val="Stress analysis"/>
      <sheetName val="IMF Assistance Old"/>
      <sheetName val="Key Ratios"/>
      <sheetName val="Debt Service  Long"/>
      <sheetName val="NPV Reduction"/>
      <sheetName val="Noyau"/>
      <sheetName val="TOC"/>
      <sheetName val="MMI"/>
      <sheetName val="Info Din."/>
      <sheetName val="Stress_0322"/>
      <sheetName val="Stress_analysis"/>
      <sheetName val="BoP_OUT_Medium"/>
      <sheetName val="BoP_OUT_Long"/>
      <sheetName val="IMF_Assistance"/>
      <sheetName val="IMF_Assistance_Old"/>
      <sheetName val="large_projects"/>
      <sheetName val="Terms_of_Trade"/>
      <sheetName val="Key_Ratios"/>
      <sheetName val="Debt_Service__Long"/>
      <sheetName val="DebtService_to_budget"/>
      <sheetName val="Workspace_contents"/>
      <sheetName val="Tally_PDR"/>
      <sheetName val="1996"/>
      <sheetName val="Scheduled Repayment"/>
      <sheetName val="SEI"/>
      <sheetName val="Fund_Credit"/>
      <sheetName val="Export destination"/>
      <sheetName val="FHIS"/>
      <sheetName val="BOP9703_stress"/>
      <sheetName val="Q1"/>
      <sheetName val="C_basef14.3p10.6"/>
      <sheetName val="Realism 2 - Fiscal multiplier"/>
      <sheetName val="Realism 2 - Alt. 1"/>
      <sheetName val="panel chart"/>
      <sheetName val="Stress_03221"/>
      <sheetName val="Stress_analysis1"/>
      <sheetName val="BoP_OUT_Medium1"/>
      <sheetName val="BoP_OUT_Long1"/>
      <sheetName val="IMF_Assistance1"/>
      <sheetName val="IMF_Assistance_Old1"/>
      <sheetName val="large_projects1"/>
      <sheetName val="Terms_of_Trade1"/>
      <sheetName val="Key_Ratios1"/>
      <sheetName val="Debt_Service__Long1"/>
      <sheetName val="DebtService_to_budget1"/>
      <sheetName val="Workspace_contents1"/>
      <sheetName val="NFA-input"/>
      <sheetName val="CBK-input"/>
      <sheetName val="Survey"/>
      <sheetName val="6-QAC &amp; PC Table (2)"/>
      <sheetName val="BoP"/>
      <sheetName val="RES"/>
      <sheetName val="Input"/>
      <sheetName val="Trade"/>
      <sheetName val="IFS SURVEYS Dec1990_Feb2004"/>
      <sheetName val="Table of Contents"/>
      <sheetName val="InHUB"/>
      <sheetName val="Monetary Dev_Monthly"/>
      <sheetName val="OutHUB"/>
      <sheetName val="PARAM"/>
      <sheetName val="CPIINDEX"/>
      <sheetName val="IFS_SURVEYS_Dec1990_Feb2004"/>
      <sheetName val="Table_of_Contents"/>
      <sheetName val="Monetary_Dev_Monthly"/>
      <sheetName val="AfDB"/>
      <sheetName val="CB"/>
      <sheetName val="Bench - 99"/>
      <sheetName val="BDDCLE-Octobre 04 pgmé"/>
      <sheetName val="Gin"/>
      <sheetName val="Din"/>
      <sheetName val="Impact"/>
      <sheetName val="Figure 6 NPV"/>
      <sheetName val="WEO_WETA"/>
      <sheetName val="Stress_03224"/>
      <sheetName val="Stress_analysis4"/>
      <sheetName val="BoP_OUT_Medium4"/>
      <sheetName val="BoP_OUT_Long4"/>
      <sheetName val="IMF_Assistance4"/>
      <sheetName val="IMF_Assistance_Old4"/>
      <sheetName val="large_projects4"/>
      <sheetName val="Terms_of_Trade4"/>
      <sheetName val="Key_Ratios4"/>
      <sheetName val="Debt_Service__Long4"/>
      <sheetName val="DebtService_to_budget4"/>
      <sheetName val="Workspace_contents4"/>
      <sheetName val="Stress_03222"/>
      <sheetName val="Stress_analysis2"/>
      <sheetName val="BoP_OUT_Medium2"/>
      <sheetName val="BoP_OUT_Long2"/>
      <sheetName val="IMF_Assistance2"/>
      <sheetName val="IMF_Assistance_Old2"/>
      <sheetName val="large_projects2"/>
      <sheetName val="Terms_of_Trade2"/>
      <sheetName val="Key_Ratios2"/>
      <sheetName val="Debt_Service__Long2"/>
      <sheetName val="DebtService_to_budget2"/>
      <sheetName val="Workspace_contents2"/>
      <sheetName val="Stress_03223"/>
      <sheetName val="Stress_analysis3"/>
      <sheetName val="BoP_OUT_Medium3"/>
      <sheetName val="BoP_OUT_Long3"/>
      <sheetName val="IMF_Assistance3"/>
      <sheetName val="IMF_Assistance_Old3"/>
      <sheetName val="large_projects3"/>
      <sheetName val="Terms_of_Trade3"/>
      <sheetName val="Key_Ratios3"/>
      <sheetName val="Debt_Service__Long3"/>
      <sheetName val="DebtService_to_budget3"/>
      <sheetName val="Workspace_contents3"/>
      <sheetName val="Assumptions"/>
      <sheetName val="BALANCE DES PAIEMENTS"/>
      <sheetName val="PRODUCTO"/>
      <sheetName val="Afiliados"/>
      <sheetName val="Haver_In_Q"/>
      <sheetName val="Data"/>
      <sheetName val="Listas"/>
      <sheetName val="NTS"/>
      <sheetName val="Probit"/>
      <sheetName val="תוכן"/>
      <sheetName val="page 1"/>
      <sheetName val="country name lookup"/>
      <sheetName val="Control"/>
      <sheetName val="Hoja1"/>
      <sheetName val="IN"/>
    </sheetNames>
    <sheetDataSet>
      <sheetData sheetId="0" refreshError="1"/>
      <sheetData sheetId="1" refreshError="1">
        <row r="1">
          <cell r="A1">
            <v>36608.787579398151</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refreshError="1"/>
      <sheetData sheetId="31" refreshError="1"/>
      <sheetData sheetId="32" refreshError="1"/>
      <sheetData sheetId="33"/>
      <sheetData sheetId="34" refreshError="1"/>
      <sheetData sheetId="35"/>
      <sheetData sheetId="36" refreshError="1"/>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pldt"/>
      <sheetName val="VIII. Tarik&amp;Bayar likuidasi "/>
      <sheetName val="VI. Tarik&amp;Bayar pem"/>
      <sheetName val="VII. Tarik&amp;Bayar swa"/>
      <sheetName val="Kurs"/>
      <sheetName val="kur1"/>
      <sheetName val="Tabel A"/>
      <sheetName val="1.rekap"/>
      <sheetName val="2.1. pem"/>
      <sheetName val="2.1.1 pem "/>
      <sheetName val="2.2.swa"/>
      <sheetName val="2.2.1. swa "/>
      <sheetName val="4.non"/>
      <sheetName val="3.likuidasi"/>
      <sheetName val="3.1.likuidasi "/>
      <sheetName val="5.luar negeri"/>
      <sheetName val="Penarikan"/>
      <sheetName val="PDRB"/>
      <sheetName val="Pertumbuhan Densitas Asuransi"/>
      <sheetName val="VIII__Tarik&amp;Bayar_likuidasi_"/>
      <sheetName val="VI__Tarik&amp;Bayar_pem"/>
      <sheetName val="VII__Tarik&amp;Bayar_swa"/>
      <sheetName val="Tabel_A"/>
      <sheetName val="1_rekap"/>
      <sheetName val="2_1__pem"/>
      <sheetName val="2_1_1_pem_"/>
      <sheetName val="2_2_swa"/>
      <sheetName val="2_2_1__swa_"/>
      <sheetName val="4_non"/>
      <sheetName val="3_likuidasi"/>
      <sheetName val="3_1_likuidasi_"/>
      <sheetName val="5_luar_negeri"/>
      <sheetName val="Pertumbuhan_Densitas_Asuransi"/>
      <sheetName val="Raw Data"/>
      <sheetName val="KREDIT NPL RT"/>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 val="Access Sum"/>
      <sheetName val="data"/>
      <sheetName val="Table 2b"/>
      <sheetName val="23-Table b"/>
      <sheetName val="RGDP_SA"/>
      <sheetName val="SummaryCG"/>
      <sheetName val="CGRev"/>
      <sheetName val="CGExp"/>
      <sheetName val="CGExternal"/>
      <sheetName val="CGAuthMeth"/>
      <sheetName val="CGFin_Monthly"/>
      <sheetName val="Prj_Food"/>
      <sheetName val="Prj_Fuel"/>
      <sheetName val="Pr_Electr"/>
      <sheetName val="JunPrg_9899&amp;beyond"/>
      <sheetName val="TaxRev"/>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lasi Inti"/>
      <sheetName val="Inflasi kelompok"/>
      <sheetName val="Sumbangan "/>
      <sheetName val="Kurs Rata2 &amp; Volatilitas"/>
      <sheetName val="kurs Rp &amp; premi risiko"/>
      <sheetName val="Swap"/>
      <sheetName val="GR-Gabungan"/>
      <sheetName val="REER 95 (8N)"/>
      <sheetName val="jsx"/>
      <sheetName val="Data Reuters"/>
      <sheetName val="Data-daily"/>
      <sheetName val="Juni"/>
      <sheetName val="Tabel4"/>
      <sheetName val="BM"/>
      <sheetName val="Divisia"/>
      <sheetName val="ekspor"/>
      <sheetName val="impor"/>
      <sheetName val="posisi"/>
      <sheetName val="Struktur Ekspor"/>
      <sheetName val="sk"/>
      <sheetName val="iprod"/>
      <sheetName val="kapasitas"/>
      <sheetName val="mas arief test date"/>
      <sheetName val="Jetro"/>
      <sheetName val="SkBg Instr. Mon &amp; Ps. Uang"/>
      <sheetName val="pembayaran"/>
      <sheetName val="Pinjam"/>
      <sheetName val="rdg2003"/>
    </sheetNames>
    <sheetDataSet>
      <sheetData sheetId="0">
        <row r="77">
          <cell r="N77" t="str">
            <v>Inflasi Inti</v>
          </cell>
        </row>
      </sheetData>
      <sheetData sheetId="1">
        <row r="77">
          <cell r="N77" t="str">
            <v>Inflasi Inti</v>
          </cell>
        </row>
      </sheetData>
      <sheetData sheetId="2">
        <row r="1">
          <cell r="B1" t="str">
            <v>posisi Pinjaman</v>
          </cell>
        </row>
      </sheetData>
      <sheetData sheetId="3">
        <row r="1">
          <cell r="B1" t="str">
            <v>Pembayaran</v>
          </cell>
          <cell r="T1" t="str">
            <v>Rata-rata bulanan Nilai Tukar Rupiah</v>
          </cell>
        </row>
        <row r="36">
          <cell r="Y36" t="str">
            <v>Volatilitas dan Rata-rata bulanan</v>
          </cell>
        </row>
      </sheetData>
      <sheetData sheetId="4">
        <row r="120">
          <cell r="E120" t="str">
            <v>Bilateral Real Exchange Rate</v>
          </cell>
        </row>
      </sheetData>
      <sheetData sheetId="5">
        <row r="206">
          <cell r="M206" t="str">
            <v>Real Effective Exchance Rate</v>
          </cell>
        </row>
      </sheetData>
      <sheetData sheetId="6">
        <row r="1">
          <cell r="B1" t="str">
            <v>Indonesia</v>
          </cell>
        </row>
        <row r="120">
          <cell r="E120" t="str">
            <v>Bilateral Real Exchange Rate</v>
          </cell>
        </row>
      </sheetData>
      <sheetData sheetId="7">
        <row r="1">
          <cell r="B1" t="str">
            <v>Indonesia</v>
          </cell>
        </row>
        <row r="206">
          <cell r="M206" t="str">
            <v>Real Effective Exchance Rate</v>
          </cell>
        </row>
      </sheetData>
      <sheetData sheetId="8">
        <row r="1">
          <cell r="B1" t="str">
            <v>posisi Pinjaman</v>
          </cell>
        </row>
      </sheetData>
      <sheetData sheetId="9">
        <row r="1">
          <cell r="B1" t="str">
            <v>Pembayaran</v>
          </cell>
        </row>
      </sheetData>
      <sheetData sheetId="10"/>
      <sheetData sheetId="11">
        <row r="1">
          <cell r="B1" t="str">
            <v>Indonesia</v>
          </cell>
        </row>
      </sheetData>
      <sheetData sheetId="12">
        <row r="1">
          <cell r="B1" t="str">
            <v>Indonesia</v>
          </cell>
        </row>
      </sheetData>
      <sheetData sheetId="13">
        <row r="1">
          <cell r="B1" t="str">
            <v>posisi Pinjaman</v>
          </cell>
        </row>
      </sheetData>
      <sheetData sheetId="14"/>
      <sheetData sheetId="15">
        <row r="1">
          <cell r="B1" t="str">
            <v>Indonesia</v>
          </cell>
        </row>
      </sheetData>
      <sheetData sheetId="16">
        <row r="1">
          <cell r="B1" t="str">
            <v>Indonesia</v>
          </cell>
        </row>
      </sheetData>
      <sheetData sheetId="17">
        <row r="1">
          <cell r="B1" t="str">
            <v>posisi Pinjaman</v>
          </cell>
        </row>
      </sheetData>
      <sheetData sheetId="18"/>
      <sheetData sheetId="19"/>
      <sheetData sheetId="20"/>
      <sheetData sheetId="21"/>
      <sheetData sheetId="22"/>
      <sheetData sheetId="23"/>
      <sheetData sheetId="24"/>
      <sheetData sheetId="25">
        <row r="1">
          <cell r="B1" t="str">
            <v>Pembayaran</v>
          </cell>
        </row>
      </sheetData>
      <sheetData sheetId="26">
        <row r="1">
          <cell r="B1" t="str">
            <v>Pembayaran</v>
          </cell>
        </row>
      </sheetData>
      <sheetData sheetId="2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2000US"/>
      <sheetName val="SUMMARY"/>
      <sheetName val="Rumus2009"/>
    </sheetNames>
    <sheetDataSet>
      <sheetData sheetId="0" refreshError="1">
        <row r="7">
          <cell r="C7" t="str">
            <v>BORROW</v>
          </cell>
          <cell r="E7" t="str">
            <v>DC7</v>
          </cell>
          <cell r="H7" t="str">
            <v>PRINCIPAL</v>
          </cell>
          <cell r="I7" t="str">
            <v>INTEREST</v>
          </cell>
          <cell r="J7" t="str">
            <v>OTHERS</v>
          </cell>
          <cell r="K7" t="str">
            <v>TOTAL</v>
          </cell>
          <cell r="L7" t="str">
            <v>PRINCIPAL</v>
          </cell>
          <cell r="M7" t="str">
            <v>INTEREST</v>
          </cell>
          <cell r="N7" t="str">
            <v>OTHERS</v>
          </cell>
          <cell r="O7" t="str">
            <v>TOTAL</v>
          </cell>
          <cell r="P7" t="str">
            <v>PRINCIPAL</v>
          </cell>
          <cell r="Q7" t="str">
            <v>INTEREST</v>
          </cell>
          <cell r="R7" t="str">
            <v>OTHERS</v>
          </cell>
          <cell r="S7" t="str">
            <v>TOTAL</v>
          </cell>
          <cell r="T7" t="str">
            <v>PRINCIPAL</v>
          </cell>
          <cell r="U7" t="str">
            <v>INTEREST</v>
          </cell>
          <cell r="V7" t="str">
            <v>OTHERS</v>
          </cell>
          <cell r="W7" t="str">
            <v>TOTAL</v>
          </cell>
          <cell r="X7" t="str">
            <v>PRINCIPAL</v>
          </cell>
          <cell r="Y7" t="str">
            <v>INTEREST</v>
          </cell>
          <cell r="Z7" t="str">
            <v>OTHERS</v>
          </cell>
          <cell r="AA7" t="str">
            <v>TOTAL</v>
          </cell>
          <cell r="AB7" t="str">
            <v>PRINCIPAL</v>
          </cell>
          <cell r="AC7" t="str">
            <v>INTEREST</v>
          </cell>
          <cell r="AD7" t="str">
            <v>OTHERS</v>
          </cell>
          <cell r="AE7" t="str">
            <v>TOTAL</v>
          </cell>
          <cell r="AF7" t="str">
            <v>PRINCIPAL</v>
          </cell>
          <cell r="AG7" t="str">
            <v>INTEREST</v>
          </cell>
          <cell r="AH7" t="str">
            <v>OTHERS</v>
          </cell>
          <cell r="AI7" t="str">
            <v>TOTAL</v>
          </cell>
          <cell r="AJ7" t="str">
            <v>PRINCIPAL</v>
          </cell>
          <cell r="AK7" t="str">
            <v>INTEREST</v>
          </cell>
          <cell r="AL7" t="str">
            <v>OTHERS</v>
          </cell>
          <cell r="AM7" t="str">
            <v>TOTAL</v>
          </cell>
          <cell r="AN7" t="str">
            <v>PRINCIPAL</v>
          </cell>
          <cell r="AO7" t="str">
            <v>INTEREST</v>
          </cell>
          <cell r="AP7" t="str">
            <v>OTHERS</v>
          </cell>
          <cell r="AQ7" t="str">
            <v>TOTAL</v>
          </cell>
          <cell r="AR7" t="str">
            <v>PRINCIPAL</v>
          </cell>
          <cell r="AS7" t="str">
            <v>INTEREST</v>
          </cell>
          <cell r="AT7" t="str">
            <v>OTHERS</v>
          </cell>
          <cell r="AU7" t="str">
            <v>TOTAL</v>
          </cell>
          <cell r="AV7" t="str">
            <v>PRINCIPAL</v>
          </cell>
          <cell r="AW7" t="str">
            <v>INTEREST</v>
          </cell>
          <cell r="AX7" t="str">
            <v>OTHERS</v>
          </cell>
          <cell r="AY7" t="str">
            <v>TOTAL</v>
          </cell>
          <cell r="AZ7" t="str">
            <v>PRINCIPAL</v>
          </cell>
          <cell r="BA7" t="str">
            <v>INTEREST</v>
          </cell>
          <cell r="BB7" t="str">
            <v>OTHERS</v>
          </cell>
          <cell r="BC7" t="str">
            <v>TOTAL</v>
          </cell>
          <cell r="BD7" t="str">
            <v>PRINCIPAL</v>
          </cell>
          <cell r="BE7" t="str">
            <v>INTEREST</v>
          </cell>
          <cell r="BF7" t="str">
            <v>OTHERS</v>
          </cell>
          <cell r="BG7" t="str">
            <v>TOTAL</v>
          </cell>
          <cell r="BH7" t="str">
            <v>PRINCIPAL</v>
          </cell>
          <cell r="BI7" t="str">
            <v>INTEREST</v>
          </cell>
          <cell r="BJ7" t="str">
            <v>OTHERS</v>
          </cell>
          <cell r="BK7" t="str">
            <v>TOTAL</v>
          </cell>
          <cell r="BL7" t="str">
            <v>PRINCIPAL</v>
          </cell>
          <cell r="BM7" t="str">
            <v>INTEREST</v>
          </cell>
          <cell r="BN7" t="str">
            <v>OTHERS</v>
          </cell>
          <cell r="BO7" t="str">
            <v>TOTAL</v>
          </cell>
          <cell r="BP7" t="str">
            <v>PRINCIPAL</v>
          </cell>
          <cell r="BQ7" t="str">
            <v>INTEREST</v>
          </cell>
          <cell r="BR7" t="str">
            <v>OTHERS</v>
          </cell>
          <cell r="BS7" t="str">
            <v>TOTAL</v>
          </cell>
        </row>
        <row r="8">
          <cell r="D8" t="str">
            <v>PRE-1966 DEBT</v>
          </cell>
        </row>
        <row r="9">
          <cell r="B9" t="str">
            <v>951009</v>
          </cell>
          <cell r="C9" t="str">
            <v>REP. INDONESIA</v>
          </cell>
          <cell r="D9" t="str">
            <v>NETHERLANDS, GOVERNMENT OF THE</v>
          </cell>
          <cell r="E9" t="str">
            <v>1</v>
          </cell>
          <cell r="F9" t="str">
            <v>NETHERLANDS</v>
          </cell>
          <cell r="G9" t="str">
            <v>NLG</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9229494</v>
          </cell>
          <cell r="BI9">
            <v>276885</v>
          </cell>
          <cell r="BJ9">
            <v>0</v>
          </cell>
          <cell r="BK9">
            <v>9506379</v>
          </cell>
          <cell r="BL9">
            <v>9229494</v>
          </cell>
          <cell r="BM9">
            <v>276885</v>
          </cell>
          <cell r="BN9">
            <v>0</v>
          </cell>
          <cell r="BO9">
            <v>9506379</v>
          </cell>
          <cell r="BP9">
            <v>9229494</v>
          </cell>
          <cell r="BQ9">
            <v>276885</v>
          </cell>
          <cell r="BR9">
            <v>0</v>
          </cell>
          <cell r="BS9">
            <v>9506379</v>
          </cell>
        </row>
        <row r="10">
          <cell r="F10" t="str">
            <v>NETHERLANDS Total</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9229494</v>
          </cell>
          <cell r="BI10">
            <v>276885</v>
          </cell>
          <cell r="BJ10">
            <v>0</v>
          </cell>
          <cell r="BK10">
            <v>9506379</v>
          </cell>
          <cell r="BL10">
            <v>9229494</v>
          </cell>
          <cell r="BM10">
            <v>276885</v>
          </cell>
          <cell r="BN10">
            <v>0</v>
          </cell>
          <cell r="BO10">
            <v>9506379</v>
          </cell>
          <cell r="BP10">
            <v>9229494</v>
          </cell>
          <cell r="BQ10">
            <v>276885</v>
          </cell>
          <cell r="BR10">
            <v>0</v>
          </cell>
          <cell r="BS10">
            <v>9506379</v>
          </cell>
        </row>
        <row r="11">
          <cell r="F11" t="str">
            <v>Sub TOTAL PRE-1966 DEBT</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9229494</v>
          </cell>
          <cell r="BI11">
            <v>276885</v>
          </cell>
          <cell r="BJ11">
            <v>0</v>
          </cell>
          <cell r="BK11">
            <v>9506379</v>
          </cell>
          <cell r="BL11">
            <v>9229494</v>
          </cell>
          <cell r="BM11">
            <v>276885</v>
          </cell>
          <cell r="BN11">
            <v>0</v>
          </cell>
          <cell r="BO11">
            <v>9506379</v>
          </cell>
          <cell r="BP11">
            <v>9229494</v>
          </cell>
          <cell r="BQ11">
            <v>276885</v>
          </cell>
          <cell r="BR11">
            <v>0</v>
          </cell>
          <cell r="BS11">
            <v>9506379</v>
          </cell>
        </row>
        <row r="12">
          <cell r="D12" t="str">
            <v>BILATERAL</v>
          </cell>
        </row>
        <row r="13">
          <cell r="B13" t="str">
            <v>5209</v>
          </cell>
          <cell r="C13" t="str">
            <v>REP. INDONESIA</v>
          </cell>
          <cell r="D13" t="str">
            <v>BK AUSTRIA AKTIENGESELLSCHAFT</v>
          </cell>
          <cell r="E13" t="str">
            <v>3</v>
          </cell>
          <cell r="F13" t="str">
            <v>AUSTRIA</v>
          </cell>
          <cell r="G13" t="str">
            <v>ATS</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518770</v>
          </cell>
          <cell r="AH13">
            <v>0</v>
          </cell>
          <cell r="AI13">
            <v>518770</v>
          </cell>
          <cell r="AJ13">
            <v>0</v>
          </cell>
          <cell r="AK13">
            <v>518770</v>
          </cell>
          <cell r="AL13">
            <v>0</v>
          </cell>
          <cell r="AM13">
            <v>518770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524471</v>
          </cell>
          <cell r="BJ13">
            <v>0</v>
          </cell>
          <cell r="BK13">
            <v>524471</v>
          </cell>
          <cell r="BL13">
            <v>0</v>
          </cell>
          <cell r="BM13">
            <v>524471</v>
          </cell>
          <cell r="BN13">
            <v>0</v>
          </cell>
          <cell r="BO13">
            <v>524471</v>
          </cell>
          <cell r="BP13">
            <v>0</v>
          </cell>
          <cell r="BQ13">
            <v>1043241</v>
          </cell>
          <cell r="BR13">
            <v>0</v>
          </cell>
          <cell r="BS13">
            <v>1043241</v>
          </cell>
        </row>
        <row r="14">
          <cell r="B14" t="str">
            <v>5216</v>
          </cell>
          <cell r="C14" t="str">
            <v>REP. INDONESIA</v>
          </cell>
          <cell r="D14" t="str">
            <v>CREDITANSTALT BKVEREIN, VIENNA</v>
          </cell>
          <cell r="E14" t="str">
            <v>3</v>
          </cell>
          <cell r="F14" t="str">
            <v>AUSTRIA</v>
          </cell>
          <cell r="G14" t="str">
            <v>ATS</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282144</v>
          </cell>
          <cell r="AH14">
            <v>0</v>
          </cell>
          <cell r="AI14">
            <v>282144</v>
          </cell>
          <cell r="AJ14">
            <v>0</v>
          </cell>
          <cell r="AK14">
            <v>282144</v>
          </cell>
          <cell r="AL14">
            <v>0</v>
          </cell>
          <cell r="AM14">
            <v>282144</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282144</v>
          </cell>
          <cell r="BR14">
            <v>0</v>
          </cell>
          <cell r="BS14">
            <v>282144</v>
          </cell>
        </row>
        <row r="15">
          <cell r="B15" t="str">
            <v>5204</v>
          </cell>
          <cell r="C15" t="str">
            <v>REP. INDONESIA</v>
          </cell>
          <cell r="D15" t="str">
            <v>CREDITANSTALT BKVEREIN, VIENNA</v>
          </cell>
          <cell r="E15" t="str">
            <v>3</v>
          </cell>
          <cell r="F15" t="str">
            <v>AUSTRIA</v>
          </cell>
          <cell r="G15" t="str">
            <v>ATS</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209168</v>
          </cell>
          <cell r="AC15">
            <v>0</v>
          </cell>
          <cell r="AD15">
            <v>0</v>
          </cell>
          <cell r="AE15">
            <v>209168</v>
          </cell>
          <cell r="AF15">
            <v>0</v>
          </cell>
          <cell r="AG15">
            <v>106173</v>
          </cell>
          <cell r="AH15">
            <v>0</v>
          </cell>
          <cell r="AI15">
            <v>106173</v>
          </cell>
          <cell r="AJ15">
            <v>209168</v>
          </cell>
          <cell r="AK15">
            <v>106173</v>
          </cell>
          <cell r="AL15">
            <v>0</v>
          </cell>
          <cell r="AM15">
            <v>315341</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209168</v>
          </cell>
          <cell r="BE15">
            <v>0</v>
          </cell>
          <cell r="BF15">
            <v>0</v>
          </cell>
          <cell r="BG15">
            <v>209168</v>
          </cell>
          <cell r="BH15">
            <v>0</v>
          </cell>
          <cell r="BI15">
            <v>0</v>
          </cell>
          <cell r="BJ15">
            <v>0</v>
          </cell>
          <cell r="BK15">
            <v>0</v>
          </cell>
          <cell r="BL15">
            <v>209168</v>
          </cell>
          <cell r="BM15">
            <v>0</v>
          </cell>
          <cell r="BN15">
            <v>0</v>
          </cell>
          <cell r="BO15">
            <v>209168</v>
          </cell>
          <cell r="BP15">
            <v>418336</v>
          </cell>
          <cell r="BQ15">
            <v>106173</v>
          </cell>
          <cell r="BR15">
            <v>0</v>
          </cell>
          <cell r="BS15">
            <v>524509</v>
          </cell>
        </row>
        <row r="16">
          <cell r="B16" t="str">
            <v>5207</v>
          </cell>
          <cell r="C16" t="str">
            <v>REP. INDONESIA</v>
          </cell>
          <cell r="D16" t="str">
            <v>CREDITANSTALT BKVEREIN, VIENNA</v>
          </cell>
          <cell r="E16" t="str">
            <v>3</v>
          </cell>
          <cell r="F16" t="str">
            <v>AUSTRIA</v>
          </cell>
          <cell r="G16" t="str">
            <v>ATS</v>
          </cell>
          <cell r="H16">
            <v>0</v>
          </cell>
          <cell r="I16">
            <v>0</v>
          </cell>
          <cell r="J16">
            <v>0</v>
          </cell>
          <cell r="K16">
            <v>0</v>
          </cell>
          <cell r="L16">
            <v>0</v>
          </cell>
          <cell r="M16">
            <v>0</v>
          </cell>
          <cell r="N16">
            <v>0</v>
          </cell>
          <cell r="O16">
            <v>0</v>
          </cell>
          <cell r="P16">
            <v>217377</v>
          </cell>
          <cell r="Q16">
            <v>0</v>
          </cell>
          <cell r="R16">
            <v>0</v>
          </cell>
          <cell r="S16">
            <v>217377</v>
          </cell>
          <cell r="T16">
            <v>217377</v>
          </cell>
          <cell r="U16">
            <v>0</v>
          </cell>
          <cell r="V16">
            <v>0</v>
          </cell>
          <cell r="W16">
            <v>217377</v>
          </cell>
          <cell r="X16">
            <v>0</v>
          </cell>
          <cell r="Y16">
            <v>0</v>
          </cell>
          <cell r="Z16">
            <v>0</v>
          </cell>
          <cell r="AA16">
            <v>0</v>
          </cell>
          <cell r="AB16">
            <v>0</v>
          </cell>
          <cell r="AC16">
            <v>0</v>
          </cell>
          <cell r="AD16">
            <v>0</v>
          </cell>
          <cell r="AE16">
            <v>0</v>
          </cell>
          <cell r="AF16">
            <v>0</v>
          </cell>
          <cell r="AG16">
            <v>116976</v>
          </cell>
          <cell r="AH16">
            <v>0</v>
          </cell>
          <cell r="AI16">
            <v>116976</v>
          </cell>
          <cell r="AJ16">
            <v>0</v>
          </cell>
          <cell r="AK16">
            <v>116976</v>
          </cell>
          <cell r="AL16">
            <v>0</v>
          </cell>
          <cell r="AM16">
            <v>116976</v>
          </cell>
          <cell r="AN16">
            <v>0</v>
          </cell>
          <cell r="AO16">
            <v>0</v>
          </cell>
          <cell r="AP16">
            <v>0</v>
          </cell>
          <cell r="AQ16">
            <v>0</v>
          </cell>
          <cell r="AR16">
            <v>0</v>
          </cell>
          <cell r="AS16">
            <v>0</v>
          </cell>
          <cell r="AT16">
            <v>0</v>
          </cell>
          <cell r="AU16">
            <v>0</v>
          </cell>
          <cell r="AV16">
            <v>217377</v>
          </cell>
          <cell r="AW16">
            <v>0</v>
          </cell>
          <cell r="AX16">
            <v>0</v>
          </cell>
          <cell r="AY16">
            <v>217377</v>
          </cell>
          <cell r="AZ16">
            <v>0</v>
          </cell>
          <cell r="BA16">
            <v>0</v>
          </cell>
          <cell r="BB16">
            <v>0</v>
          </cell>
          <cell r="BC16">
            <v>0</v>
          </cell>
          <cell r="BD16">
            <v>0</v>
          </cell>
          <cell r="BE16">
            <v>0</v>
          </cell>
          <cell r="BF16">
            <v>0</v>
          </cell>
          <cell r="BG16">
            <v>0</v>
          </cell>
          <cell r="BH16">
            <v>0</v>
          </cell>
          <cell r="BI16">
            <v>0</v>
          </cell>
          <cell r="BJ16">
            <v>0</v>
          </cell>
          <cell r="BK16">
            <v>0</v>
          </cell>
          <cell r="BL16">
            <v>217377</v>
          </cell>
          <cell r="BM16">
            <v>0</v>
          </cell>
          <cell r="BN16">
            <v>0</v>
          </cell>
          <cell r="BO16">
            <v>217377</v>
          </cell>
          <cell r="BP16">
            <v>434754</v>
          </cell>
          <cell r="BQ16">
            <v>116976</v>
          </cell>
          <cell r="BR16">
            <v>0</v>
          </cell>
          <cell r="BS16">
            <v>551730</v>
          </cell>
        </row>
        <row r="17">
          <cell r="B17" t="str">
            <v>5213</v>
          </cell>
          <cell r="C17" t="str">
            <v>REP. INDONESIA</v>
          </cell>
          <cell r="D17" t="str">
            <v>CREDITANSTALT BKVEREIN, VIENNA</v>
          </cell>
          <cell r="E17" t="str">
            <v>3</v>
          </cell>
          <cell r="F17" t="str">
            <v>AUSTRIA</v>
          </cell>
          <cell r="G17" t="str">
            <v>ATS</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433734</v>
          </cell>
          <cell r="AG17">
            <v>253264</v>
          </cell>
          <cell r="AH17">
            <v>0</v>
          </cell>
          <cell r="AI17">
            <v>686998</v>
          </cell>
          <cell r="AJ17">
            <v>433734</v>
          </cell>
          <cell r="AK17">
            <v>253264</v>
          </cell>
          <cell r="AL17">
            <v>0</v>
          </cell>
          <cell r="AM17">
            <v>686998</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433734</v>
          </cell>
          <cell r="BQ17">
            <v>253264</v>
          </cell>
          <cell r="BR17">
            <v>0</v>
          </cell>
          <cell r="BS17">
            <v>686998</v>
          </cell>
        </row>
        <row r="18">
          <cell r="B18" t="str">
            <v>5205</v>
          </cell>
          <cell r="C18" t="str">
            <v>REP. INDONESIA</v>
          </cell>
          <cell r="D18" t="str">
            <v>CREDITANSTALT BKVEREIN, VIENNA</v>
          </cell>
          <cell r="E18" t="str">
            <v>3</v>
          </cell>
          <cell r="F18" t="str">
            <v>AUSTRIA</v>
          </cell>
          <cell r="G18" t="str">
            <v>ATS</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471983</v>
          </cell>
          <cell r="AG18">
            <v>233841</v>
          </cell>
          <cell r="AH18">
            <v>0</v>
          </cell>
          <cell r="AI18">
            <v>705824</v>
          </cell>
          <cell r="AJ18">
            <v>471983</v>
          </cell>
          <cell r="AK18">
            <v>233841</v>
          </cell>
          <cell r="AL18">
            <v>0</v>
          </cell>
          <cell r="AM18">
            <v>705824</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471983</v>
          </cell>
          <cell r="BQ18">
            <v>233841</v>
          </cell>
          <cell r="BR18">
            <v>0</v>
          </cell>
          <cell r="BS18">
            <v>705824</v>
          </cell>
        </row>
        <row r="19">
          <cell r="B19" t="str">
            <v>5212</v>
          </cell>
          <cell r="C19" t="str">
            <v>REP. INDONESIA</v>
          </cell>
          <cell r="D19" t="str">
            <v>CREDITANSTALT BKVEREIN, VIENNA</v>
          </cell>
          <cell r="E19" t="str">
            <v>3</v>
          </cell>
          <cell r="F19" t="str">
            <v>AUSTRIA</v>
          </cell>
          <cell r="G19" t="str">
            <v>ATS</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446915</v>
          </cell>
          <cell r="AG19">
            <v>268869</v>
          </cell>
          <cell r="AH19">
            <v>0</v>
          </cell>
          <cell r="AI19">
            <v>715784</v>
          </cell>
          <cell r="AJ19">
            <v>446915</v>
          </cell>
          <cell r="AK19">
            <v>268869</v>
          </cell>
          <cell r="AL19">
            <v>0</v>
          </cell>
          <cell r="AM19">
            <v>715784</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446915</v>
          </cell>
          <cell r="BQ19">
            <v>268869</v>
          </cell>
          <cell r="BR19">
            <v>0</v>
          </cell>
          <cell r="BS19">
            <v>715784</v>
          </cell>
        </row>
        <row r="20">
          <cell r="B20" t="str">
            <v>5208</v>
          </cell>
          <cell r="C20" t="str">
            <v>REP. INDONESIA</v>
          </cell>
          <cell r="D20" t="str">
            <v>LANDERBANK EXP.BK AKT. VIENNA</v>
          </cell>
          <cell r="E20" t="str">
            <v>3</v>
          </cell>
          <cell r="F20" t="str">
            <v>AUSTRIA</v>
          </cell>
          <cell r="G20" t="str">
            <v>ATS</v>
          </cell>
          <cell r="H20">
            <v>0</v>
          </cell>
          <cell r="I20">
            <v>0</v>
          </cell>
          <cell r="J20">
            <v>0</v>
          </cell>
          <cell r="K20">
            <v>0</v>
          </cell>
          <cell r="L20">
            <v>0</v>
          </cell>
          <cell r="M20">
            <v>0</v>
          </cell>
          <cell r="N20">
            <v>0</v>
          </cell>
          <cell r="O20">
            <v>0</v>
          </cell>
          <cell r="P20">
            <v>217733</v>
          </cell>
          <cell r="Q20">
            <v>0</v>
          </cell>
          <cell r="R20">
            <v>0</v>
          </cell>
          <cell r="S20">
            <v>217733</v>
          </cell>
          <cell r="T20">
            <v>217733</v>
          </cell>
          <cell r="U20">
            <v>0</v>
          </cell>
          <cell r="V20">
            <v>0</v>
          </cell>
          <cell r="W20">
            <v>217733</v>
          </cell>
          <cell r="X20">
            <v>0</v>
          </cell>
          <cell r="Y20">
            <v>0</v>
          </cell>
          <cell r="Z20">
            <v>0</v>
          </cell>
          <cell r="AA20">
            <v>0</v>
          </cell>
          <cell r="AB20">
            <v>0</v>
          </cell>
          <cell r="AC20">
            <v>0</v>
          </cell>
          <cell r="AD20">
            <v>0</v>
          </cell>
          <cell r="AE20">
            <v>0</v>
          </cell>
          <cell r="AF20">
            <v>0</v>
          </cell>
          <cell r="AG20">
            <v>117506</v>
          </cell>
          <cell r="AH20">
            <v>0</v>
          </cell>
          <cell r="AI20">
            <v>117506</v>
          </cell>
          <cell r="AJ20">
            <v>0</v>
          </cell>
          <cell r="AK20">
            <v>117506</v>
          </cell>
          <cell r="AL20">
            <v>0</v>
          </cell>
          <cell r="AM20">
            <v>117506</v>
          </cell>
          <cell r="AN20">
            <v>0</v>
          </cell>
          <cell r="AO20">
            <v>0</v>
          </cell>
          <cell r="AP20">
            <v>0</v>
          </cell>
          <cell r="AQ20">
            <v>0</v>
          </cell>
          <cell r="AR20">
            <v>0</v>
          </cell>
          <cell r="AS20">
            <v>0</v>
          </cell>
          <cell r="AT20">
            <v>0</v>
          </cell>
          <cell r="AU20">
            <v>0</v>
          </cell>
          <cell r="AV20">
            <v>0</v>
          </cell>
          <cell r="AW20">
            <v>0</v>
          </cell>
          <cell r="AX20">
            <v>0</v>
          </cell>
          <cell r="AY20">
            <v>0</v>
          </cell>
          <cell r="AZ20">
            <v>217733</v>
          </cell>
          <cell r="BA20">
            <v>0</v>
          </cell>
          <cell r="BB20">
            <v>0</v>
          </cell>
          <cell r="BC20">
            <v>217733</v>
          </cell>
          <cell r="BD20">
            <v>0</v>
          </cell>
          <cell r="BE20">
            <v>0</v>
          </cell>
          <cell r="BF20">
            <v>0</v>
          </cell>
          <cell r="BG20">
            <v>0</v>
          </cell>
          <cell r="BH20">
            <v>0</v>
          </cell>
          <cell r="BI20">
            <v>0</v>
          </cell>
          <cell r="BJ20">
            <v>0</v>
          </cell>
          <cell r="BK20">
            <v>0</v>
          </cell>
          <cell r="BL20">
            <v>217733</v>
          </cell>
          <cell r="BM20">
            <v>0</v>
          </cell>
          <cell r="BN20">
            <v>0</v>
          </cell>
          <cell r="BO20">
            <v>217733</v>
          </cell>
          <cell r="BP20">
            <v>435466</v>
          </cell>
          <cell r="BQ20">
            <v>117506</v>
          </cell>
          <cell r="BR20">
            <v>0</v>
          </cell>
          <cell r="BS20">
            <v>552972</v>
          </cell>
        </row>
        <row r="21">
          <cell r="B21" t="str">
            <v>5210</v>
          </cell>
          <cell r="C21" t="str">
            <v>REP. INDONESIA</v>
          </cell>
          <cell r="D21" t="str">
            <v>LANDERBANK EXP.BK AKT. VIENNA</v>
          </cell>
          <cell r="E21" t="str">
            <v>3</v>
          </cell>
          <cell r="F21" t="str">
            <v>AUSTRIA</v>
          </cell>
          <cell r="G21" t="str">
            <v>ATS</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218149</v>
          </cell>
          <cell r="AG21">
            <v>120318</v>
          </cell>
          <cell r="AH21">
            <v>0</v>
          </cell>
          <cell r="AI21">
            <v>338467</v>
          </cell>
          <cell r="AJ21">
            <v>218149</v>
          </cell>
          <cell r="AK21">
            <v>120318</v>
          </cell>
          <cell r="AL21">
            <v>0</v>
          </cell>
          <cell r="AM21">
            <v>338467</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218149</v>
          </cell>
          <cell r="BI21">
            <v>116437</v>
          </cell>
          <cell r="BJ21">
            <v>0</v>
          </cell>
          <cell r="BK21">
            <v>334586</v>
          </cell>
          <cell r="BL21">
            <v>218149</v>
          </cell>
          <cell r="BM21">
            <v>116437</v>
          </cell>
          <cell r="BN21">
            <v>0</v>
          </cell>
          <cell r="BO21">
            <v>334586</v>
          </cell>
          <cell r="BP21">
            <v>436298</v>
          </cell>
          <cell r="BQ21">
            <v>236755</v>
          </cell>
          <cell r="BR21">
            <v>0</v>
          </cell>
          <cell r="BS21">
            <v>673053</v>
          </cell>
        </row>
        <row r="22">
          <cell r="B22" t="str">
            <v>5202</v>
          </cell>
          <cell r="C22" t="str">
            <v>REP. INDONESIA</v>
          </cell>
          <cell r="D22" t="str">
            <v>OSTER. LANDERBANK AG, VIENNA</v>
          </cell>
          <cell r="E22" t="str">
            <v>3</v>
          </cell>
          <cell r="F22" t="str">
            <v>AUSTRIA</v>
          </cell>
          <cell r="G22" t="str">
            <v>ATS</v>
          </cell>
          <cell r="H22">
            <v>0</v>
          </cell>
          <cell r="I22">
            <v>0</v>
          </cell>
          <cell r="J22">
            <v>0</v>
          </cell>
          <cell r="K22">
            <v>0</v>
          </cell>
          <cell r="L22">
            <v>163528</v>
          </cell>
          <cell r="M22">
            <v>0</v>
          </cell>
          <cell r="N22">
            <v>0</v>
          </cell>
          <cell r="O22">
            <v>163528</v>
          </cell>
          <cell r="P22">
            <v>0</v>
          </cell>
          <cell r="Q22">
            <v>0</v>
          </cell>
          <cell r="R22">
            <v>0</v>
          </cell>
          <cell r="S22">
            <v>0</v>
          </cell>
          <cell r="T22">
            <v>163528</v>
          </cell>
          <cell r="U22">
            <v>0</v>
          </cell>
          <cell r="V22">
            <v>0</v>
          </cell>
          <cell r="W22">
            <v>163528</v>
          </cell>
          <cell r="X22">
            <v>0</v>
          </cell>
          <cell r="Y22">
            <v>0</v>
          </cell>
          <cell r="Z22">
            <v>0</v>
          </cell>
          <cell r="AA22">
            <v>0</v>
          </cell>
          <cell r="AB22">
            <v>0</v>
          </cell>
          <cell r="AC22">
            <v>0</v>
          </cell>
          <cell r="AD22">
            <v>0</v>
          </cell>
          <cell r="AE22">
            <v>0</v>
          </cell>
          <cell r="AF22">
            <v>0</v>
          </cell>
          <cell r="AG22">
            <v>73165</v>
          </cell>
          <cell r="AH22">
            <v>0</v>
          </cell>
          <cell r="AI22">
            <v>73165</v>
          </cell>
          <cell r="AJ22">
            <v>0</v>
          </cell>
          <cell r="AK22">
            <v>73165</v>
          </cell>
          <cell r="AL22">
            <v>0</v>
          </cell>
          <cell r="AM22">
            <v>73165</v>
          </cell>
          <cell r="AN22">
            <v>0</v>
          </cell>
          <cell r="AO22">
            <v>0</v>
          </cell>
          <cell r="AP22">
            <v>0</v>
          </cell>
          <cell r="AQ22">
            <v>0</v>
          </cell>
          <cell r="AR22">
            <v>163528</v>
          </cell>
          <cell r="AS22">
            <v>0</v>
          </cell>
          <cell r="AT22">
            <v>0</v>
          </cell>
          <cell r="AU22">
            <v>163528</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163528</v>
          </cell>
          <cell r="BM22">
            <v>0</v>
          </cell>
          <cell r="BN22">
            <v>0</v>
          </cell>
          <cell r="BO22">
            <v>163528</v>
          </cell>
          <cell r="BP22">
            <v>327056</v>
          </cell>
          <cell r="BQ22">
            <v>73165</v>
          </cell>
          <cell r="BR22">
            <v>0</v>
          </cell>
          <cell r="BS22">
            <v>400221</v>
          </cell>
        </row>
        <row r="23">
          <cell r="B23" t="str">
            <v>5206</v>
          </cell>
          <cell r="C23" t="str">
            <v>REP. INDONESIA</v>
          </cell>
          <cell r="D23" t="str">
            <v>OSTER. LANDERBANK AG, VIENNA</v>
          </cell>
          <cell r="E23" t="str">
            <v>3</v>
          </cell>
          <cell r="F23" t="str">
            <v>AUSTRIA</v>
          </cell>
          <cell r="G23" t="str">
            <v>ATS</v>
          </cell>
          <cell r="H23">
            <v>0</v>
          </cell>
          <cell r="I23">
            <v>0</v>
          </cell>
          <cell r="J23">
            <v>0</v>
          </cell>
          <cell r="K23">
            <v>0</v>
          </cell>
          <cell r="L23">
            <v>0</v>
          </cell>
          <cell r="M23">
            <v>0</v>
          </cell>
          <cell r="N23">
            <v>0</v>
          </cell>
          <cell r="O23">
            <v>0</v>
          </cell>
          <cell r="P23">
            <v>163528</v>
          </cell>
          <cell r="Q23">
            <v>0</v>
          </cell>
          <cell r="R23">
            <v>0</v>
          </cell>
          <cell r="S23">
            <v>163528</v>
          </cell>
          <cell r="T23">
            <v>163528</v>
          </cell>
          <cell r="U23">
            <v>0</v>
          </cell>
          <cell r="V23">
            <v>0</v>
          </cell>
          <cell r="W23">
            <v>163528</v>
          </cell>
          <cell r="X23">
            <v>0</v>
          </cell>
          <cell r="Y23">
            <v>0</v>
          </cell>
          <cell r="Z23">
            <v>0</v>
          </cell>
          <cell r="AA23">
            <v>0</v>
          </cell>
          <cell r="AB23">
            <v>0</v>
          </cell>
          <cell r="AC23">
            <v>0</v>
          </cell>
          <cell r="AD23">
            <v>0</v>
          </cell>
          <cell r="AE23">
            <v>0</v>
          </cell>
          <cell r="AF23">
            <v>0</v>
          </cell>
          <cell r="AG23">
            <v>82450</v>
          </cell>
          <cell r="AH23">
            <v>0</v>
          </cell>
          <cell r="AI23">
            <v>82450</v>
          </cell>
          <cell r="AJ23">
            <v>0</v>
          </cell>
          <cell r="AK23">
            <v>82450</v>
          </cell>
          <cell r="AL23">
            <v>0</v>
          </cell>
          <cell r="AM23">
            <v>82450</v>
          </cell>
          <cell r="AN23">
            <v>0</v>
          </cell>
          <cell r="AO23">
            <v>0</v>
          </cell>
          <cell r="AP23">
            <v>0</v>
          </cell>
          <cell r="AQ23">
            <v>0</v>
          </cell>
          <cell r="AR23">
            <v>0</v>
          </cell>
          <cell r="AS23">
            <v>0</v>
          </cell>
          <cell r="AT23">
            <v>0</v>
          </cell>
          <cell r="AU23">
            <v>0</v>
          </cell>
          <cell r="AV23">
            <v>0</v>
          </cell>
          <cell r="AW23">
            <v>0</v>
          </cell>
          <cell r="AX23">
            <v>0</v>
          </cell>
          <cell r="AY23">
            <v>0</v>
          </cell>
          <cell r="AZ23">
            <v>163528</v>
          </cell>
          <cell r="BA23">
            <v>0</v>
          </cell>
          <cell r="BB23">
            <v>0</v>
          </cell>
          <cell r="BC23">
            <v>163528</v>
          </cell>
          <cell r="BD23">
            <v>0</v>
          </cell>
          <cell r="BE23">
            <v>0</v>
          </cell>
          <cell r="BF23">
            <v>0</v>
          </cell>
          <cell r="BG23">
            <v>0</v>
          </cell>
          <cell r="BH23">
            <v>0</v>
          </cell>
          <cell r="BI23">
            <v>0</v>
          </cell>
          <cell r="BJ23">
            <v>0</v>
          </cell>
          <cell r="BK23">
            <v>0</v>
          </cell>
          <cell r="BL23">
            <v>163528</v>
          </cell>
          <cell r="BM23">
            <v>0</v>
          </cell>
          <cell r="BN23">
            <v>0</v>
          </cell>
          <cell r="BO23">
            <v>163528</v>
          </cell>
          <cell r="BP23">
            <v>327056</v>
          </cell>
          <cell r="BQ23">
            <v>82450</v>
          </cell>
          <cell r="BR23">
            <v>0</v>
          </cell>
          <cell r="BS23">
            <v>409506</v>
          </cell>
        </row>
        <row r="24">
          <cell r="B24" t="str">
            <v>5201</v>
          </cell>
          <cell r="C24" t="str">
            <v>REP. INDONESIA</v>
          </cell>
          <cell r="D24" t="str">
            <v>OSTER. LANDERBANK AG, VIENNA</v>
          </cell>
          <cell r="E24" t="str">
            <v>3</v>
          </cell>
          <cell r="F24" t="str">
            <v>AUSTRIA</v>
          </cell>
          <cell r="G24" t="str">
            <v>ATS</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292576</v>
          </cell>
          <cell r="Y24">
            <v>0</v>
          </cell>
          <cell r="Z24">
            <v>0</v>
          </cell>
          <cell r="AA24">
            <v>292576</v>
          </cell>
          <cell r="AB24">
            <v>0</v>
          </cell>
          <cell r="AC24">
            <v>0</v>
          </cell>
          <cell r="AD24">
            <v>0</v>
          </cell>
          <cell r="AE24">
            <v>0</v>
          </cell>
          <cell r="AF24">
            <v>0</v>
          </cell>
          <cell r="AG24">
            <v>132183</v>
          </cell>
          <cell r="AH24">
            <v>0</v>
          </cell>
          <cell r="AI24">
            <v>132183</v>
          </cell>
          <cell r="AJ24">
            <v>292576</v>
          </cell>
          <cell r="AK24">
            <v>132183</v>
          </cell>
          <cell r="AL24">
            <v>0</v>
          </cell>
          <cell r="AM24">
            <v>424759</v>
          </cell>
          <cell r="AN24">
            <v>0</v>
          </cell>
          <cell r="AO24">
            <v>0</v>
          </cell>
          <cell r="AP24">
            <v>0</v>
          </cell>
          <cell r="AQ24">
            <v>0</v>
          </cell>
          <cell r="AR24">
            <v>0</v>
          </cell>
          <cell r="AS24">
            <v>0</v>
          </cell>
          <cell r="AT24">
            <v>0</v>
          </cell>
          <cell r="AU24">
            <v>0</v>
          </cell>
          <cell r="AV24">
            <v>0</v>
          </cell>
          <cell r="AW24">
            <v>0</v>
          </cell>
          <cell r="AX24">
            <v>0</v>
          </cell>
          <cell r="AY24">
            <v>0</v>
          </cell>
          <cell r="AZ24">
            <v>292576</v>
          </cell>
          <cell r="BA24">
            <v>0</v>
          </cell>
          <cell r="BB24">
            <v>0</v>
          </cell>
          <cell r="BC24">
            <v>292576</v>
          </cell>
          <cell r="BD24">
            <v>0</v>
          </cell>
          <cell r="BE24">
            <v>0</v>
          </cell>
          <cell r="BF24">
            <v>0</v>
          </cell>
          <cell r="BG24">
            <v>0</v>
          </cell>
          <cell r="BH24">
            <v>0</v>
          </cell>
          <cell r="BI24">
            <v>0</v>
          </cell>
          <cell r="BJ24">
            <v>0</v>
          </cell>
          <cell r="BK24">
            <v>0</v>
          </cell>
          <cell r="BL24">
            <v>292576</v>
          </cell>
          <cell r="BM24">
            <v>0</v>
          </cell>
          <cell r="BN24">
            <v>0</v>
          </cell>
          <cell r="BO24">
            <v>292576</v>
          </cell>
          <cell r="BP24">
            <v>585152</v>
          </cell>
          <cell r="BQ24">
            <v>132183</v>
          </cell>
          <cell r="BR24">
            <v>0</v>
          </cell>
          <cell r="BS24">
            <v>717335</v>
          </cell>
        </row>
        <row r="25">
          <cell r="B25" t="str">
            <v>5217</v>
          </cell>
          <cell r="C25" t="str">
            <v>REP. INDONESIA</v>
          </cell>
          <cell r="D25" t="str">
            <v>RAIFFEISEN ZTBK OST AG, VIENNA</v>
          </cell>
          <cell r="E25" t="str">
            <v>3</v>
          </cell>
          <cell r="F25" t="str">
            <v>AUSTRIA</v>
          </cell>
          <cell r="G25" t="str">
            <v>ATS</v>
          </cell>
          <cell r="H25">
            <v>0</v>
          </cell>
          <cell r="I25">
            <v>153427</v>
          </cell>
          <cell r="J25">
            <v>0</v>
          </cell>
          <cell r="K25">
            <v>153427</v>
          </cell>
          <cell r="L25">
            <v>0</v>
          </cell>
          <cell r="M25">
            <v>0</v>
          </cell>
          <cell r="N25">
            <v>0</v>
          </cell>
          <cell r="O25">
            <v>0</v>
          </cell>
          <cell r="P25">
            <v>0</v>
          </cell>
          <cell r="Q25">
            <v>0</v>
          </cell>
          <cell r="R25">
            <v>0</v>
          </cell>
          <cell r="S25">
            <v>0</v>
          </cell>
          <cell r="T25">
            <v>0</v>
          </cell>
          <cell r="U25">
            <v>153427</v>
          </cell>
          <cell r="V25">
            <v>0</v>
          </cell>
          <cell r="W25">
            <v>153427</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151759</v>
          </cell>
          <cell r="AP25">
            <v>0</v>
          </cell>
          <cell r="AQ25">
            <v>151759</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151759</v>
          </cell>
          <cell r="BN25">
            <v>0</v>
          </cell>
          <cell r="BO25">
            <v>151759</v>
          </cell>
          <cell r="BP25">
            <v>0</v>
          </cell>
          <cell r="BQ25">
            <v>305186</v>
          </cell>
          <cell r="BR25">
            <v>0</v>
          </cell>
          <cell r="BS25">
            <v>305186</v>
          </cell>
        </row>
        <row r="26">
          <cell r="B26" t="str">
            <v>5203</v>
          </cell>
          <cell r="C26" t="str">
            <v>REP. INDONESIA</v>
          </cell>
          <cell r="D26" t="str">
            <v>ZENTRALSPARKASSE&amp;KOMM., VIENNA</v>
          </cell>
          <cell r="E26" t="str">
            <v>3</v>
          </cell>
          <cell r="F26" t="str">
            <v>AUSTRIA</v>
          </cell>
          <cell r="G26" t="str">
            <v>ATS</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293915</v>
          </cell>
          <cell r="AG26">
            <v>140418</v>
          </cell>
          <cell r="AH26">
            <v>0</v>
          </cell>
          <cell r="AI26">
            <v>434333</v>
          </cell>
          <cell r="AJ26">
            <v>293915</v>
          </cell>
          <cell r="AK26">
            <v>140418</v>
          </cell>
          <cell r="AL26">
            <v>0</v>
          </cell>
          <cell r="AM26">
            <v>434333</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293915</v>
          </cell>
          <cell r="BI26">
            <v>136703</v>
          </cell>
          <cell r="BJ26">
            <v>0</v>
          </cell>
          <cell r="BK26">
            <v>430618</v>
          </cell>
          <cell r="BL26">
            <v>293915</v>
          </cell>
          <cell r="BM26">
            <v>136703</v>
          </cell>
          <cell r="BN26">
            <v>0</v>
          </cell>
          <cell r="BO26">
            <v>430618</v>
          </cell>
          <cell r="BP26">
            <v>587830</v>
          </cell>
          <cell r="BQ26">
            <v>277121</v>
          </cell>
          <cell r="BR26">
            <v>0</v>
          </cell>
          <cell r="BS26">
            <v>864951</v>
          </cell>
        </row>
        <row r="27">
          <cell r="B27" t="str">
            <v>5211</v>
          </cell>
          <cell r="C27" t="str">
            <v>REP. INDONESIA</v>
          </cell>
          <cell r="D27" t="str">
            <v>ZENTRALSPARKASSE&amp;KOMM., VIENNA</v>
          </cell>
          <cell r="E27" t="str">
            <v>3</v>
          </cell>
          <cell r="F27" t="str">
            <v>AUSTRIA</v>
          </cell>
          <cell r="G27" t="str">
            <v>ATS</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606541</v>
          </cell>
          <cell r="AG27">
            <v>364902</v>
          </cell>
          <cell r="AH27">
            <v>0</v>
          </cell>
          <cell r="AI27">
            <v>971443</v>
          </cell>
          <cell r="AJ27">
            <v>606541</v>
          </cell>
          <cell r="AK27">
            <v>364902</v>
          </cell>
          <cell r="AL27">
            <v>0</v>
          </cell>
          <cell r="AM27">
            <v>971443</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606541</v>
          </cell>
          <cell r="BQ27">
            <v>364902</v>
          </cell>
          <cell r="BR27">
            <v>0</v>
          </cell>
          <cell r="BS27">
            <v>971443</v>
          </cell>
        </row>
        <row r="28">
          <cell r="B28" t="str">
            <v>5215</v>
          </cell>
          <cell r="C28" t="str">
            <v>REP. INDONESIA</v>
          </cell>
          <cell r="D28" t="str">
            <v>Z-LANDERBK BK.AUST.AKT,VIENNA</v>
          </cell>
          <cell r="E28" t="str">
            <v>3</v>
          </cell>
          <cell r="F28" t="str">
            <v>AUSTRIA</v>
          </cell>
          <cell r="G28" t="str">
            <v>ATS</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327057</v>
          </cell>
          <cell r="AG28">
            <v>196761</v>
          </cell>
          <cell r="AH28">
            <v>0</v>
          </cell>
          <cell r="AI28">
            <v>523818</v>
          </cell>
          <cell r="AJ28">
            <v>327057</v>
          </cell>
          <cell r="AK28">
            <v>196761</v>
          </cell>
          <cell r="AL28">
            <v>0</v>
          </cell>
          <cell r="AM28">
            <v>523818</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327057</v>
          </cell>
          <cell r="BI28">
            <v>193073</v>
          </cell>
          <cell r="BJ28">
            <v>0</v>
          </cell>
          <cell r="BK28">
            <v>520130</v>
          </cell>
          <cell r="BL28">
            <v>327057</v>
          </cell>
          <cell r="BM28">
            <v>193073</v>
          </cell>
          <cell r="BN28">
            <v>0</v>
          </cell>
          <cell r="BO28">
            <v>520130</v>
          </cell>
          <cell r="BP28">
            <v>654114</v>
          </cell>
          <cell r="BQ28">
            <v>389834</v>
          </cell>
          <cell r="BR28">
            <v>0</v>
          </cell>
          <cell r="BS28">
            <v>1043948</v>
          </cell>
        </row>
        <row r="29">
          <cell r="B29" t="str">
            <v>5214</v>
          </cell>
          <cell r="C29" t="str">
            <v>REP. INDONESIA</v>
          </cell>
          <cell r="D29" t="str">
            <v>Z-LANDERBK BK.AUST.AKT,VIENNA</v>
          </cell>
          <cell r="E29" t="str">
            <v>3</v>
          </cell>
          <cell r="F29" t="str">
            <v>AUSTRIA</v>
          </cell>
          <cell r="G29" t="str">
            <v>ATS</v>
          </cell>
          <cell r="H29">
            <v>937927</v>
          </cell>
          <cell r="I29">
            <v>57448</v>
          </cell>
          <cell r="J29">
            <v>0</v>
          </cell>
          <cell r="K29">
            <v>995375</v>
          </cell>
          <cell r="L29">
            <v>0</v>
          </cell>
          <cell r="M29">
            <v>0</v>
          </cell>
          <cell r="N29">
            <v>0</v>
          </cell>
          <cell r="O29">
            <v>0</v>
          </cell>
          <cell r="P29">
            <v>0</v>
          </cell>
          <cell r="Q29">
            <v>0</v>
          </cell>
          <cell r="R29">
            <v>0</v>
          </cell>
          <cell r="S29">
            <v>0</v>
          </cell>
          <cell r="T29">
            <v>937927</v>
          </cell>
          <cell r="U29">
            <v>57448</v>
          </cell>
          <cell r="V29">
            <v>0</v>
          </cell>
          <cell r="W29">
            <v>995375</v>
          </cell>
          <cell r="X29">
            <v>0</v>
          </cell>
          <cell r="Y29">
            <v>0</v>
          </cell>
          <cell r="Z29">
            <v>0</v>
          </cell>
          <cell r="AA29">
            <v>0</v>
          </cell>
          <cell r="AB29">
            <v>0</v>
          </cell>
          <cell r="AC29">
            <v>0</v>
          </cell>
          <cell r="AD29">
            <v>0</v>
          </cell>
          <cell r="AE29">
            <v>0</v>
          </cell>
          <cell r="AF29">
            <v>0</v>
          </cell>
          <cell r="AG29">
            <v>508461</v>
          </cell>
          <cell r="AH29">
            <v>0</v>
          </cell>
          <cell r="AI29">
            <v>508461</v>
          </cell>
          <cell r="AJ29">
            <v>0</v>
          </cell>
          <cell r="AK29">
            <v>508461</v>
          </cell>
          <cell r="AL29">
            <v>0</v>
          </cell>
          <cell r="AM29">
            <v>508461</v>
          </cell>
          <cell r="AN29">
            <v>937927</v>
          </cell>
          <cell r="AO29">
            <v>55807</v>
          </cell>
          <cell r="AP29">
            <v>0</v>
          </cell>
          <cell r="AQ29">
            <v>993734</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937927</v>
          </cell>
          <cell r="BM29">
            <v>55807</v>
          </cell>
          <cell r="BN29">
            <v>0</v>
          </cell>
          <cell r="BO29">
            <v>993734</v>
          </cell>
          <cell r="BP29">
            <v>1875854</v>
          </cell>
          <cell r="BQ29">
            <v>621716</v>
          </cell>
          <cell r="BR29">
            <v>0</v>
          </cell>
          <cell r="BS29">
            <v>2497570</v>
          </cell>
        </row>
        <row r="30">
          <cell r="F30" t="str">
            <v>AUSTRIA Total</v>
          </cell>
          <cell r="H30">
            <v>937927</v>
          </cell>
          <cell r="I30">
            <v>210875</v>
          </cell>
          <cell r="J30">
            <v>0</v>
          </cell>
          <cell r="K30">
            <v>1148802</v>
          </cell>
          <cell r="L30">
            <v>163528</v>
          </cell>
          <cell r="M30">
            <v>0</v>
          </cell>
          <cell r="N30">
            <v>0</v>
          </cell>
          <cell r="O30">
            <v>163528</v>
          </cell>
          <cell r="P30">
            <v>598638</v>
          </cell>
          <cell r="Q30">
            <v>0</v>
          </cell>
          <cell r="R30">
            <v>0</v>
          </cell>
          <cell r="S30">
            <v>598638</v>
          </cell>
          <cell r="T30">
            <v>1700093</v>
          </cell>
          <cell r="U30">
            <v>210875</v>
          </cell>
          <cell r="V30">
            <v>0</v>
          </cell>
          <cell r="W30">
            <v>1910968</v>
          </cell>
          <cell r="X30">
            <v>292576</v>
          </cell>
          <cell r="Y30">
            <v>0</v>
          </cell>
          <cell r="Z30">
            <v>0</v>
          </cell>
          <cell r="AA30">
            <v>292576</v>
          </cell>
          <cell r="AB30">
            <v>209168</v>
          </cell>
          <cell r="AC30">
            <v>0</v>
          </cell>
          <cell r="AD30">
            <v>0</v>
          </cell>
          <cell r="AE30">
            <v>209168</v>
          </cell>
          <cell r="AF30">
            <v>2798294</v>
          </cell>
          <cell r="AG30">
            <v>3516201</v>
          </cell>
          <cell r="AH30">
            <v>0</v>
          </cell>
          <cell r="AI30">
            <v>6314495</v>
          </cell>
          <cell r="AJ30">
            <v>3300038</v>
          </cell>
          <cell r="AK30">
            <v>3516201</v>
          </cell>
          <cell r="AL30">
            <v>0</v>
          </cell>
          <cell r="AM30">
            <v>6816239</v>
          </cell>
          <cell r="AN30">
            <v>937927</v>
          </cell>
          <cell r="AO30">
            <v>207566</v>
          </cell>
          <cell r="AP30">
            <v>0</v>
          </cell>
          <cell r="AQ30">
            <v>1145493</v>
          </cell>
          <cell r="AR30">
            <v>163528</v>
          </cell>
          <cell r="AS30">
            <v>0</v>
          </cell>
          <cell r="AT30">
            <v>0</v>
          </cell>
          <cell r="AU30">
            <v>163528</v>
          </cell>
          <cell r="AV30">
            <v>217377</v>
          </cell>
          <cell r="AW30">
            <v>0</v>
          </cell>
          <cell r="AX30">
            <v>0</v>
          </cell>
          <cell r="AY30">
            <v>217377</v>
          </cell>
          <cell r="AZ30">
            <v>673837</v>
          </cell>
          <cell r="BA30">
            <v>0</v>
          </cell>
          <cell r="BB30">
            <v>0</v>
          </cell>
          <cell r="BC30">
            <v>673837</v>
          </cell>
          <cell r="BD30">
            <v>209168</v>
          </cell>
          <cell r="BE30">
            <v>0</v>
          </cell>
          <cell r="BF30">
            <v>0</v>
          </cell>
          <cell r="BG30">
            <v>209168</v>
          </cell>
          <cell r="BH30">
            <v>839121</v>
          </cell>
          <cell r="BI30">
            <v>970684</v>
          </cell>
          <cell r="BJ30">
            <v>0</v>
          </cell>
          <cell r="BK30">
            <v>1809805</v>
          </cell>
          <cell r="BL30">
            <v>3040958</v>
          </cell>
          <cell r="BM30">
            <v>1178250</v>
          </cell>
          <cell r="BN30">
            <v>0</v>
          </cell>
          <cell r="BO30">
            <v>4219208</v>
          </cell>
          <cell r="BP30">
            <v>8041089</v>
          </cell>
          <cell r="BQ30">
            <v>4905326</v>
          </cell>
          <cell r="BR30">
            <v>0</v>
          </cell>
          <cell r="BS30">
            <v>12946415</v>
          </cell>
        </row>
        <row r="31">
          <cell r="B31" t="str">
            <v>10701</v>
          </cell>
          <cell r="C31" t="str">
            <v>REP. INDONESIA</v>
          </cell>
          <cell r="D31" t="str">
            <v>NAT BANK OF BELGIUM, BRUXELLES</v>
          </cell>
          <cell r="E31" t="str">
            <v>3</v>
          </cell>
          <cell r="F31" t="str">
            <v>BELGIUM AND LUXEMBOURG</v>
          </cell>
          <cell r="G31" t="str">
            <v>BEF</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100267</v>
          </cell>
          <cell r="BI31">
            <v>8021</v>
          </cell>
          <cell r="BJ31">
            <v>0</v>
          </cell>
          <cell r="BK31">
            <v>108288</v>
          </cell>
          <cell r="BL31">
            <v>100267</v>
          </cell>
          <cell r="BM31">
            <v>8021</v>
          </cell>
          <cell r="BN31">
            <v>0</v>
          </cell>
          <cell r="BO31">
            <v>108288</v>
          </cell>
          <cell r="BP31">
            <v>100267</v>
          </cell>
          <cell r="BQ31">
            <v>8021</v>
          </cell>
          <cell r="BR31">
            <v>0</v>
          </cell>
          <cell r="BS31">
            <v>108288</v>
          </cell>
        </row>
        <row r="32">
          <cell r="B32" t="str">
            <v>11300</v>
          </cell>
          <cell r="C32" t="str">
            <v>REP. INDONESIA</v>
          </cell>
          <cell r="D32" t="str">
            <v>NAT BANK OF BELGIUM, BRUXELLES</v>
          </cell>
          <cell r="E32" t="str">
            <v>3</v>
          </cell>
          <cell r="F32" t="str">
            <v>BELGIUM AND LUXEMBOURG</v>
          </cell>
          <cell r="G32" t="str">
            <v>BEF</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133690</v>
          </cell>
          <cell r="BI32">
            <v>0</v>
          </cell>
          <cell r="BJ32">
            <v>0</v>
          </cell>
          <cell r="BK32">
            <v>133690</v>
          </cell>
          <cell r="BL32">
            <v>133690</v>
          </cell>
          <cell r="BM32">
            <v>0</v>
          </cell>
          <cell r="BN32">
            <v>0</v>
          </cell>
          <cell r="BO32">
            <v>133690</v>
          </cell>
          <cell r="BP32">
            <v>133690</v>
          </cell>
          <cell r="BQ32">
            <v>0</v>
          </cell>
          <cell r="BR32">
            <v>0</v>
          </cell>
          <cell r="BS32">
            <v>133690</v>
          </cell>
        </row>
        <row r="33">
          <cell r="B33" t="str">
            <v>10502</v>
          </cell>
          <cell r="C33" t="str">
            <v>REP. INDONESIA</v>
          </cell>
          <cell r="D33" t="str">
            <v>NAT BANK OF BELGIUM, BRUXELLES</v>
          </cell>
          <cell r="E33" t="str">
            <v>3</v>
          </cell>
          <cell r="F33" t="str">
            <v>BELGIUM AND LUXEMBOURG</v>
          </cell>
          <cell r="G33" t="str">
            <v>BEF</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133690</v>
          </cell>
          <cell r="BI33">
            <v>2674</v>
          </cell>
          <cell r="BJ33">
            <v>0</v>
          </cell>
          <cell r="BK33">
            <v>136364</v>
          </cell>
          <cell r="BL33">
            <v>133690</v>
          </cell>
          <cell r="BM33">
            <v>2674</v>
          </cell>
          <cell r="BN33">
            <v>0</v>
          </cell>
          <cell r="BO33">
            <v>136364</v>
          </cell>
          <cell r="BP33">
            <v>133690</v>
          </cell>
          <cell r="BQ33">
            <v>2674</v>
          </cell>
          <cell r="BR33">
            <v>0</v>
          </cell>
          <cell r="BS33">
            <v>136364</v>
          </cell>
        </row>
        <row r="34">
          <cell r="B34" t="str">
            <v>10501</v>
          </cell>
          <cell r="C34" t="str">
            <v>REP. INDONESIA</v>
          </cell>
          <cell r="D34" t="str">
            <v>NAT BANK OF BELGIUM, BRUXELLES</v>
          </cell>
          <cell r="E34" t="str">
            <v>3</v>
          </cell>
          <cell r="F34" t="str">
            <v>BELGIUM AND LUXEMBOURG</v>
          </cell>
          <cell r="G34" t="str">
            <v>BEF</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167112</v>
          </cell>
          <cell r="BI34">
            <v>3342</v>
          </cell>
          <cell r="BJ34">
            <v>0</v>
          </cell>
          <cell r="BK34">
            <v>170454</v>
          </cell>
          <cell r="BL34">
            <v>167112</v>
          </cell>
          <cell r="BM34">
            <v>3342</v>
          </cell>
          <cell r="BN34">
            <v>0</v>
          </cell>
          <cell r="BO34">
            <v>170454</v>
          </cell>
          <cell r="BP34">
            <v>167112</v>
          </cell>
          <cell r="BQ34">
            <v>3342</v>
          </cell>
          <cell r="BR34">
            <v>0</v>
          </cell>
          <cell r="BS34">
            <v>170454</v>
          </cell>
        </row>
        <row r="35">
          <cell r="B35" t="str">
            <v>10602</v>
          </cell>
          <cell r="C35" t="str">
            <v>REP. INDONESIA</v>
          </cell>
          <cell r="D35" t="str">
            <v>NAT BANK OF BELGIUM, BRUXELLES</v>
          </cell>
          <cell r="E35" t="str">
            <v>3</v>
          </cell>
          <cell r="F35" t="str">
            <v>BELGIUM AND LUXEMBOURG</v>
          </cell>
          <cell r="G35" t="str">
            <v>BEF</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200534</v>
          </cell>
          <cell r="BI35">
            <v>12032</v>
          </cell>
          <cell r="BJ35">
            <v>0</v>
          </cell>
          <cell r="BK35">
            <v>212566</v>
          </cell>
          <cell r="BL35">
            <v>200534</v>
          </cell>
          <cell r="BM35">
            <v>12032</v>
          </cell>
          <cell r="BN35">
            <v>0</v>
          </cell>
          <cell r="BO35">
            <v>212566</v>
          </cell>
          <cell r="BP35">
            <v>200534</v>
          </cell>
          <cell r="BQ35">
            <v>12032</v>
          </cell>
          <cell r="BR35">
            <v>0</v>
          </cell>
          <cell r="BS35">
            <v>212566</v>
          </cell>
        </row>
        <row r="36">
          <cell r="B36" t="str">
            <v>10601</v>
          </cell>
          <cell r="C36" t="str">
            <v>REP. INDONESIA</v>
          </cell>
          <cell r="D36" t="str">
            <v>NAT BANK OF BELGIUM, BRUXELLES</v>
          </cell>
          <cell r="E36" t="str">
            <v>3</v>
          </cell>
          <cell r="F36" t="str">
            <v>BELGIUM AND LUXEMBOURG</v>
          </cell>
          <cell r="G36" t="str">
            <v>BEF</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200534</v>
          </cell>
          <cell r="BI36">
            <v>12032</v>
          </cell>
          <cell r="BJ36">
            <v>0</v>
          </cell>
          <cell r="BK36">
            <v>212566</v>
          </cell>
          <cell r="BL36">
            <v>200534</v>
          </cell>
          <cell r="BM36">
            <v>12032</v>
          </cell>
          <cell r="BN36">
            <v>0</v>
          </cell>
          <cell r="BO36">
            <v>212566</v>
          </cell>
          <cell r="BP36">
            <v>200534</v>
          </cell>
          <cell r="BQ36">
            <v>12032</v>
          </cell>
          <cell r="BR36">
            <v>0</v>
          </cell>
          <cell r="BS36">
            <v>212566</v>
          </cell>
        </row>
        <row r="37">
          <cell r="B37" t="str">
            <v>10702</v>
          </cell>
          <cell r="C37" t="str">
            <v>REP. INDONESIA</v>
          </cell>
          <cell r="D37" t="str">
            <v>NAT BANK OF BELGIUM, BRUXELLES</v>
          </cell>
          <cell r="E37" t="str">
            <v>3</v>
          </cell>
          <cell r="F37" t="str">
            <v>BELGIUM AND LUXEMBOURG</v>
          </cell>
          <cell r="G37" t="str">
            <v>BEF</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334224</v>
          </cell>
          <cell r="BI37">
            <v>26738</v>
          </cell>
          <cell r="BJ37">
            <v>0</v>
          </cell>
          <cell r="BK37">
            <v>360962</v>
          </cell>
          <cell r="BL37">
            <v>334224</v>
          </cell>
          <cell r="BM37">
            <v>26738</v>
          </cell>
          <cell r="BN37">
            <v>0</v>
          </cell>
          <cell r="BO37">
            <v>360962</v>
          </cell>
          <cell r="BP37">
            <v>334224</v>
          </cell>
          <cell r="BQ37">
            <v>26738</v>
          </cell>
          <cell r="BR37">
            <v>0</v>
          </cell>
          <cell r="BS37">
            <v>360962</v>
          </cell>
        </row>
        <row r="38">
          <cell r="B38" t="str">
            <v>11000</v>
          </cell>
          <cell r="C38" t="str">
            <v>REP. INDONESIA</v>
          </cell>
          <cell r="D38" t="str">
            <v>NAT BANK OF BELGIUM, BRUXELLES</v>
          </cell>
          <cell r="E38" t="str">
            <v>3</v>
          </cell>
          <cell r="F38" t="str">
            <v>BELGIUM AND LUXEMBOURG</v>
          </cell>
          <cell r="G38" t="str">
            <v>BEF</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434491</v>
          </cell>
          <cell r="BI38">
            <v>0</v>
          </cell>
          <cell r="BJ38">
            <v>0</v>
          </cell>
          <cell r="BK38">
            <v>434491</v>
          </cell>
          <cell r="BL38">
            <v>434491</v>
          </cell>
          <cell r="BM38">
            <v>0</v>
          </cell>
          <cell r="BN38">
            <v>0</v>
          </cell>
          <cell r="BO38">
            <v>434491</v>
          </cell>
          <cell r="BP38">
            <v>434491</v>
          </cell>
          <cell r="BQ38">
            <v>0</v>
          </cell>
          <cell r="BR38">
            <v>0</v>
          </cell>
          <cell r="BS38">
            <v>434491</v>
          </cell>
        </row>
        <row r="39">
          <cell r="B39" t="str">
            <v>11100</v>
          </cell>
          <cell r="C39" t="str">
            <v>REP. INDONESIA</v>
          </cell>
          <cell r="D39" t="str">
            <v>NAT BANK OF BELGIUM, BRUXELLES</v>
          </cell>
          <cell r="E39" t="str">
            <v>3</v>
          </cell>
          <cell r="F39" t="str">
            <v>BELGIUM AND LUXEMBOURG</v>
          </cell>
          <cell r="G39" t="str">
            <v>BEF</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434491</v>
          </cell>
          <cell r="BI39">
            <v>0</v>
          </cell>
          <cell r="BJ39">
            <v>0</v>
          </cell>
          <cell r="BK39">
            <v>434491</v>
          </cell>
          <cell r="BL39">
            <v>434491</v>
          </cell>
          <cell r="BM39">
            <v>0</v>
          </cell>
          <cell r="BN39">
            <v>0</v>
          </cell>
          <cell r="BO39">
            <v>434491</v>
          </cell>
          <cell r="BP39">
            <v>434491</v>
          </cell>
          <cell r="BQ39">
            <v>0</v>
          </cell>
          <cell r="BR39">
            <v>0</v>
          </cell>
          <cell r="BS39">
            <v>434491</v>
          </cell>
        </row>
        <row r="40">
          <cell r="B40" t="str">
            <v>11200</v>
          </cell>
          <cell r="C40" t="str">
            <v>REP. INDONESIA</v>
          </cell>
          <cell r="D40" t="str">
            <v>NAT BANK OF BELGIUM, BRUXELLES</v>
          </cell>
          <cell r="E40" t="str">
            <v>3</v>
          </cell>
          <cell r="F40" t="str">
            <v>BELGIUM AND LUXEMBOURG</v>
          </cell>
          <cell r="G40" t="str">
            <v>BEF</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434491</v>
          </cell>
          <cell r="BI40">
            <v>0</v>
          </cell>
          <cell r="BJ40">
            <v>0</v>
          </cell>
          <cell r="BK40">
            <v>434491</v>
          </cell>
          <cell r="BL40">
            <v>434491</v>
          </cell>
          <cell r="BM40">
            <v>0</v>
          </cell>
          <cell r="BN40">
            <v>0</v>
          </cell>
          <cell r="BO40">
            <v>434491</v>
          </cell>
          <cell r="BP40">
            <v>434491</v>
          </cell>
          <cell r="BQ40">
            <v>0</v>
          </cell>
          <cell r="BR40">
            <v>0</v>
          </cell>
          <cell r="BS40">
            <v>434491</v>
          </cell>
        </row>
        <row r="41">
          <cell r="B41" t="str">
            <v>10900</v>
          </cell>
          <cell r="C41" t="str">
            <v>REP. INDONESIA</v>
          </cell>
          <cell r="D41" t="str">
            <v>NAT BANK OF BELGIUM, BRUXELLES</v>
          </cell>
          <cell r="E41" t="str">
            <v>3</v>
          </cell>
          <cell r="F41" t="str">
            <v>BELGIUM AND LUXEMBOURG</v>
          </cell>
          <cell r="G41" t="str">
            <v>BEF</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434491</v>
          </cell>
          <cell r="BI41">
            <v>26069</v>
          </cell>
          <cell r="BJ41">
            <v>0</v>
          </cell>
          <cell r="BK41">
            <v>460560</v>
          </cell>
          <cell r="BL41">
            <v>434491</v>
          </cell>
          <cell r="BM41">
            <v>26069</v>
          </cell>
          <cell r="BN41">
            <v>0</v>
          </cell>
          <cell r="BO41">
            <v>460560</v>
          </cell>
          <cell r="BP41">
            <v>434491</v>
          </cell>
          <cell r="BQ41">
            <v>26069</v>
          </cell>
          <cell r="BR41">
            <v>0</v>
          </cell>
          <cell r="BS41">
            <v>460560</v>
          </cell>
        </row>
        <row r="42">
          <cell r="B42" t="str">
            <v>11400</v>
          </cell>
          <cell r="C42" t="str">
            <v>REP. INDONESIA</v>
          </cell>
          <cell r="D42" t="str">
            <v>NAT BANK OF BELGIUM, BRUXELLES</v>
          </cell>
          <cell r="E42" t="str">
            <v>3</v>
          </cell>
          <cell r="F42" t="str">
            <v>BELGIUM AND LUXEMBOURG</v>
          </cell>
          <cell r="G42" t="str">
            <v>BEF</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467914</v>
          </cell>
          <cell r="BI42">
            <v>0</v>
          </cell>
          <cell r="BJ42">
            <v>0</v>
          </cell>
          <cell r="BK42">
            <v>467914</v>
          </cell>
          <cell r="BL42">
            <v>467914</v>
          </cell>
          <cell r="BM42">
            <v>0</v>
          </cell>
          <cell r="BN42">
            <v>0</v>
          </cell>
          <cell r="BO42">
            <v>467914</v>
          </cell>
          <cell r="BP42">
            <v>467914</v>
          </cell>
          <cell r="BQ42">
            <v>0</v>
          </cell>
          <cell r="BR42">
            <v>0</v>
          </cell>
          <cell r="BS42">
            <v>467914</v>
          </cell>
        </row>
        <row r="43">
          <cell r="B43" t="str">
            <v>11401</v>
          </cell>
          <cell r="C43" t="str">
            <v>REP. INDONESIA</v>
          </cell>
          <cell r="D43" t="str">
            <v>NAT BANK OF BELGIUM, BRUXELLES</v>
          </cell>
          <cell r="E43" t="str">
            <v>3</v>
          </cell>
          <cell r="F43" t="str">
            <v>BELGIUM AND LUXEMBOURG</v>
          </cell>
          <cell r="G43" t="str">
            <v>BEF</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467914</v>
          </cell>
          <cell r="BI43">
            <v>0</v>
          </cell>
          <cell r="BJ43">
            <v>0</v>
          </cell>
          <cell r="BK43">
            <v>467914</v>
          </cell>
          <cell r="BL43">
            <v>467914</v>
          </cell>
          <cell r="BM43">
            <v>0</v>
          </cell>
          <cell r="BN43">
            <v>0</v>
          </cell>
          <cell r="BO43">
            <v>467914</v>
          </cell>
          <cell r="BP43">
            <v>467914</v>
          </cell>
          <cell r="BQ43">
            <v>0</v>
          </cell>
          <cell r="BR43">
            <v>0</v>
          </cell>
          <cell r="BS43">
            <v>467914</v>
          </cell>
        </row>
        <row r="44">
          <cell r="B44" t="str">
            <v>11402</v>
          </cell>
          <cell r="C44" t="str">
            <v>REP. INDONESIA</v>
          </cell>
          <cell r="D44" t="str">
            <v>NAT BANK OF BELGIUM, BRUXELLES</v>
          </cell>
          <cell r="E44" t="str">
            <v>3</v>
          </cell>
          <cell r="F44" t="str">
            <v>BELGIUM AND LUXEMBOURG</v>
          </cell>
          <cell r="G44" t="str">
            <v>BEF</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467914</v>
          </cell>
          <cell r="BI44">
            <v>0</v>
          </cell>
          <cell r="BJ44">
            <v>0</v>
          </cell>
          <cell r="BK44">
            <v>467914</v>
          </cell>
          <cell r="BL44">
            <v>467914</v>
          </cell>
          <cell r="BM44">
            <v>0</v>
          </cell>
          <cell r="BN44">
            <v>0</v>
          </cell>
          <cell r="BO44">
            <v>467914</v>
          </cell>
          <cell r="BP44">
            <v>467914</v>
          </cell>
          <cell r="BQ44">
            <v>0</v>
          </cell>
          <cell r="BR44">
            <v>0</v>
          </cell>
          <cell r="BS44">
            <v>467914</v>
          </cell>
        </row>
        <row r="45">
          <cell r="B45" t="str">
            <v>11403</v>
          </cell>
          <cell r="C45" t="str">
            <v>REP. INDONESIA</v>
          </cell>
          <cell r="D45" t="str">
            <v>NAT BANK OF BELGIUM, BRUXELLES</v>
          </cell>
          <cell r="E45" t="str">
            <v>3</v>
          </cell>
          <cell r="F45" t="str">
            <v>BELGIUM AND LUXEMBOURG</v>
          </cell>
          <cell r="G45" t="str">
            <v>BEF</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467914</v>
          </cell>
          <cell r="BI45">
            <v>0</v>
          </cell>
          <cell r="BJ45">
            <v>0</v>
          </cell>
          <cell r="BK45">
            <v>467914</v>
          </cell>
          <cell r="BL45">
            <v>467914</v>
          </cell>
          <cell r="BM45">
            <v>0</v>
          </cell>
          <cell r="BN45">
            <v>0</v>
          </cell>
          <cell r="BO45">
            <v>467914</v>
          </cell>
          <cell r="BP45">
            <v>467914</v>
          </cell>
          <cell r="BQ45">
            <v>0</v>
          </cell>
          <cell r="BR45">
            <v>0</v>
          </cell>
          <cell r="BS45">
            <v>467914</v>
          </cell>
        </row>
        <row r="46">
          <cell r="B46" t="str">
            <v>10800</v>
          </cell>
          <cell r="C46" t="str">
            <v>REP. INDONESIA</v>
          </cell>
          <cell r="D46" t="str">
            <v>NAT BANK OF BELGIUM, BRUXELLES</v>
          </cell>
          <cell r="E46" t="str">
            <v>3</v>
          </cell>
          <cell r="F46" t="str">
            <v>BELGIUM AND LUXEMBOURG</v>
          </cell>
          <cell r="G46" t="str">
            <v>BEF</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cell r="BB46">
            <v>0</v>
          </cell>
          <cell r="BC46">
            <v>0</v>
          </cell>
          <cell r="BD46">
            <v>0</v>
          </cell>
          <cell r="BE46">
            <v>0</v>
          </cell>
          <cell r="BF46">
            <v>0</v>
          </cell>
          <cell r="BG46">
            <v>0</v>
          </cell>
          <cell r="BH46">
            <v>434491</v>
          </cell>
          <cell r="BI46">
            <v>43449</v>
          </cell>
          <cell r="BJ46">
            <v>0</v>
          </cell>
          <cell r="BK46">
            <v>477940</v>
          </cell>
          <cell r="BL46">
            <v>434491</v>
          </cell>
          <cell r="BM46">
            <v>43449</v>
          </cell>
          <cell r="BN46">
            <v>0</v>
          </cell>
          <cell r="BO46">
            <v>477940</v>
          </cell>
          <cell r="BP46">
            <v>434491</v>
          </cell>
          <cell r="BQ46">
            <v>43449</v>
          </cell>
          <cell r="BR46">
            <v>0</v>
          </cell>
          <cell r="BS46">
            <v>477940</v>
          </cell>
        </row>
        <row r="47">
          <cell r="B47" t="str">
            <v>11406</v>
          </cell>
          <cell r="C47" t="str">
            <v>REP. INDONESIA</v>
          </cell>
          <cell r="D47" t="str">
            <v>NAT BANK OF BELGIUM, BRUXELLES</v>
          </cell>
          <cell r="E47" t="str">
            <v>3</v>
          </cell>
          <cell r="F47" t="str">
            <v>BELGIUM AND LUXEMBOURG</v>
          </cell>
          <cell r="G47" t="str">
            <v>BEF</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508020</v>
          </cell>
          <cell r="BI47">
            <v>0</v>
          </cell>
          <cell r="BJ47">
            <v>0</v>
          </cell>
          <cell r="BK47">
            <v>508020</v>
          </cell>
          <cell r="BL47">
            <v>508020</v>
          </cell>
          <cell r="BM47">
            <v>0</v>
          </cell>
          <cell r="BN47">
            <v>0</v>
          </cell>
          <cell r="BO47">
            <v>508020</v>
          </cell>
          <cell r="BP47">
            <v>508020</v>
          </cell>
          <cell r="BQ47">
            <v>0</v>
          </cell>
          <cell r="BR47">
            <v>0</v>
          </cell>
          <cell r="BS47">
            <v>508020</v>
          </cell>
        </row>
        <row r="48">
          <cell r="F48" t="str">
            <v>BELGIUM AND LUXEMBOURG Total</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5822182</v>
          </cell>
          <cell r="BI48">
            <v>134357</v>
          </cell>
          <cell r="BJ48">
            <v>0</v>
          </cell>
          <cell r="BK48">
            <v>5956539</v>
          </cell>
          <cell r="BL48">
            <v>5822182</v>
          </cell>
          <cell r="BM48">
            <v>134357</v>
          </cell>
          <cell r="BN48">
            <v>0</v>
          </cell>
          <cell r="BO48">
            <v>5956539</v>
          </cell>
          <cell r="BP48">
            <v>5822182</v>
          </cell>
          <cell r="BQ48">
            <v>134357</v>
          </cell>
          <cell r="BR48">
            <v>0</v>
          </cell>
          <cell r="BS48">
            <v>5956539</v>
          </cell>
        </row>
        <row r="49">
          <cell r="B49" t="str">
            <v>253000</v>
          </cell>
          <cell r="C49" t="str">
            <v>REP. INDONESIA</v>
          </cell>
          <cell r="D49" t="str">
            <v>BRUNEI INVESTMENT AGENCY</v>
          </cell>
          <cell r="E49" t="str">
            <v>3</v>
          </cell>
          <cell r="F49" t="str">
            <v>BRUNEI DARUSALAM</v>
          </cell>
          <cell r="G49" t="str">
            <v>USD</v>
          </cell>
          <cell r="H49">
            <v>0</v>
          </cell>
          <cell r="I49">
            <v>0</v>
          </cell>
          <cell r="J49">
            <v>0</v>
          </cell>
          <cell r="K49">
            <v>0</v>
          </cell>
          <cell r="L49">
            <v>990099</v>
          </cell>
          <cell r="M49">
            <v>0</v>
          </cell>
          <cell r="N49">
            <v>0</v>
          </cell>
          <cell r="O49">
            <v>990099</v>
          </cell>
          <cell r="P49">
            <v>0</v>
          </cell>
          <cell r="Q49">
            <v>0</v>
          </cell>
          <cell r="R49">
            <v>0</v>
          </cell>
          <cell r="S49">
            <v>0</v>
          </cell>
          <cell r="T49">
            <v>990099</v>
          </cell>
          <cell r="U49">
            <v>0</v>
          </cell>
          <cell r="V49">
            <v>0</v>
          </cell>
          <cell r="W49">
            <v>990099</v>
          </cell>
          <cell r="X49">
            <v>0</v>
          </cell>
          <cell r="Y49">
            <v>0</v>
          </cell>
          <cell r="Z49">
            <v>0</v>
          </cell>
          <cell r="AA49">
            <v>0</v>
          </cell>
          <cell r="AB49">
            <v>990099</v>
          </cell>
          <cell r="AC49">
            <v>0</v>
          </cell>
          <cell r="AD49">
            <v>0</v>
          </cell>
          <cell r="AE49">
            <v>990099</v>
          </cell>
          <cell r="AF49">
            <v>0</v>
          </cell>
          <cell r="AG49">
            <v>0</v>
          </cell>
          <cell r="AH49">
            <v>0</v>
          </cell>
          <cell r="AI49">
            <v>0</v>
          </cell>
          <cell r="AJ49">
            <v>990099</v>
          </cell>
          <cell r="AK49">
            <v>0</v>
          </cell>
          <cell r="AL49">
            <v>0</v>
          </cell>
          <cell r="AM49">
            <v>990099</v>
          </cell>
          <cell r="AN49">
            <v>0</v>
          </cell>
          <cell r="AO49">
            <v>0</v>
          </cell>
          <cell r="AP49">
            <v>0</v>
          </cell>
          <cell r="AQ49">
            <v>0</v>
          </cell>
          <cell r="AR49">
            <v>990099</v>
          </cell>
          <cell r="AS49">
            <v>0</v>
          </cell>
          <cell r="AT49">
            <v>0</v>
          </cell>
          <cell r="AU49">
            <v>990099</v>
          </cell>
          <cell r="AV49">
            <v>0</v>
          </cell>
          <cell r="AW49">
            <v>0</v>
          </cell>
          <cell r="AX49">
            <v>0</v>
          </cell>
          <cell r="AY49">
            <v>0</v>
          </cell>
          <cell r="AZ49">
            <v>0</v>
          </cell>
          <cell r="BA49">
            <v>0</v>
          </cell>
          <cell r="BB49">
            <v>0</v>
          </cell>
          <cell r="BC49">
            <v>0</v>
          </cell>
          <cell r="BD49">
            <v>990099</v>
          </cell>
          <cell r="BE49">
            <v>0</v>
          </cell>
          <cell r="BF49">
            <v>0</v>
          </cell>
          <cell r="BG49">
            <v>990099</v>
          </cell>
          <cell r="BH49">
            <v>0</v>
          </cell>
          <cell r="BI49">
            <v>0</v>
          </cell>
          <cell r="BJ49">
            <v>0</v>
          </cell>
          <cell r="BK49">
            <v>0</v>
          </cell>
          <cell r="BL49">
            <v>1980198</v>
          </cell>
          <cell r="BM49">
            <v>0</v>
          </cell>
          <cell r="BN49">
            <v>0</v>
          </cell>
          <cell r="BO49">
            <v>1980198</v>
          </cell>
          <cell r="BP49">
            <v>3960396</v>
          </cell>
          <cell r="BQ49">
            <v>0</v>
          </cell>
          <cell r="BR49">
            <v>0</v>
          </cell>
          <cell r="BS49">
            <v>3960396</v>
          </cell>
        </row>
        <row r="50">
          <cell r="F50" t="str">
            <v>BRUNEI DARUSALAM Total</v>
          </cell>
          <cell r="H50">
            <v>0</v>
          </cell>
          <cell r="I50">
            <v>0</v>
          </cell>
          <cell r="J50">
            <v>0</v>
          </cell>
          <cell r="K50">
            <v>0</v>
          </cell>
          <cell r="L50">
            <v>990099</v>
          </cell>
          <cell r="M50">
            <v>0</v>
          </cell>
          <cell r="N50">
            <v>0</v>
          </cell>
          <cell r="O50">
            <v>990099</v>
          </cell>
          <cell r="P50">
            <v>0</v>
          </cell>
          <cell r="Q50">
            <v>0</v>
          </cell>
          <cell r="R50">
            <v>0</v>
          </cell>
          <cell r="S50">
            <v>0</v>
          </cell>
          <cell r="T50">
            <v>990099</v>
          </cell>
          <cell r="U50">
            <v>0</v>
          </cell>
          <cell r="V50">
            <v>0</v>
          </cell>
          <cell r="W50">
            <v>990099</v>
          </cell>
          <cell r="X50">
            <v>0</v>
          </cell>
          <cell r="Y50">
            <v>0</v>
          </cell>
          <cell r="Z50">
            <v>0</v>
          </cell>
          <cell r="AA50">
            <v>0</v>
          </cell>
          <cell r="AB50">
            <v>990099</v>
          </cell>
          <cell r="AC50">
            <v>0</v>
          </cell>
          <cell r="AD50">
            <v>0</v>
          </cell>
          <cell r="AE50">
            <v>990099</v>
          </cell>
          <cell r="AF50">
            <v>0</v>
          </cell>
          <cell r="AG50">
            <v>0</v>
          </cell>
          <cell r="AH50">
            <v>0</v>
          </cell>
          <cell r="AI50">
            <v>0</v>
          </cell>
          <cell r="AJ50">
            <v>990099</v>
          </cell>
          <cell r="AK50">
            <v>0</v>
          </cell>
          <cell r="AL50">
            <v>0</v>
          </cell>
          <cell r="AM50">
            <v>990099</v>
          </cell>
          <cell r="AN50">
            <v>0</v>
          </cell>
          <cell r="AO50">
            <v>0</v>
          </cell>
          <cell r="AP50">
            <v>0</v>
          </cell>
          <cell r="AQ50">
            <v>0</v>
          </cell>
          <cell r="AR50">
            <v>990099</v>
          </cell>
          <cell r="AS50">
            <v>0</v>
          </cell>
          <cell r="AT50">
            <v>0</v>
          </cell>
          <cell r="AU50">
            <v>990099</v>
          </cell>
          <cell r="AV50">
            <v>0</v>
          </cell>
          <cell r="AW50">
            <v>0</v>
          </cell>
          <cell r="AX50">
            <v>0</v>
          </cell>
          <cell r="AY50">
            <v>0</v>
          </cell>
          <cell r="AZ50">
            <v>0</v>
          </cell>
          <cell r="BA50">
            <v>0</v>
          </cell>
          <cell r="BB50">
            <v>0</v>
          </cell>
          <cell r="BC50">
            <v>0</v>
          </cell>
          <cell r="BD50">
            <v>990099</v>
          </cell>
          <cell r="BE50">
            <v>0</v>
          </cell>
          <cell r="BF50">
            <v>0</v>
          </cell>
          <cell r="BG50">
            <v>990099</v>
          </cell>
          <cell r="BH50">
            <v>0</v>
          </cell>
          <cell r="BI50">
            <v>0</v>
          </cell>
          <cell r="BJ50">
            <v>0</v>
          </cell>
          <cell r="BK50">
            <v>0</v>
          </cell>
          <cell r="BL50">
            <v>1980198</v>
          </cell>
          <cell r="BM50">
            <v>0</v>
          </cell>
          <cell r="BN50">
            <v>0</v>
          </cell>
          <cell r="BO50">
            <v>1980198</v>
          </cell>
          <cell r="BP50">
            <v>3960396</v>
          </cell>
          <cell r="BQ50">
            <v>0</v>
          </cell>
          <cell r="BR50">
            <v>0</v>
          </cell>
          <cell r="BS50">
            <v>3960396</v>
          </cell>
        </row>
        <row r="51">
          <cell r="B51" t="str">
            <v>22000</v>
          </cell>
          <cell r="C51" t="str">
            <v>REP. INDONESIA</v>
          </cell>
          <cell r="D51" t="str">
            <v>C.I.D.A, TORONTO</v>
          </cell>
          <cell r="E51" t="str">
            <v>3</v>
          </cell>
          <cell r="F51" t="str">
            <v>CANADA</v>
          </cell>
          <cell r="G51" t="str">
            <v>CAD</v>
          </cell>
          <cell r="H51">
            <v>0</v>
          </cell>
          <cell r="I51">
            <v>0</v>
          </cell>
          <cell r="J51">
            <v>0</v>
          </cell>
          <cell r="K51">
            <v>0</v>
          </cell>
          <cell r="L51">
            <v>0</v>
          </cell>
          <cell r="M51">
            <v>0</v>
          </cell>
          <cell r="N51">
            <v>0</v>
          </cell>
          <cell r="O51">
            <v>0</v>
          </cell>
          <cell r="P51">
            <v>7275</v>
          </cell>
          <cell r="Q51">
            <v>0</v>
          </cell>
          <cell r="R51">
            <v>0</v>
          </cell>
          <cell r="S51">
            <v>7275</v>
          </cell>
          <cell r="T51">
            <v>7275</v>
          </cell>
          <cell r="U51">
            <v>0</v>
          </cell>
          <cell r="V51">
            <v>0</v>
          </cell>
          <cell r="W51">
            <v>7275</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7275</v>
          </cell>
          <cell r="AW51">
            <v>0</v>
          </cell>
          <cell r="AX51">
            <v>0</v>
          </cell>
          <cell r="AY51">
            <v>7275</v>
          </cell>
          <cell r="AZ51">
            <v>0</v>
          </cell>
          <cell r="BA51">
            <v>0</v>
          </cell>
          <cell r="BB51">
            <v>0</v>
          </cell>
          <cell r="BC51">
            <v>0</v>
          </cell>
          <cell r="BD51">
            <v>0</v>
          </cell>
          <cell r="BE51">
            <v>0</v>
          </cell>
          <cell r="BF51">
            <v>0</v>
          </cell>
          <cell r="BG51">
            <v>0</v>
          </cell>
          <cell r="BH51">
            <v>0</v>
          </cell>
          <cell r="BI51">
            <v>0</v>
          </cell>
          <cell r="BJ51">
            <v>0</v>
          </cell>
          <cell r="BK51">
            <v>0</v>
          </cell>
          <cell r="BL51">
            <v>7275</v>
          </cell>
          <cell r="BM51">
            <v>0</v>
          </cell>
          <cell r="BN51">
            <v>0</v>
          </cell>
          <cell r="BO51">
            <v>7275</v>
          </cell>
          <cell r="BP51">
            <v>14550</v>
          </cell>
          <cell r="BQ51">
            <v>0</v>
          </cell>
          <cell r="BR51">
            <v>0</v>
          </cell>
          <cell r="BS51">
            <v>14550</v>
          </cell>
        </row>
        <row r="52">
          <cell r="B52" t="str">
            <v>20200</v>
          </cell>
          <cell r="C52" t="str">
            <v>REP. INDONESIA</v>
          </cell>
          <cell r="D52" t="str">
            <v>C.I.D.A, TORONTO</v>
          </cell>
          <cell r="E52" t="str">
            <v>3</v>
          </cell>
          <cell r="F52" t="str">
            <v>CANADA</v>
          </cell>
          <cell r="G52" t="str">
            <v>CAD</v>
          </cell>
          <cell r="H52">
            <v>0</v>
          </cell>
          <cell r="I52">
            <v>0</v>
          </cell>
          <cell r="J52">
            <v>0</v>
          </cell>
          <cell r="K52">
            <v>0</v>
          </cell>
          <cell r="L52">
            <v>0</v>
          </cell>
          <cell r="M52">
            <v>0</v>
          </cell>
          <cell r="N52">
            <v>0</v>
          </cell>
          <cell r="O52">
            <v>0</v>
          </cell>
          <cell r="P52">
            <v>11787</v>
          </cell>
          <cell r="Q52">
            <v>0</v>
          </cell>
          <cell r="R52">
            <v>0</v>
          </cell>
          <cell r="S52">
            <v>11787</v>
          </cell>
          <cell r="T52">
            <v>11787</v>
          </cell>
          <cell r="U52">
            <v>0</v>
          </cell>
          <cell r="V52">
            <v>0</v>
          </cell>
          <cell r="W52">
            <v>11787</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11787</v>
          </cell>
          <cell r="AW52">
            <v>0</v>
          </cell>
          <cell r="AX52">
            <v>0</v>
          </cell>
          <cell r="AY52">
            <v>11787</v>
          </cell>
          <cell r="AZ52">
            <v>0</v>
          </cell>
          <cell r="BA52">
            <v>0</v>
          </cell>
          <cell r="BB52">
            <v>0</v>
          </cell>
          <cell r="BC52">
            <v>0</v>
          </cell>
          <cell r="BD52">
            <v>0</v>
          </cell>
          <cell r="BE52">
            <v>0</v>
          </cell>
          <cell r="BF52">
            <v>0</v>
          </cell>
          <cell r="BG52">
            <v>0</v>
          </cell>
          <cell r="BH52">
            <v>0</v>
          </cell>
          <cell r="BI52">
            <v>0</v>
          </cell>
          <cell r="BJ52">
            <v>0</v>
          </cell>
          <cell r="BK52">
            <v>0</v>
          </cell>
          <cell r="BL52">
            <v>11787</v>
          </cell>
          <cell r="BM52">
            <v>0</v>
          </cell>
          <cell r="BN52">
            <v>0</v>
          </cell>
          <cell r="BO52">
            <v>11787</v>
          </cell>
          <cell r="BP52">
            <v>23574</v>
          </cell>
          <cell r="BQ52">
            <v>0</v>
          </cell>
          <cell r="BR52">
            <v>0</v>
          </cell>
          <cell r="BS52">
            <v>23574</v>
          </cell>
        </row>
        <row r="53">
          <cell r="B53" t="str">
            <v>20900</v>
          </cell>
          <cell r="C53" t="str">
            <v>REP. INDONESIA</v>
          </cell>
          <cell r="D53" t="str">
            <v>C.I.D.A, TORONTO</v>
          </cell>
          <cell r="E53" t="str">
            <v>3</v>
          </cell>
          <cell r="F53" t="str">
            <v>CANADA</v>
          </cell>
          <cell r="G53" t="str">
            <v>CAD</v>
          </cell>
          <cell r="H53">
            <v>0</v>
          </cell>
          <cell r="I53">
            <v>0</v>
          </cell>
          <cell r="J53">
            <v>0</v>
          </cell>
          <cell r="K53">
            <v>0</v>
          </cell>
          <cell r="L53">
            <v>0</v>
          </cell>
          <cell r="M53">
            <v>0</v>
          </cell>
          <cell r="N53">
            <v>0</v>
          </cell>
          <cell r="O53">
            <v>0</v>
          </cell>
          <cell r="P53">
            <v>29753</v>
          </cell>
          <cell r="Q53">
            <v>0</v>
          </cell>
          <cell r="R53">
            <v>0</v>
          </cell>
          <cell r="S53">
            <v>29753</v>
          </cell>
          <cell r="T53">
            <v>29753</v>
          </cell>
          <cell r="U53">
            <v>0</v>
          </cell>
          <cell r="V53">
            <v>0</v>
          </cell>
          <cell r="W53">
            <v>29753</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29753</v>
          </cell>
          <cell r="AW53">
            <v>0</v>
          </cell>
          <cell r="AX53">
            <v>0</v>
          </cell>
          <cell r="AY53">
            <v>29753</v>
          </cell>
          <cell r="AZ53">
            <v>0</v>
          </cell>
          <cell r="BA53">
            <v>0</v>
          </cell>
          <cell r="BB53">
            <v>0</v>
          </cell>
          <cell r="BC53">
            <v>0</v>
          </cell>
          <cell r="BD53">
            <v>0</v>
          </cell>
          <cell r="BE53">
            <v>0</v>
          </cell>
          <cell r="BF53">
            <v>0</v>
          </cell>
          <cell r="BG53">
            <v>0</v>
          </cell>
          <cell r="BH53">
            <v>0</v>
          </cell>
          <cell r="BI53">
            <v>0</v>
          </cell>
          <cell r="BJ53">
            <v>0</v>
          </cell>
          <cell r="BK53">
            <v>0</v>
          </cell>
          <cell r="BL53">
            <v>29753</v>
          </cell>
          <cell r="BM53">
            <v>0</v>
          </cell>
          <cell r="BN53">
            <v>0</v>
          </cell>
          <cell r="BO53">
            <v>29753</v>
          </cell>
          <cell r="BP53">
            <v>59506</v>
          </cell>
          <cell r="BQ53">
            <v>0</v>
          </cell>
          <cell r="BR53">
            <v>0</v>
          </cell>
          <cell r="BS53">
            <v>59506</v>
          </cell>
        </row>
        <row r="54">
          <cell r="B54" t="str">
            <v>21200</v>
          </cell>
          <cell r="C54" t="str">
            <v>REP. INDONESIA</v>
          </cell>
          <cell r="D54" t="str">
            <v>C.I.D.A, TORONTO</v>
          </cell>
          <cell r="E54" t="str">
            <v>3</v>
          </cell>
          <cell r="F54" t="str">
            <v>CANADA</v>
          </cell>
          <cell r="G54" t="str">
            <v>CAD</v>
          </cell>
          <cell r="H54">
            <v>0</v>
          </cell>
          <cell r="I54">
            <v>0</v>
          </cell>
          <cell r="J54">
            <v>0</v>
          </cell>
          <cell r="K54">
            <v>0</v>
          </cell>
          <cell r="L54">
            <v>0</v>
          </cell>
          <cell r="M54">
            <v>0</v>
          </cell>
          <cell r="N54">
            <v>0</v>
          </cell>
          <cell r="O54">
            <v>0</v>
          </cell>
          <cell r="P54">
            <v>32303</v>
          </cell>
          <cell r="Q54">
            <v>0</v>
          </cell>
          <cell r="R54">
            <v>0</v>
          </cell>
          <cell r="S54">
            <v>32303</v>
          </cell>
          <cell r="T54">
            <v>32303</v>
          </cell>
          <cell r="U54">
            <v>0</v>
          </cell>
          <cell r="V54">
            <v>0</v>
          </cell>
          <cell r="W54">
            <v>32303</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32303</v>
          </cell>
          <cell r="AW54">
            <v>0</v>
          </cell>
          <cell r="AX54">
            <v>0</v>
          </cell>
          <cell r="AY54">
            <v>32303</v>
          </cell>
          <cell r="AZ54">
            <v>0</v>
          </cell>
          <cell r="BA54">
            <v>0</v>
          </cell>
          <cell r="BB54">
            <v>0</v>
          </cell>
          <cell r="BC54">
            <v>0</v>
          </cell>
          <cell r="BD54">
            <v>0</v>
          </cell>
          <cell r="BE54">
            <v>0</v>
          </cell>
          <cell r="BF54">
            <v>0</v>
          </cell>
          <cell r="BG54">
            <v>0</v>
          </cell>
          <cell r="BH54">
            <v>0</v>
          </cell>
          <cell r="BI54">
            <v>0</v>
          </cell>
          <cell r="BJ54">
            <v>0</v>
          </cell>
          <cell r="BK54">
            <v>0</v>
          </cell>
          <cell r="BL54">
            <v>32303</v>
          </cell>
          <cell r="BM54">
            <v>0</v>
          </cell>
          <cell r="BN54">
            <v>0</v>
          </cell>
          <cell r="BO54">
            <v>32303</v>
          </cell>
          <cell r="BP54">
            <v>64606</v>
          </cell>
          <cell r="BQ54">
            <v>0</v>
          </cell>
          <cell r="BR54">
            <v>0</v>
          </cell>
          <cell r="BS54">
            <v>64606</v>
          </cell>
        </row>
        <row r="55">
          <cell r="B55" t="str">
            <v>20100</v>
          </cell>
          <cell r="C55" t="str">
            <v>REP. INDONESIA</v>
          </cell>
          <cell r="D55" t="str">
            <v>C.I.D.A, TORONTO</v>
          </cell>
          <cell r="E55" t="str">
            <v>3</v>
          </cell>
          <cell r="F55" t="str">
            <v>CANADA</v>
          </cell>
          <cell r="G55" t="str">
            <v>CAD</v>
          </cell>
          <cell r="H55">
            <v>0</v>
          </cell>
          <cell r="I55">
            <v>0</v>
          </cell>
          <cell r="J55">
            <v>0</v>
          </cell>
          <cell r="K55">
            <v>0</v>
          </cell>
          <cell r="L55">
            <v>0</v>
          </cell>
          <cell r="M55">
            <v>0</v>
          </cell>
          <cell r="N55">
            <v>0</v>
          </cell>
          <cell r="O55">
            <v>0</v>
          </cell>
          <cell r="P55">
            <v>35549</v>
          </cell>
          <cell r="Q55">
            <v>0</v>
          </cell>
          <cell r="R55">
            <v>0</v>
          </cell>
          <cell r="S55">
            <v>35549</v>
          </cell>
          <cell r="T55">
            <v>35549</v>
          </cell>
          <cell r="U55">
            <v>0</v>
          </cell>
          <cell r="V55">
            <v>0</v>
          </cell>
          <cell r="W55">
            <v>35549</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35549</v>
          </cell>
          <cell r="AW55">
            <v>0</v>
          </cell>
          <cell r="AX55">
            <v>0</v>
          </cell>
          <cell r="AY55">
            <v>35549</v>
          </cell>
          <cell r="AZ55">
            <v>0</v>
          </cell>
          <cell r="BA55">
            <v>0</v>
          </cell>
          <cell r="BB55">
            <v>0</v>
          </cell>
          <cell r="BC55">
            <v>0</v>
          </cell>
          <cell r="BD55">
            <v>0</v>
          </cell>
          <cell r="BE55">
            <v>0</v>
          </cell>
          <cell r="BF55">
            <v>0</v>
          </cell>
          <cell r="BG55">
            <v>0</v>
          </cell>
          <cell r="BH55">
            <v>0</v>
          </cell>
          <cell r="BI55">
            <v>0</v>
          </cell>
          <cell r="BJ55">
            <v>0</v>
          </cell>
          <cell r="BK55">
            <v>0</v>
          </cell>
          <cell r="BL55">
            <v>35549</v>
          </cell>
          <cell r="BM55">
            <v>0</v>
          </cell>
          <cell r="BN55">
            <v>0</v>
          </cell>
          <cell r="BO55">
            <v>35549</v>
          </cell>
          <cell r="BP55">
            <v>71098</v>
          </cell>
          <cell r="BQ55">
            <v>0</v>
          </cell>
          <cell r="BR55">
            <v>0</v>
          </cell>
          <cell r="BS55">
            <v>71098</v>
          </cell>
        </row>
        <row r="56">
          <cell r="B56" t="str">
            <v>20300</v>
          </cell>
          <cell r="C56" t="str">
            <v>REP. INDONESIA</v>
          </cell>
          <cell r="D56" t="str">
            <v>C.I.D.A, TORONTO</v>
          </cell>
          <cell r="E56" t="str">
            <v>3</v>
          </cell>
          <cell r="F56" t="str">
            <v>CANADA</v>
          </cell>
          <cell r="G56" t="str">
            <v>CAD</v>
          </cell>
          <cell r="H56">
            <v>0</v>
          </cell>
          <cell r="I56">
            <v>0</v>
          </cell>
          <cell r="J56">
            <v>0</v>
          </cell>
          <cell r="K56">
            <v>0</v>
          </cell>
          <cell r="L56">
            <v>0</v>
          </cell>
          <cell r="M56">
            <v>0</v>
          </cell>
          <cell r="N56">
            <v>0</v>
          </cell>
          <cell r="O56">
            <v>0</v>
          </cell>
          <cell r="P56">
            <v>53222</v>
          </cell>
          <cell r="Q56">
            <v>0</v>
          </cell>
          <cell r="R56">
            <v>0</v>
          </cell>
          <cell r="S56">
            <v>53222</v>
          </cell>
          <cell r="T56">
            <v>53222</v>
          </cell>
          <cell r="U56">
            <v>0</v>
          </cell>
          <cell r="V56">
            <v>0</v>
          </cell>
          <cell r="W56">
            <v>53222</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53222</v>
          </cell>
          <cell r="AW56">
            <v>0</v>
          </cell>
          <cell r="AX56">
            <v>0</v>
          </cell>
          <cell r="AY56">
            <v>53222</v>
          </cell>
          <cell r="AZ56">
            <v>0</v>
          </cell>
          <cell r="BA56">
            <v>0</v>
          </cell>
          <cell r="BB56">
            <v>0</v>
          </cell>
          <cell r="BC56">
            <v>0</v>
          </cell>
          <cell r="BD56">
            <v>0</v>
          </cell>
          <cell r="BE56">
            <v>0</v>
          </cell>
          <cell r="BF56">
            <v>0</v>
          </cell>
          <cell r="BG56">
            <v>0</v>
          </cell>
          <cell r="BH56">
            <v>0</v>
          </cell>
          <cell r="BI56">
            <v>0</v>
          </cell>
          <cell r="BJ56">
            <v>0</v>
          </cell>
          <cell r="BK56">
            <v>0</v>
          </cell>
          <cell r="BL56">
            <v>53222</v>
          </cell>
          <cell r="BM56">
            <v>0</v>
          </cell>
          <cell r="BN56">
            <v>0</v>
          </cell>
          <cell r="BO56">
            <v>53222</v>
          </cell>
          <cell r="BP56">
            <v>106444</v>
          </cell>
          <cell r="BQ56">
            <v>0</v>
          </cell>
          <cell r="BR56">
            <v>0</v>
          </cell>
          <cell r="BS56">
            <v>106444</v>
          </cell>
        </row>
        <row r="57">
          <cell r="B57" t="str">
            <v>20400</v>
          </cell>
          <cell r="C57" t="str">
            <v>REP. INDONESIA</v>
          </cell>
          <cell r="D57" t="str">
            <v>C.I.D.A, TORONTO</v>
          </cell>
          <cell r="E57" t="str">
            <v>3</v>
          </cell>
          <cell r="F57" t="str">
            <v>CANADA</v>
          </cell>
          <cell r="G57" t="str">
            <v>CAD</v>
          </cell>
          <cell r="H57">
            <v>0</v>
          </cell>
          <cell r="I57">
            <v>0</v>
          </cell>
          <cell r="J57">
            <v>0</v>
          </cell>
          <cell r="K57">
            <v>0</v>
          </cell>
          <cell r="L57">
            <v>0</v>
          </cell>
          <cell r="M57">
            <v>0</v>
          </cell>
          <cell r="N57">
            <v>0</v>
          </cell>
          <cell r="O57">
            <v>0</v>
          </cell>
          <cell r="P57">
            <v>62024</v>
          </cell>
          <cell r="Q57">
            <v>0</v>
          </cell>
          <cell r="R57">
            <v>0</v>
          </cell>
          <cell r="S57">
            <v>62024</v>
          </cell>
          <cell r="T57">
            <v>62024</v>
          </cell>
          <cell r="U57">
            <v>0</v>
          </cell>
          <cell r="V57">
            <v>0</v>
          </cell>
          <cell r="W57">
            <v>62024</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62024</v>
          </cell>
          <cell r="AW57">
            <v>0</v>
          </cell>
          <cell r="AX57">
            <v>0</v>
          </cell>
          <cell r="AY57">
            <v>62024</v>
          </cell>
          <cell r="AZ57">
            <v>0</v>
          </cell>
          <cell r="BA57">
            <v>0</v>
          </cell>
          <cell r="BB57">
            <v>0</v>
          </cell>
          <cell r="BC57">
            <v>0</v>
          </cell>
          <cell r="BD57">
            <v>0</v>
          </cell>
          <cell r="BE57">
            <v>0</v>
          </cell>
          <cell r="BF57">
            <v>0</v>
          </cell>
          <cell r="BG57">
            <v>0</v>
          </cell>
          <cell r="BH57">
            <v>0</v>
          </cell>
          <cell r="BI57">
            <v>0</v>
          </cell>
          <cell r="BJ57">
            <v>0</v>
          </cell>
          <cell r="BK57">
            <v>0</v>
          </cell>
          <cell r="BL57">
            <v>62024</v>
          </cell>
          <cell r="BM57">
            <v>0</v>
          </cell>
          <cell r="BN57">
            <v>0</v>
          </cell>
          <cell r="BO57">
            <v>62024</v>
          </cell>
          <cell r="BP57">
            <v>124048</v>
          </cell>
          <cell r="BQ57">
            <v>0</v>
          </cell>
          <cell r="BR57">
            <v>0</v>
          </cell>
          <cell r="BS57">
            <v>124048</v>
          </cell>
        </row>
        <row r="58">
          <cell r="B58" t="str">
            <v>21000</v>
          </cell>
          <cell r="C58" t="str">
            <v>REP. INDONESIA</v>
          </cell>
          <cell r="D58" t="str">
            <v>C.I.D.A, TORONTO</v>
          </cell>
          <cell r="E58" t="str">
            <v>3</v>
          </cell>
          <cell r="F58" t="str">
            <v>CANADA</v>
          </cell>
          <cell r="G58" t="str">
            <v>CAD</v>
          </cell>
          <cell r="H58">
            <v>0</v>
          </cell>
          <cell r="I58">
            <v>0</v>
          </cell>
          <cell r="J58">
            <v>0</v>
          </cell>
          <cell r="K58">
            <v>0</v>
          </cell>
          <cell r="L58">
            <v>0</v>
          </cell>
          <cell r="M58">
            <v>0</v>
          </cell>
          <cell r="N58">
            <v>0</v>
          </cell>
          <cell r="O58">
            <v>0</v>
          </cell>
          <cell r="P58">
            <v>71067</v>
          </cell>
          <cell r="Q58">
            <v>0</v>
          </cell>
          <cell r="R58">
            <v>0</v>
          </cell>
          <cell r="S58">
            <v>71067</v>
          </cell>
          <cell r="T58">
            <v>71067</v>
          </cell>
          <cell r="U58">
            <v>0</v>
          </cell>
          <cell r="V58">
            <v>0</v>
          </cell>
          <cell r="W58">
            <v>71067</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71067</v>
          </cell>
          <cell r="AW58">
            <v>0</v>
          </cell>
          <cell r="AX58">
            <v>0</v>
          </cell>
          <cell r="AY58">
            <v>71067</v>
          </cell>
          <cell r="AZ58">
            <v>0</v>
          </cell>
          <cell r="BA58">
            <v>0</v>
          </cell>
          <cell r="BB58">
            <v>0</v>
          </cell>
          <cell r="BC58">
            <v>0</v>
          </cell>
          <cell r="BD58">
            <v>0</v>
          </cell>
          <cell r="BE58">
            <v>0</v>
          </cell>
          <cell r="BF58">
            <v>0</v>
          </cell>
          <cell r="BG58">
            <v>0</v>
          </cell>
          <cell r="BH58">
            <v>0</v>
          </cell>
          <cell r="BI58">
            <v>0</v>
          </cell>
          <cell r="BJ58">
            <v>0</v>
          </cell>
          <cell r="BK58">
            <v>0</v>
          </cell>
          <cell r="BL58">
            <v>71067</v>
          </cell>
          <cell r="BM58">
            <v>0</v>
          </cell>
          <cell r="BN58">
            <v>0</v>
          </cell>
          <cell r="BO58">
            <v>71067</v>
          </cell>
          <cell r="BP58">
            <v>142134</v>
          </cell>
          <cell r="BQ58">
            <v>0</v>
          </cell>
          <cell r="BR58">
            <v>0</v>
          </cell>
          <cell r="BS58">
            <v>142134</v>
          </cell>
        </row>
        <row r="59">
          <cell r="B59" t="str">
            <v>21100</v>
          </cell>
          <cell r="C59" t="str">
            <v>REP. INDONESIA</v>
          </cell>
          <cell r="D59" t="str">
            <v>C.I.D.A, TORONTO</v>
          </cell>
          <cell r="E59" t="str">
            <v>3</v>
          </cell>
          <cell r="F59" t="str">
            <v>CANADA</v>
          </cell>
          <cell r="G59" t="str">
            <v>CAD</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84543</v>
          </cell>
          <cell r="AG59">
            <v>0</v>
          </cell>
          <cell r="AH59">
            <v>0</v>
          </cell>
          <cell r="AI59">
            <v>84543</v>
          </cell>
          <cell r="AJ59">
            <v>84543</v>
          </cell>
          <cell r="AK59">
            <v>0</v>
          </cell>
          <cell r="AL59">
            <v>0</v>
          </cell>
          <cell r="AM59">
            <v>84543</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84543</v>
          </cell>
          <cell r="BI59">
            <v>0</v>
          </cell>
          <cell r="BJ59">
            <v>0</v>
          </cell>
          <cell r="BK59">
            <v>84543</v>
          </cell>
          <cell r="BL59">
            <v>84543</v>
          </cell>
          <cell r="BM59">
            <v>0</v>
          </cell>
          <cell r="BN59">
            <v>0</v>
          </cell>
          <cell r="BO59">
            <v>84543</v>
          </cell>
          <cell r="BP59">
            <v>169086</v>
          </cell>
          <cell r="BQ59">
            <v>0</v>
          </cell>
          <cell r="BR59">
            <v>0</v>
          </cell>
          <cell r="BS59">
            <v>169086</v>
          </cell>
        </row>
        <row r="60">
          <cell r="B60" t="str">
            <v>20700</v>
          </cell>
          <cell r="C60" t="str">
            <v>REP. INDONESIA</v>
          </cell>
          <cell r="D60" t="str">
            <v>C.I.D.A, TORONTO</v>
          </cell>
          <cell r="E60" t="str">
            <v>3</v>
          </cell>
          <cell r="F60" t="str">
            <v>CANADA</v>
          </cell>
          <cell r="G60" t="str">
            <v>CAD</v>
          </cell>
          <cell r="H60">
            <v>0</v>
          </cell>
          <cell r="I60">
            <v>0</v>
          </cell>
          <cell r="J60">
            <v>0</v>
          </cell>
          <cell r="K60">
            <v>0</v>
          </cell>
          <cell r="L60">
            <v>0</v>
          </cell>
          <cell r="M60">
            <v>0</v>
          </cell>
          <cell r="N60">
            <v>0</v>
          </cell>
          <cell r="O60">
            <v>0</v>
          </cell>
          <cell r="P60">
            <v>94482</v>
          </cell>
          <cell r="Q60">
            <v>0</v>
          </cell>
          <cell r="R60">
            <v>0</v>
          </cell>
          <cell r="S60">
            <v>94482</v>
          </cell>
          <cell r="T60">
            <v>94482</v>
          </cell>
          <cell r="U60">
            <v>0</v>
          </cell>
          <cell r="V60">
            <v>0</v>
          </cell>
          <cell r="W60">
            <v>94482</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94482</v>
          </cell>
          <cell r="AW60">
            <v>0</v>
          </cell>
          <cell r="AX60">
            <v>0</v>
          </cell>
          <cell r="AY60">
            <v>94482</v>
          </cell>
          <cell r="AZ60">
            <v>0</v>
          </cell>
          <cell r="BA60">
            <v>0</v>
          </cell>
          <cell r="BB60">
            <v>0</v>
          </cell>
          <cell r="BC60">
            <v>0</v>
          </cell>
          <cell r="BD60">
            <v>0</v>
          </cell>
          <cell r="BE60">
            <v>0</v>
          </cell>
          <cell r="BF60">
            <v>0</v>
          </cell>
          <cell r="BG60">
            <v>0</v>
          </cell>
          <cell r="BH60">
            <v>0</v>
          </cell>
          <cell r="BI60">
            <v>0</v>
          </cell>
          <cell r="BJ60">
            <v>0</v>
          </cell>
          <cell r="BK60">
            <v>0</v>
          </cell>
          <cell r="BL60">
            <v>94482</v>
          </cell>
          <cell r="BM60">
            <v>0</v>
          </cell>
          <cell r="BN60">
            <v>0</v>
          </cell>
          <cell r="BO60">
            <v>94482</v>
          </cell>
          <cell r="BP60">
            <v>188964</v>
          </cell>
          <cell r="BQ60">
            <v>0</v>
          </cell>
          <cell r="BR60">
            <v>0</v>
          </cell>
          <cell r="BS60">
            <v>188964</v>
          </cell>
        </row>
        <row r="61">
          <cell r="B61" t="str">
            <v>20800</v>
          </cell>
          <cell r="C61" t="str">
            <v>REP. INDONESIA</v>
          </cell>
          <cell r="D61" t="str">
            <v>C.I.D.A, TORONTO</v>
          </cell>
          <cell r="E61" t="str">
            <v>3</v>
          </cell>
          <cell r="F61" t="str">
            <v>CANADA</v>
          </cell>
          <cell r="G61" t="str">
            <v>CAD</v>
          </cell>
          <cell r="H61">
            <v>0</v>
          </cell>
          <cell r="I61">
            <v>0</v>
          </cell>
          <cell r="J61">
            <v>0</v>
          </cell>
          <cell r="K61">
            <v>0</v>
          </cell>
          <cell r="L61">
            <v>0</v>
          </cell>
          <cell r="M61">
            <v>0</v>
          </cell>
          <cell r="N61">
            <v>0</v>
          </cell>
          <cell r="O61">
            <v>0</v>
          </cell>
          <cell r="P61">
            <v>105580</v>
          </cell>
          <cell r="Q61">
            <v>0</v>
          </cell>
          <cell r="R61">
            <v>0</v>
          </cell>
          <cell r="S61">
            <v>105580</v>
          </cell>
          <cell r="T61">
            <v>105580</v>
          </cell>
          <cell r="U61">
            <v>0</v>
          </cell>
          <cell r="V61">
            <v>0</v>
          </cell>
          <cell r="W61">
            <v>105580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105580</v>
          </cell>
          <cell r="AW61">
            <v>0</v>
          </cell>
          <cell r="AX61">
            <v>0</v>
          </cell>
          <cell r="AY61">
            <v>105580</v>
          </cell>
          <cell r="AZ61">
            <v>0</v>
          </cell>
          <cell r="BA61">
            <v>0</v>
          </cell>
          <cell r="BB61">
            <v>0</v>
          </cell>
          <cell r="BC61">
            <v>0</v>
          </cell>
          <cell r="BD61">
            <v>0</v>
          </cell>
          <cell r="BE61">
            <v>0</v>
          </cell>
          <cell r="BF61">
            <v>0</v>
          </cell>
          <cell r="BG61">
            <v>0</v>
          </cell>
          <cell r="BH61">
            <v>0</v>
          </cell>
          <cell r="BI61">
            <v>0</v>
          </cell>
          <cell r="BJ61">
            <v>0</v>
          </cell>
          <cell r="BK61">
            <v>0</v>
          </cell>
          <cell r="BL61">
            <v>105580</v>
          </cell>
          <cell r="BM61">
            <v>0</v>
          </cell>
          <cell r="BN61">
            <v>0</v>
          </cell>
          <cell r="BO61">
            <v>105580</v>
          </cell>
          <cell r="BP61">
            <v>211160</v>
          </cell>
          <cell r="BQ61">
            <v>0</v>
          </cell>
          <cell r="BR61">
            <v>0</v>
          </cell>
          <cell r="BS61">
            <v>211160</v>
          </cell>
        </row>
        <row r="62">
          <cell r="B62" t="str">
            <v>21600</v>
          </cell>
          <cell r="C62" t="str">
            <v>REP. INDONESIA</v>
          </cell>
          <cell r="D62" t="str">
            <v>C.I.D.A, TORONTO</v>
          </cell>
          <cell r="E62" t="str">
            <v>3</v>
          </cell>
          <cell r="F62" t="str">
            <v>CANADA</v>
          </cell>
          <cell r="G62" t="str">
            <v>CAD</v>
          </cell>
          <cell r="H62">
            <v>0</v>
          </cell>
          <cell r="I62">
            <v>0</v>
          </cell>
          <cell r="J62">
            <v>0</v>
          </cell>
          <cell r="K62">
            <v>0</v>
          </cell>
          <cell r="L62">
            <v>0</v>
          </cell>
          <cell r="M62">
            <v>0</v>
          </cell>
          <cell r="N62">
            <v>0</v>
          </cell>
          <cell r="O62">
            <v>0</v>
          </cell>
          <cell r="P62">
            <v>109210</v>
          </cell>
          <cell r="Q62">
            <v>0</v>
          </cell>
          <cell r="R62">
            <v>0</v>
          </cell>
          <cell r="S62">
            <v>109210</v>
          </cell>
          <cell r="T62">
            <v>109210</v>
          </cell>
          <cell r="U62">
            <v>0</v>
          </cell>
          <cell r="V62">
            <v>0</v>
          </cell>
          <cell r="W62">
            <v>109210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109210</v>
          </cell>
          <cell r="AW62">
            <v>0</v>
          </cell>
          <cell r="AX62">
            <v>0</v>
          </cell>
          <cell r="AY62">
            <v>109210</v>
          </cell>
          <cell r="AZ62">
            <v>0</v>
          </cell>
          <cell r="BA62">
            <v>0</v>
          </cell>
          <cell r="BB62">
            <v>0</v>
          </cell>
          <cell r="BC62">
            <v>0</v>
          </cell>
          <cell r="BD62">
            <v>0</v>
          </cell>
          <cell r="BE62">
            <v>0</v>
          </cell>
          <cell r="BF62">
            <v>0</v>
          </cell>
          <cell r="BG62">
            <v>0</v>
          </cell>
          <cell r="BH62">
            <v>0</v>
          </cell>
          <cell r="BI62">
            <v>0</v>
          </cell>
          <cell r="BJ62">
            <v>0</v>
          </cell>
          <cell r="BK62">
            <v>0</v>
          </cell>
          <cell r="BL62">
            <v>109210</v>
          </cell>
          <cell r="BM62">
            <v>0</v>
          </cell>
          <cell r="BN62">
            <v>0</v>
          </cell>
          <cell r="BO62">
            <v>109210</v>
          </cell>
          <cell r="BP62">
            <v>218420</v>
          </cell>
          <cell r="BQ62">
            <v>0</v>
          </cell>
          <cell r="BR62">
            <v>0</v>
          </cell>
          <cell r="BS62">
            <v>218420</v>
          </cell>
        </row>
        <row r="63">
          <cell r="B63" t="str">
            <v>21900</v>
          </cell>
          <cell r="C63" t="str">
            <v>REP. INDONESIA</v>
          </cell>
          <cell r="D63" t="str">
            <v>C.I.D.A, TORONTO</v>
          </cell>
          <cell r="E63" t="str">
            <v>3</v>
          </cell>
          <cell r="F63" t="str">
            <v>CANADA</v>
          </cell>
          <cell r="G63" t="str">
            <v>CAD</v>
          </cell>
          <cell r="H63">
            <v>0</v>
          </cell>
          <cell r="I63">
            <v>0</v>
          </cell>
          <cell r="J63">
            <v>0</v>
          </cell>
          <cell r="K63">
            <v>0</v>
          </cell>
          <cell r="L63">
            <v>0</v>
          </cell>
          <cell r="M63">
            <v>0</v>
          </cell>
          <cell r="N63">
            <v>0</v>
          </cell>
          <cell r="O63">
            <v>0</v>
          </cell>
          <cell r="P63">
            <v>127512</v>
          </cell>
          <cell r="Q63">
            <v>0</v>
          </cell>
          <cell r="R63">
            <v>0</v>
          </cell>
          <cell r="S63">
            <v>127512</v>
          </cell>
          <cell r="T63">
            <v>127512</v>
          </cell>
          <cell r="U63">
            <v>0</v>
          </cell>
          <cell r="V63">
            <v>0</v>
          </cell>
          <cell r="W63">
            <v>127512</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127512</v>
          </cell>
          <cell r="AW63">
            <v>0</v>
          </cell>
          <cell r="AX63">
            <v>0</v>
          </cell>
          <cell r="AY63">
            <v>127512</v>
          </cell>
          <cell r="AZ63">
            <v>0</v>
          </cell>
          <cell r="BA63">
            <v>0</v>
          </cell>
          <cell r="BB63">
            <v>0</v>
          </cell>
          <cell r="BC63">
            <v>0</v>
          </cell>
          <cell r="BD63">
            <v>0</v>
          </cell>
          <cell r="BE63">
            <v>0</v>
          </cell>
          <cell r="BF63">
            <v>0</v>
          </cell>
          <cell r="BG63">
            <v>0</v>
          </cell>
          <cell r="BH63">
            <v>0</v>
          </cell>
          <cell r="BI63">
            <v>0</v>
          </cell>
          <cell r="BJ63">
            <v>0</v>
          </cell>
          <cell r="BK63">
            <v>0</v>
          </cell>
          <cell r="BL63">
            <v>127512</v>
          </cell>
          <cell r="BM63">
            <v>0</v>
          </cell>
          <cell r="BN63">
            <v>0</v>
          </cell>
          <cell r="BO63">
            <v>127512</v>
          </cell>
          <cell r="BP63">
            <v>255024</v>
          </cell>
          <cell r="BQ63">
            <v>0</v>
          </cell>
          <cell r="BR63">
            <v>0</v>
          </cell>
          <cell r="BS63">
            <v>255024</v>
          </cell>
        </row>
        <row r="64">
          <cell r="B64" t="str">
            <v>21300</v>
          </cell>
          <cell r="C64" t="str">
            <v>REP. INDONESIA</v>
          </cell>
          <cell r="D64" t="str">
            <v>C.I.D.A, TORONTO</v>
          </cell>
          <cell r="E64" t="str">
            <v>3</v>
          </cell>
          <cell r="F64" t="str">
            <v>CANADA</v>
          </cell>
          <cell r="G64" t="str">
            <v>CAD</v>
          </cell>
          <cell r="H64">
            <v>0</v>
          </cell>
          <cell r="I64">
            <v>0</v>
          </cell>
          <cell r="J64">
            <v>0</v>
          </cell>
          <cell r="K64">
            <v>0</v>
          </cell>
          <cell r="L64">
            <v>0</v>
          </cell>
          <cell r="M64">
            <v>0</v>
          </cell>
          <cell r="N64">
            <v>0</v>
          </cell>
          <cell r="O64">
            <v>0</v>
          </cell>
          <cell r="P64">
            <v>157120</v>
          </cell>
          <cell r="Q64">
            <v>0</v>
          </cell>
          <cell r="R64">
            <v>0</v>
          </cell>
          <cell r="S64">
            <v>157120</v>
          </cell>
          <cell r="T64">
            <v>157120</v>
          </cell>
          <cell r="U64">
            <v>0</v>
          </cell>
          <cell r="V64">
            <v>0</v>
          </cell>
          <cell r="W64">
            <v>157120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157120</v>
          </cell>
          <cell r="AW64">
            <v>0</v>
          </cell>
          <cell r="AX64">
            <v>0</v>
          </cell>
          <cell r="AY64">
            <v>157120</v>
          </cell>
          <cell r="AZ64">
            <v>0</v>
          </cell>
          <cell r="BA64">
            <v>0</v>
          </cell>
          <cell r="BB64">
            <v>0</v>
          </cell>
          <cell r="BC64">
            <v>0</v>
          </cell>
          <cell r="BD64">
            <v>0</v>
          </cell>
          <cell r="BE64">
            <v>0</v>
          </cell>
          <cell r="BF64">
            <v>0</v>
          </cell>
          <cell r="BG64">
            <v>0</v>
          </cell>
          <cell r="BH64">
            <v>0</v>
          </cell>
          <cell r="BI64">
            <v>0</v>
          </cell>
          <cell r="BJ64">
            <v>0</v>
          </cell>
          <cell r="BK64">
            <v>0</v>
          </cell>
          <cell r="BL64">
            <v>157120</v>
          </cell>
          <cell r="BM64">
            <v>0</v>
          </cell>
          <cell r="BN64">
            <v>0</v>
          </cell>
          <cell r="BO64">
            <v>157120</v>
          </cell>
          <cell r="BP64">
            <v>314240</v>
          </cell>
          <cell r="BQ64">
            <v>0</v>
          </cell>
          <cell r="BR64">
            <v>0</v>
          </cell>
          <cell r="BS64">
            <v>314240</v>
          </cell>
        </row>
        <row r="65">
          <cell r="B65" t="str">
            <v>21400</v>
          </cell>
          <cell r="C65" t="str">
            <v>REP. INDONESIA</v>
          </cell>
          <cell r="D65" t="str">
            <v>C.I.D.A, TORONTO</v>
          </cell>
          <cell r="E65" t="str">
            <v>3</v>
          </cell>
          <cell r="F65" t="str">
            <v>CANADA</v>
          </cell>
          <cell r="G65" t="str">
            <v>CAD</v>
          </cell>
          <cell r="H65">
            <v>0</v>
          </cell>
          <cell r="I65">
            <v>0</v>
          </cell>
          <cell r="J65">
            <v>0</v>
          </cell>
          <cell r="K65">
            <v>0</v>
          </cell>
          <cell r="L65">
            <v>0</v>
          </cell>
          <cell r="M65">
            <v>0</v>
          </cell>
          <cell r="N65">
            <v>0</v>
          </cell>
          <cell r="O65">
            <v>0</v>
          </cell>
          <cell r="P65">
            <v>170016</v>
          </cell>
          <cell r="Q65">
            <v>0</v>
          </cell>
          <cell r="R65">
            <v>0</v>
          </cell>
          <cell r="S65">
            <v>170016</v>
          </cell>
          <cell r="T65">
            <v>170016</v>
          </cell>
          <cell r="U65">
            <v>0</v>
          </cell>
          <cell r="V65">
            <v>0</v>
          </cell>
          <cell r="W65">
            <v>170016</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170016</v>
          </cell>
          <cell r="AW65">
            <v>0</v>
          </cell>
          <cell r="AX65">
            <v>0</v>
          </cell>
          <cell r="AY65">
            <v>170016</v>
          </cell>
          <cell r="AZ65">
            <v>0</v>
          </cell>
          <cell r="BA65">
            <v>0</v>
          </cell>
          <cell r="BB65">
            <v>0</v>
          </cell>
          <cell r="BC65">
            <v>0</v>
          </cell>
          <cell r="BD65">
            <v>0</v>
          </cell>
          <cell r="BE65">
            <v>0</v>
          </cell>
          <cell r="BF65">
            <v>0</v>
          </cell>
          <cell r="BG65">
            <v>0</v>
          </cell>
          <cell r="BH65">
            <v>0</v>
          </cell>
          <cell r="BI65">
            <v>0</v>
          </cell>
          <cell r="BJ65">
            <v>0</v>
          </cell>
          <cell r="BK65">
            <v>0</v>
          </cell>
          <cell r="BL65">
            <v>170016</v>
          </cell>
          <cell r="BM65">
            <v>0</v>
          </cell>
          <cell r="BN65">
            <v>0</v>
          </cell>
          <cell r="BO65">
            <v>170016</v>
          </cell>
          <cell r="BP65">
            <v>340032</v>
          </cell>
          <cell r="BQ65">
            <v>0</v>
          </cell>
          <cell r="BR65">
            <v>0</v>
          </cell>
          <cell r="BS65">
            <v>340032</v>
          </cell>
        </row>
        <row r="66">
          <cell r="B66" t="str">
            <v>21700</v>
          </cell>
          <cell r="C66" t="str">
            <v>REP. INDONESIA</v>
          </cell>
          <cell r="D66" t="str">
            <v>C.I.D.A, TORONTO</v>
          </cell>
          <cell r="E66" t="str">
            <v>3</v>
          </cell>
          <cell r="F66" t="str">
            <v>CANADA</v>
          </cell>
          <cell r="G66" t="str">
            <v>CAD</v>
          </cell>
          <cell r="H66">
            <v>0</v>
          </cell>
          <cell r="I66">
            <v>0</v>
          </cell>
          <cell r="J66">
            <v>0</v>
          </cell>
          <cell r="K66">
            <v>0</v>
          </cell>
          <cell r="L66">
            <v>0</v>
          </cell>
          <cell r="M66">
            <v>0</v>
          </cell>
          <cell r="N66">
            <v>0</v>
          </cell>
          <cell r="O66">
            <v>0</v>
          </cell>
          <cell r="P66">
            <v>179026</v>
          </cell>
          <cell r="Q66">
            <v>0</v>
          </cell>
          <cell r="R66">
            <v>0</v>
          </cell>
          <cell r="S66">
            <v>179026</v>
          </cell>
          <cell r="T66">
            <v>179026</v>
          </cell>
          <cell r="U66">
            <v>0</v>
          </cell>
          <cell r="V66">
            <v>0</v>
          </cell>
          <cell r="W66">
            <v>179026</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179026</v>
          </cell>
          <cell r="AW66">
            <v>0</v>
          </cell>
          <cell r="AX66">
            <v>0</v>
          </cell>
          <cell r="AY66">
            <v>179026</v>
          </cell>
          <cell r="AZ66">
            <v>0</v>
          </cell>
          <cell r="BA66">
            <v>0</v>
          </cell>
          <cell r="BB66">
            <v>0</v>
          </cell>
          <cell r="BC66">
            <v>0</v>
          </cell>
          <cell r="BD66">
            <v>0</v>
          </cell>
          <cell r="BE66">
            <v>0</v>
          </cell>
          <cell r="BF66">
            <v>0</v>
          </cell>
          <cell r="BG66">
            <v>0</v>
          </cell>
          <cell r="BH66">
            <v>0</v>
          </cell>
          <cell r="BI66">
            <v>0</v>
          </cell>
          <cell r="BJ66">
            <v>0</v>
          </cell>
          <cell r="BK66">
            <v>0</v>
          </cell>
          <cell r="BL66">
            <v>179026</v>
          </cell>
          <cell r="BM66">
            <v>0</v>
          </cell>
          <cell r="BN66">
            <v>0</v>
          </cell>
          <cell r="BO66">
            <v>179026</v>
          </cell>
          <cell r="BP66">
            <v>358052</v>
          </cell>
          <cell r="BQ66">
            <v>0</v>
          </cell>
          <cell r="BR66">
            <v>0</v>
          </cell>
          <cell r="BS66">
            <v>358052</v>
          </cell>
        </row>
        <row r="67">
          <cell r="B67" t="str">
            <v>20500</v>
          </cell>
          <cell r="C67" t="str">
            <v>REP. INDONESIA</v>
          </cell>
          <cell r="D67" t="str">
            <v>C.I.D.A, TORONTO</v>
          </cell>
          <cell r="E67" t="str">
            <v>3</v>
          </cell>
          <cell r="F67" t="str">
            <v>CANADA</v>
          </cell>
          <cell r="G67" t="str">
            <v>CAD</v>
          </cell>
          <cell r="H67">
            <v>0</v>
          </cell>
          <cell r="I67">
            <v>0</v>
          </cell>
          <cell r="J67">
            <v>0</v>
          </cell>
          <cell r="K67">
            <v>0</v>
          </cell>
          <cell r="L67">
            <v>0</v>
          </cell>
          <cell r="M67">
            <v>0</v>
          </cell>
          <cell r="N67">
            <v>0</v>
          </cell>
          <cell r="O67">
            <v>0</v>
          </cell>
          <cell r="P67">
            <v>196505</v>
          </cell>
          <cell r="Q67">
            <v>0</v>
          </cell>
          <cell r="R67">
            <v>0</v>
          </cell>
          <cell r="S67">
            <v>196505</v>
          </cell>
          <cell r="T67">
            <v>196505</v>
          </cell>
          <cell r="U67">
            <v>0</v>
          </cell>
          <cell r="V67">
            <v>0</v>
          </cell>
          <cell r="W67">
            <v>196505</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196505</v>
          </cell>
          <cell r="AW67">
            <v>0</v>
          </cell>
          <cell r="AX67">
            <v>0</v>
          </cell>
          <cell r="AY67">
            <v>196505</v>
          </cell>
          <cell r="AZ67">
            <v>0</v>
          </cell>
          <cell r="BA67">
            <v>0</v>
          </cell>
          <cell r="BB67">
            <v>0</v>
          </cell>
          <cell r="BC67">
            <v>0</v>
          </cell>
          <cell r="BD67">
            <v>0</v>
          </cell>
          <cell r="BE67">
            <v>0</v>
          </cell>
          <cell r="BF67">
            <v>0</v>
          </cell>
          <cell r="BG67">
            <v>0</v>
          </cell>
          <cell r="BH67">
            <v>0</v>
          </cell>
          <cell r="BI67">
            <v>0</v>
          </cell>
          <cell r="BJ67">
            <v>0</v>
          </cell>
          <cell r="BK67">
            <v>0</v>
          </cell>
          <cell r="BL67">
            <v>196505</v>
          </cell>
          <cell r="BM67">
            <v>0</v>
          </cell>
          <cell r="BN67">
            <v>0</v>
          </cell>
          <cell r="BO67">
            <v>196505</v>
          </cell>
          <cell r="BP67">
            <v>393010</v>
          </cell>
          <cell r="BQ67">
            <v>0</v>
          </cell>
          <cell r="BR67">
            <v>0</v>
          </cell>
          <cell r="BS67">
            <v>393010</v>
          </cell>
        </row>
        <row r="68">
          <cell r="B68" t="str">
            <v>20600</v>
          </cell>
          <cell r="C68" t="str">
            <v>REP. INDONESIA</v>
          </cell>
          <cell r="D68" t="str">
            <v>C.I.D.A, TORONTO</v>
          </cell>
          <cell r="E68" t="str">
            <v>3</v>
          </cell>
          <cell r="F68" t="str">
            <v>CANADA</v>
          </cell>
          <cell r="G68" t="str">
            <v>CAD</v>
          </cell>
          <cell r="H68">
            <v>0</v>
          </cell>
          <cell r="I68">
            <v>0</v>
          </cell>
          <cell r="J68">
            <v>0</v>
          </cell>
          <cell r="K68">
            <v>0</v>
          </cell>
          <cell r="L68">
            <v>0</v>
          </cell>
          <cell r="M68">
            <v>0</v>
          </cell>
          <cell r="N68">
            <v>0</v>
          </cell>
          <cell r="O68">
            <v>0</v>
          </cell>
          <cell r="P68">
            <v>232922</v>
          </cell>
          <cell r="Q68">
            <v>0</v>
          </cell>
          <cell r="R68">
            <v>0</v>
          </cell>
          <cell r="S68">
            <v>232922</v>
          </cell>
          <cell r="T68">
            <v>232922</v>
          </cell>
          <cell r="U68">
            <v>0</v>
          </cell>
          <cell r="V68">
            <v>0</v>
          </cell>
          <cell r="W68">
            <v>232922</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232922</v>
          </cell>
          <cell r="AW68">
            <v>0</v>
          </cell>
          <cell r="AX68">
            <v>0</v>
          </cell>
          <cell r="AY68">
            <v>232922</v>
          </cell>
          <cell r="AZ68">
            <v>0</v>
          </cell>
          <cell r="BA68">
            <v>0</v>
          </cell>
          <cell r="BB68">
            <v>0</v>
          </cell>
          <cell r="BC68">
            <v>0</v>
          </cell>
          <cell r="BD68">
            <v>0</v>
          </cell>
          <cell r="BE68">
            <v>0</v>
          </cell>
          <cell r="BF68">
            <v>0</v>
          </cell>
          <cell r="BG68">
            <v>0</v>
          </cell>
          <cell r="BH68">
            <v>0</v>
          </cell>
          <cell r="BI68">
            <v>0</v>
          </cell>
          <cell r="BJ68">
            <v>0</v>
          </cell>
          <cell r="BK68">
            <v>0</v>
          </cell>
          <cell r="BL68">
            <v>232922</v>
          </cell>
          <cell r="BM68">
            <v>0</v>
          </cell>
          <cell r="BN68">
            <v>0</v>
          </cell>
          <cell r="BO68">
            <v>232922</v>
          </cell>
          <cell r="BP68">
            <v>465844</v>
          </cell>
          <cell r="BQ68">
            <v>0</v>
          </cell>
          <cell r="BR68">
            <v>0</v>
          </cell>
          <cell r="BS68">
            <v>465844</v>
          </cell>
        </row>
        <row r="69">
          <cell r="B69" t="str">
            <v>21800</v>
          </cell>
          <cell r="C69" t="str">
            <v>REP. INDONESIA</v>
          </cell>
          <cell r="D69" t="str">
            <v>C.I.D.A, TORONTO</v>
          </cell>
          <cell r="E69" t="str">
            <v>3</v>
          </cell>
          <cell r="F69" t="str">
            <v>CANADA</v>
          </cell>
          <cell r="G69" t="str">
            <v>CAD</v>
          </cell>
          <cell r="H69">
            <v>0</v>
          </cell>
          <cell r="I69">
            <v>0</v>
          </cell>
          <cell r="J69">
            <v>0</v>
          </cell>
          <cell r="K69">
            <v>0</v>
          </cell>
          <cell r="L69">
            <v>0</v>
          </cell>
          <cell r="M69">
            <v>0</v>
          </cell>
          <cell r="N69">
            <v>0</v>
          </cell>
          <cell r="O69">
            <v>0</v>
          </cell>
          <cell r="P69">
            <v>268150</v>
          </cell>
          <cell r="Q69">
            <v>0</v>
          </cell>
          <cell r="R69">
            <v>0</v>
          </cell>
          <cell r="S69">
            <v>268150</v>
          </cell>
          <cell r="T69">
            <v>268150</v>
          </cell>
          <cell r="U69">
            <v>0</v>
          </cell>
          <cell r="V69">
            <v>0</v>
          </cell>
          <cell r="W69">
            <v>268150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268150</v>
          </cell>
          <cell r="AW69">
            <v>0</v>
          </cell>
          <cell r="AX69">
            <v>0</v>
          </cell>
          <cell r="AY69">
            <v>268150</v>
          </cell>
          <cell r="AZ69">
            <v>0</v>
          </cell>
          <cell r="BA69">
            <v>0</v>
          </cell>
          <cell r="BB69">
            <v>0</v>
          </cell>
          <cell r="BC69">
            <v>0</v>
          </cell>
          <cell r="BD69">
            <v>0</v>
          </cell>
          <cell r="BE69">
            <v>0</v>
          </cell>
          <cell r="BF69">
            <v>0</v>
          </cell>
          <cell r="BG69">
            <v>0</v>
          </cell>
          <cell r="BH69">
            <v>0</v>
          </cell>
          <cell r="BI69">
            <v>0</v>
          </cell>
          <cell r="BJ69">
            <v>0</v>
          </cell>
          <cell r="BK69">
            <v>0</v>
          </cell>
          <cell r="BL69">
            <v>268150</v>
          </cell>
          <cell r="BM69">
            <v>0</v>
          </cell>
          <cell r="BN69">
            <v>0</v>
          </cell>
          <cell r="BO69">
            <v>268150</v>
          </cell>
          <cell r="BP69">
            <v>536300</v>
          </cell>
          <cell r="BQ69">
            <v>0</v>
          </cell>
          <cell r="BR69">
            <v>0</v>
          </cell>
          <cell r="BS69">
            <v>536300</v>
          </cell>
        </row>
        <row r="70">
          <cell r="B70" t="str">
            <v>22100</v>
          </cell>
          <cell r="C70" t="str">
            <v>REP. INDONESIA</v>
          </cell>
          <cell r="D70" t="str">
            <v>C.I.D.A, TORONTO</v>
          </cell>
          <cell r="E70" t="str">
            <v>3</v>
          </cell>
          <cell r="F70" t="str">
            <v>CANADA</v>
          </cell>
          <cell r="G70" t="str">
            <v>CAD</v>
          </cell>
          <cell r="H70">
            <v>0</v>
          </cell>
          <cell r="I70">
            <v>0</v>
          </cell>
          <cell r="J70">
            <v>0</v>
          </cell>
          <cell r="K70">
            <v>0</v>
          </cell>
          <cell r="L70">
            <v>0</v>
          </cell>
          <cell r="M70">
            <v>0</v>
          </cell>
          <cell r="N70">
            <v>0</v>
          </cell>
          <cell r="O70">
            <v>0</v>
          </cell>
          <cell r="P70">
            <v>425040</v>
          </cell>
          <cell r="Q70">
            <v>0</v>
          </cell>
          <cell r="R70">
            <v>0</v>
          </cell>
          <cell r="S70">
            <v>425040</v>
          </cell>
          <cell r="T70">
            <v>425040</v>
          </cell>
          <cell r="U70">
            <v>0</v>
          </cell>
          <cell r="V70">
            <v>0</v>
          </cell>
          <cell r="W70">
            <v>425040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425040</v>
          </cell>
          <cell r="AW70">
            <v>0</v>
          </cell>
          <cell r="AX70">
            <v>0</v>
          </cell>
          <cell r="AY70">
            <v>425040</v>
          </cell>
          <cell r="AZ70">
            <v>0</v>
          </cell>
          <cell r="BA70">
            <v>0</v>
          </cell>
          <cell r="BB70">
            <v>0</v>
          </cell>
          <cell r="BC70">
            <v>0</v>
          </cell>
          <cell r="BD70">
            <v>0</v>
          </cell>
          <cell r="BE70">
            <v>0</v>
          </cell>
          <cell r="BF70">
            <v>0</v>
          </cell>
          <cell r="BG70">
            <v>0</v>
          </cell>
          <cell r="BH70">
            <v>0</v>
          </cell>
          <cell r="BI70">
            <v>0</v>
          </cell>
          <cell r="BJ70">
            <v>0</v>
          </cell>
          <cell r="BK70">
            <v>0</v>
          </cell>
          <cell r="BL70">
            <v>425040</v>
          </cell>
          <cell r="BM70">
            <v>0</v>
          </cell>
          <cell r="BN70">
            <v>0</v>
          </cell>
          <cell r="BO70">
            <v>425040</v>
          </cell>
          <cell r="BP70">
            <v>850080</v>
          </cell>
          <cell r="BQ70">
            <v>0</v>
          </cell>
          <cell r="BR70">
            <v>0</v>
          </cell>
          <cell r="BS70">
            <v>850080</v>
          </cell>
        </row>
        <row r="71">
          <cell r="F71" t="str">
            <v>CANADA Total</v>
          </cell>
          <cell r="H71">
            <v>0</v>
          </cell>
          <cell r="I71">
            <v>0</v>
          </cell>
          <cell r="J71">
            <v>0</v>
          </cell>
          <cell r="K71">
            <v>0</v>
          </cell>
          <cell r="L71">
            <v>0</v>
          </cell>
          <cell r="M71">
            <v>0</v>
          </cell>
          <cell r="N71">
            <v>0</v>
          </cell>
          <cell r="O71">
            <v>0</v>
          </cell>
          <cell r="P71">
            <v>2368543</v>
          </cell>
          <cell r="Q71">
            <v>0</v>
          </cell>
          <cell r="R71">
            <v>0</v>
          </cell>
          <cell r="S71">
            <v>2368543</v>
          </cell>
          <cell r="T71">
            <v>2368543</v>
          </cell>
          <cell r="U71">
            <v>0</v>
          </cell>
          <cell r="V71">
            <v>0</v>
          </cell>
          <cell r="W71">
            <v>2368543</v>
          </cell>
          <cell r="X71">
            <v>0</v>
          </cell>
          <cell r="Y71">
            <v>0</v>
          </cell>
          <cell r="Z71">
            <v>0</v>
          </cell>
          <cell r="AA71">
            <v>0</v>
          </cell>
          <cell r="AB71">
            <v>0</v>
          </cell>
          <cell r="AC71">
            <v>0</v>
          </cell>
          <cell r="AD71">
            <v>0</v>
          </cell>
          <cell r="AE71">
            <v>0</v>
          </cell>
          <cell r="AF71">
            <v>84543</v>
          </cell>
          <cell r="AG71">
            <v>0</v>
          </cell>
          <cell r="AH71">
            <v>0</v>
          </cell>
          <cell r="AI71">
            <v>84543</v>
          </cell>
          <cell r="AJ71">
            <v>84543</v>
          </cell>
          <cell r="AK71">
            <v>0</v>
          </cell>
          <cell r="AL71">
            <v>0</v>
          </cell>
          <cell r="AM71">
            <v>84543</v>
          </cell>
          <cell r="AN71">
            <v>0</v>
          </cell>
          <cell r="AO71">
            <v>0</v>
          </cell>
          <cell r="AP71">
            <v>0</v>
          </cell>
          <cell r="AQ71">
            <v>0</v>
          </cell>
          <cell r="AR71">
            <v>0</v>
          </cell>
          <cell r="AS71">
            <v>0</v>
          </cell>
          <cell r="AT71">
            <v>0</v>
          </cell>
          <cell r="AU71">
            <v>0</v>
          </cell>
          <cell r="AV71">
            <v>2368543</v>
          </cell>
          <cell r="AW71">
            <v>0</v>
          </cell>
          <cell r="AX71">
            <v>0</v>
          </cell>
          <cell r="AY71">
            <v>2368543</v>
          </cell>
          <cell r="AZ71">
            <v>0</v>
          </cell>
          <cell r="BA71">
            <v>0</v>
          </cell>
          <cell r="BB71">
            <v>0</v>
          </cell>
          <cell r="BC71">
            <v>0</v>
          </cell>
          <cell r="BD71">
            <v>0</v>
          </cell>
          <cell r="BE71">
            <v>0</v>
          </cell>
          <cell r="BF71">
            <v>0</v>
          </cell>
          <cell r="BG71">
            <v>0</v>
          </cell>
          <cell r="BH71">
            <v>84543</v>
          </cell>
          <cell r="BI71">
            <v>0</v>
          </cell>
          <cell r="BJ71">
            <v>0</v>
          </cell>
          <cell r="BK71">
            <v>84543</v>
          </cell>
          <cell r="BL71">
            <v>2453086</v>
          </cell>
          <cell r="BM71">
            <v>0</v>
          </cell>
          <cell r="BN71">
            <v>0</v>
          </cell>
          <cell r="BO71">
            <v>2453086</v>
          </cell>
          <cell r="BP71">
            <v>4906172</v>
          </cell>
          <cell r="BQ71">
            <v>0</v>
          </cell>
          <cell r="BR71">
            <v>0</v>
          </cell>
          <cell r="BS71">
            <v>4906172</v>
          </cell>
        </row>
        <row r="72">
          <cell r="B72" t="str">
            <v>30200</v>
          </cell>
          <cell r="C72" t="str">
            <v>REP. INDONESIA</v>
          </cell>
          <cell r="D72" t="str">
            <v>DENMARKS NAT.BANK,COPENHAGEN</v>
          </cell>
          <cell r="E72" t="str">
            <v>3</v>
          </cell>
          <cell r="F72" t="str">
            <v>DENMARK (INC FAERO ISLANDS)</v>
          </cell>
          <cell r="G72" t="str">
            <v>DKK</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87003</v>
          </cell>
          <cell r="Y72">
            <v>0</v>
          </cell>
          <cell r="Z72">
            <v>0</v>
          </cell>
          <cell r="AA72">
            <v>87003</v>
          </cell>
          <cell r="AB72">
            <v>0</v>
          </cell>
          <cell r="AC72">
            <v>0</v>
          </cell>
          <cell r="AD72">
            <v>0</v>
          </cell>
          <cell r="AE72">
            <v>0</v>
          </cell>
          <cell r="AF72">
            <v>0</v>
          </cell>
          <cell r="AG72">
            <v>0</v>
          </cell>
          <cell r="AH72">
            <v>0</v>
          </cell>
          <cell r="AI72">
            <v>0</v>
          </cell>
          <cell r="AJ72">
            <v>87003</v>
          </cell>
          <cell r="AK72">
            <v>0</v>
          </cell>
          <cell r="AL72">
            <v>0</v>
          </cell>
          <cell r="AM72">
            <v>87003</v>
          </cell>
          <cell r="AN72">
            <v>0</v>
          </cell>
          <cell r="AO72">
            <v>0</v>
          </cell>
          <cell r="AP72">
            <v>0</v>
          </cell>
          <cell r="AQ72">
            <v>0</v>
          </cell>
          <cell r="AR72">
            <v>0</v>
          </cell>
          <cell r="AS72">
            <v>0</v>
          </cell>
          <cell r="AT72">
            <v>0</v>
          </cell>
          <cell r="AU72">
            <v>0</v>
          </cell>
          <cell r="AV72">
            <v>0</v>
          </cell>
          <cell r="AW72">
            <v>0</v>
          </cell>
          <cell r="AX72">
            <v>0</v>
          </cell>
          <cell r="AY72">
            <v>0</v>
          </cell>
          <cell r="AZ72">
            <v>87003</v>
          </cell>
          <cell r="BA72">
            <v>0</v>
          </cell>
          <cell r="BB72">
            <v>0</v>
          </cell>
          <cell r="BC72">
            <v>87003</v>
          </cell>
          <cell r="BD72">
            <v>0</v>
          </cell>
          <cell r="BE72">
            <v>0</v>
          </cell>
          <cell r="BF72">
            <v>0</v>
          </cell>
          <cell r="BG72">
            <v>0</v>
          </cell>
          <cell r="BH72">
            <v>0</v>
          </cell>
          <cell r="BI72">
            <v>0</v>
          </cell>
          <cell r="BJ72">
            <v>0</v>
          </cell>
          <cell r="BK72">
            <v>0</v>
          </cell>
          <cell r="BL72">
            <v>87003</v>
          </cell>
          <cell r="BM72">
            <v>0</v>
          </cell>
          <cell r="BN72">
            <v>0</v>
          </cell>
          <cell r="BO72">
            <v>87003</v>
          </cell>
          <cell r="BP72">
            <v>174006</v>
          </cell>
          <cell r="BQ72">
            <v>0</v>
          </cell>
          <cell r="BR72">
            <v>0</v>
          </cell>
          <cell r="BS72">
            <v>174006</v>
          </cell>
        </row>
        <row r="73">
          <cell r="B73" t="str">
            <v>30300</v>
          </cell>
          <cell r="C73" t="str">
            <v>REP. INDONESIA</v>
          </cell>
          <cell r="D73" t="str">
            <v>DENMARKS NAT.BANK,COPENHAGEN</v>
          </cell>
          <cell r="E73" t="str">
            <v>3</v>
          </cell>
          <cell r="F73" t="str">
            <v>DENMARK (INC FAERO ISLANDS)</v>
          </cell>
          <cell r="G73" t="str">
            <v>DKK</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145005</v>
          </cell>
          <cell r="Y73">
            <v>0</v>
          </cell>
          <cell r="Z73">
            <v>0</v>
          </cell>
          <cell r="AA73">
            <v>145005</v>
          </cell>
          <cell r="AB73">
            <v>0</v>
          </cell>
          <cell r="AC73">
            <v>0</v>
          </cell>
          <cell r="AD73">
            <v>0</v>
          </cell>
          <cell r="AE73">
            <v>0</v>
          </cell>
          <cell r="AF73">
            <v>0</v>
          </cell>
          <cell r="AG73">
            <v>0</v>
          </cell>
          <cell r="AH73">
            <v>0</v>
          </cell>
          <cell r="AI73">
            <v>0</v>
          </cell>
          <cell r="AJ73">
            <v>145005</v>
          </cell>
          <cell r="AK73">
            <v>0</v>
          </cell>
          <cell r="AL73">
            <v>0</v>
          </cell>
          <cell r="AM73">
            <v>145005</v>
          </cell>
          <cell r="AN73">
            <v>0</v>
          </cell>
          <cell r="AO73">
            <v>0</v>
          </cell>
          <cell r="AP73">
            <v>0</v>
          </cell>
          <cell r="AQ73">
            <v>0</v>
          </cell>
          <cell r="AR73">
            <v>0</v>
          </cell>
          <cell r="AS73">
            <v>0</v>
          </cell>
          <cell r="AT73">
            <v>0</v>
          </cell>
          <cell r="AU73">
            <v>0</v>
          </cell>
          <cell r="AV73">
            <v>0</v>
          </cell>
          <cell r="AW73">
            <v>0</v>
          </cell>
          <cell r="AX73">
            <v>0</v>
          </cell>
          <cell r="AY73">
            <v>0</v>
          </cell>
          <cell r="AZ73">
            <v>145005</v>
          </cell>
          <cell r="BA73">
            <v>0</v>
          </cell>
          <cell r="BB73">
            <v>0</v>
          </cell>
          <cell r="BC73">
            <v>145005</v>
          </cell>
          <cell r="BD73">
            <v>0</v>
          </cell>
          <cell r="BE73">
            <v>0</v>
          </cell>
          <cell r="BF73">
            <v>0</v>
          </cell>
          <cell r="BG73">
            <v>0</v>
          </cell>
          <cell r="BH73">
            <v>0</v>
          </cell>
          <cell r="BI73">
            <v>0</v>
          </cell>
          <cell r="BJ73">
            <v>0</v>
          </cell>
          <cell r="BK73">
            <v>0</v>
          </cell>
          <cell r="BL73">
            <v>145005</v>
          </cell>
          <cell r="BM73">
            <v>0</v>
          </cell>
          <cell r="BN73">
            <v>0</v>
          </cell>
          <cell r="BO73">
            <v>145005</v>
          </cell>
          <cell r="BP73">
            <v>290010</v>
          </cell>
          <cell r="BQ73">
            <v>0</v>
          </cell>
          <cell r="BR73">
            <v>0</v>
          </cell>
          <cell r="BS73">
            <v>290010</v>
          </cell>
        </row>
        <row r="74">
          <cell r="B74" t="str">
            <v>30400</v>
          </cell>
          <cell r="C74" t="str">
            <v>REP. INDONESIA</v>
          </cell>
          <cell r="D74" t="str">
            <v>DENMARKS NAT.BANK,COPENHAGEN</v>
          </cell>
          <cell r="E74" t="str">
            <v>3</v>
          </cell>
          <cell r="F74" t="str">
            <v>DENMARK (INC FAERO ISLANDS)</v>
          </cell>
          <cell r="G74" t="str">
            <v>DKK</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483351</v>
          </cell>
          <cell r="Y74">
            <v>0</v>
          </cell>
          <cell r="Z74">
            <v>0</v>
          </cell>
          <cell r="AA74">
            <v>483351</v>
          </cell>
          <cell r="AB74">
            <v>0</v>
          </cell>
          <cell r="AC74">
            <v>0</v>
          </cell>
          <cell r="AD74">
            <v>0</v>
          </cell>
          <cell r="AE74">
            <v>0</v>
          </cell>
          <cell r="AF74">
            <v>0</v>
          </cell>
          <cell r="AG74">
            <v>0</v>
          </cell>
          <cell r="AH74">
            <v>0</v>
          </cell>
          <cell r="AI74">
            <v>0</v>
          </cell>
          <cell r="AJ74">
            <v>483351</v>
          </cell>
          <cell r="AK74">
            <v>0</v>
          </cell>
          <cell r="AL74">
            <v>0</v>
          </cell>
          <cell r="AM74">
            <v>483351</v>
          </cell>
          <cell r="AN74">
            <v>0</v>
          </cell>
          <cell r="AO74">
            <v>0</v>
          </cell>
          <cell r="AP74">
            <v>0</v>
          </cell>
          <cell r="AQ74">
            <v>0</v>
          </cell>
          <cell r="AR74">
            <v>0</v>
          </cell>
          <cell r="AS74">
            <v>0</v>
          </cell>
          <cell r="AT74">
            <v>0</v>
          </cell>
          <cell r="AU74">
            <v>0</v>
          </cell>
          <cell r="AV74">
            <v>0</v>
          </cell>
          <cell r="AW74">
            <v>0</v>
          </cell>
          <cell r="AX74">
            <v>0</v>
          </cell>
          <cell r="AY74">
            <v>0</v>
          </cell>
          <cell r="AZ74">
            <v>483351</v>
          </cell>
          <cell r="BA74">
            <v>0</v>
          </cell>
          <cell r="BB74">
            <v>0</v>
          </cell>
          <cell r="BC74">
            <v>483351</v>
          </cell>
          <cell r="BD74">
            <v>0</v>
          </cell>
          <cell r="BE74">
            <v>0</v>
          </cell>
          <cell r="BF74">
            <v>0</v>
          </cell>
          <cell r="BG74">
            <v>0</v>
          </cell>
          <cell r="BH74">
            <v>0</v>
          </cell>
          <cell r="BI74">
            <v>0</v>
          </cell>
          <cell r="BJ74">
            <v>0</v>
          </cell>
          <cell r="BK74">
            <v>0</v>
          </cell>
          <cell r="BL74">
            <v>483351</v>
          </cell>
          <cell r="BM74">
            <v>0</v>
          </cell>
          <cell r="BN74">
            <v>0</v>
          </cell>
          <cell r="BO74">
            <v>483351</v>
          </cell>
          <cell r="BP74">
            <v>966702</v>
          </cell>
          <cell r="BQ74">
            <v>0</v>
          </cell>
          <cell r="BR74">
            <v>0</v>
          </cell>
          <cell r="BS74">
            <v>966702</v>
          </cell>
        </row>
        <row r="75">
          <cell r="F75" t="str">
            <v>DENMARK (INC FAERO ISLANDS) Total</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715359</v>
          </cell>
          <cell r="Y75">
            <v>0</v>
          </cell>
          <cell r="Z75">
            <v>0</v>
          </cell>
          <cell r="AA75">
            <v>715359</v>
          </cell>
          <cell r="AB75">
            <v>0</v>
          </cell>
          <cell r="AC75">
            <v>0</v>
          </cell>
          <cell r="AD75">
            <v>0</v>
          </cell>
          <cell r="AE75">
            <v>0</v>
          </cell>
          <cell r="AF75">
            <v>0</v>
          </cell>
          <cell r="AG75">
            <v>0</v>
          </cell>
          <cell r="AH75">
            <v>0</v>
          </cell>
          <cell r="AI75">
            <v>0</v>
          </cell>
          <cell r="AJ75">
            <v>715359</v>
          </cell>
          <cell r="AK75">
            <v>0</v>
          </cell>
          <cell r="AL75">
            <v>0</v>
          </cell>
          <cell r="AM75">
            <v>715359</v>
          </cell>
          <cell r="AN75">
            <v>0</v>
          </cell>
          <cell r="AO75">
            <v>0</v>
          </cell>
          <cell r="AP75">
            <v>0</v>
          </cell>
          <cell r="AQ75">
            <v>0</v>
          </cell>
          <cell r="AR75">
            <v>0</v>
          </cell>
          <cell r="AS75">
            <v>0</v>
          </cell>
          <cell r="AT75">
            <v>0</v>
          </cell>
          <cell r="AU75">
            <v>0</v>
          </cell>
          <cell r="AV75">
            <v>0</v>
          </cell>
          <cell r="AW75">
            <v>0</v>
          </cell>
          <cell r="AX75">
            <v>0</v>
          </cell>
          <cell r="AY75">
            <v>0</v>
          </cell>
          <cell r="AZ75">
            <v>715359</v>
          </cell>
          <cell r="BA75">
            <v>0</v>
          </cell>
          <cell r="BB75">
            <v>0</v>
          </cell>
          <cell r="BC75">
            <v>715359</v>
          </cell>
          <cell r="BD75">
            <v>0</v>
          </cell>
          <cell r="BE75">
            <v>0</v>
          </cell>
          <cell r="BF75">
            <v>0</v>
          </cell>
          <cell r="BG75">
            <v>0</v>
          </cell>
          <cell r="BH75">
            <v>0</v>
          </cell>
          <cell r="BI75">
            <v>0</v>
          </cell>
          <cell r="BJ75">
            <v>0</v>
          </cell>
          <cell r="BK75">
            <v>0</v>
          </cell>
          <cell r="BL75">
            <v>715359</v>
          </cell>
          <cell r="BM75">
            <v>0</v>
          </cell>
          <cell r="BN75">
            <v>0</v>
          </cell>
          <cell r="BO75">
            <v>715359</v>
          </cell>
          <cell r="BP75">
            <v>1430718</v>
          </cell>
          <cell r="BQ75">
            <v>0</v>
          </cell>
          <cell r="BR75">
            <v>0</v>
          </cell>
          <cell r="BS75">
            <v>1430718</v>
          </cell>
        </row>
        <row r="76">
          <cell r="B76" t="str">
            <v>50019</v>
          </cell>
          <cell r="C76" t="str">
            <v>REP. INDONESIA</v>
          </cell>
          <cell r="D76" t="str">
            <v>K.F.W., FRANKFURT</v>
          </cell>
          <cell r="E76" t="str">
            <v>3</v>
          </cell>
          <cell r="F76" t="str">
            <v>FEDERAL REPUBLIC OF GERMANY</v>
          </cell>
          <cell r="G76" t="str">
            <v>DEM</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3543</v>
          </cell>
          <cell r="AH76">
            <v>0</v>
          </cell>
          <cell r="AI76">
            <v>3543</v>
          </cell>
          <cell r="AJ76">
            <v>0</v>
          </cell>
          <cell r="AK76">
            <v>3543</v>
          </cell>
          <cell r="AL76">
            <v>0</v>
          </cell>
          <cell r="AM76">
            <v>3543</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3543</v>
          </cell>
          <cell r="BJ76">
            <v>0</v>
          </cell>
          <cell r="BK76">
            <v>3543</v>
          </cell>
          <cell r="BL76">
            <v>0</v>
          </cell>
          <cell r="BM76">
            <v>3543</v>
          </cell>
          <cell r="BN76">
            <v>0</v>
          </cell>
          <cell r="BO76">
            <v>3543</v>
          </cell>
          <cell r="BP76">
            <v>0</v>
          </cell>
          <cell r="BQ76">
            <v>7086</v>
          </cell>
          <cell r="BR76">
            <v>0</v>
          </cell>
          <cell r="BS76">
            <v>7086</v>
          </cell>
        </row>
        <row r="77">
          <cell r="B77" t="str">
            <v>43400</v>
          </cell>
          <cell r="C77" t="str">
            <v>REP. INDONESIA</v>
          </cell>
          <cell r="D77" t="str">
            <v>K.F.W., FRANKFURT</v>
          </cell>
          <cell r="E77" t="str">
            <v>3</v>
          </cell>
          <cell r="F77" t="str">
            <v>FEDERAL REPUBLIC OF GERMANY</v>
          </cell>
          <cell r="G77" t="str">
            <v>DEM</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24350</v>
          </cell>
          <cell r="AG77">
            <v>1704</v>
          </cell>
          <cell r="AH77">
            <v>0</v>
          </cell>
          <cell r="AI77">
            <v>26054</v>
          </cell>
          <cell r="AJ77">
            <v>24350</v>
          </cell>
          <cell r="AK77">
            <v>1704</v>
          </cell>
          <cell r="AL77">
            <v>0</v>
          </cell>
          <cell r="AM77">
            <v>26054</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24350</v>
          </cell>
          <cell r="BI77">
            <v>1461</v>
          </cell>
          <cell r="BJ77">
            <v>0</v>
          </cell>
          <cell r="BK77">
            <v>25811</v>
          </cell>
          <cell r="BL77">
            <v>24350</v>
          </cell>
          <cell r="BM77">
            <v>1461</v>
          </cell>
          <cell r="BN77">
            <v>0</v>
          </cell>
          <cell r="BO77">
            <v>25811</v>
          </cell>
          <cell r="BP77">
            <v>48700</v>
          </cell>
          <cell r="BQ77">
            <v>3165</v>
          </cell>
          <cell r="BR77">
            <v>0</v>
          </cell>
          <cell r="BS77">
            <v>51865</v>
          </cell>
        </row>
        <row r="78">
          <cell r="B78" t="str">
            <v>44000</v>
          </cell>
          <cell r="C78" t="str">
            <v>REP. INDONESIA</v>
          </cell>
          <cell r="D78" t="str">
            <v>K.F.W., FRANKFURT</v>
          </cell>
          <cell r="E78" t="str">
            <v>3</v>
          </cell>
          <cell r="F78" t="str">
            <v>FEDERAL REPUBLIC OF GERMANY</v>
          </cell>
          <cell r="G78" t="str">
            <v>DEM</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27006</v>
          </cell>
          <cell r="AG78">
            <v>2437</v>
          </cell>
          <cell r="AH78">
            <v>0</v>
          </cell>
          <cell r="AI78">
            <v>29443</v>
          </cell>
          <cell r="AJ78">
            <v>27006</v>
          </cell>
          <cell r="AK78">
            <v>2437</v>
          </cell>
          <cell r="AL78">
            <v>0</v>
          </cell>
          <cell r="AM78">
            <v>29443</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27006</v>
          </cell>
          <cell r="BI78">
            <v>2167</v>
          </cell>
          <cell r="BJ78">
            <v>0</v>
          </cell>
          <cell r="BK78">
            <v>29173</v>
          </cell>
          <cell r="BL78">
            <v>27006</v>
          </cell>
          <cell r="BM78">
            <v>2167</v>
          </cell>
          <cell r="BN78">
            <v>0</v>
          </cell>
          <cell r="BO78">
            <v>29173</v>
          </cell>
          <cell r="BP78">
            <v>54012</v>
          </cell>
          <cell r="BQ78">
            <v>4604</v>
          </cell>
          <cell r="BR78">
            <v>0</v>
          </cell>
          <cell r="BS78">
            <v>58616</v>
          </cell>
        </row>
        <row r="79">
          <cell r="B79" t="str">
            <v>50020</v>
          </cell>
          <cell r="C79" t="str">
            <v>REP. INDONESIA</v>
          </cell>
          <cell r="D79" t="str">
            <v>K.F.W., FRANKFURT</v>
          </cell>
          <cell r="E79" t="str">
            <v>3</v>
          </cell>
          <cell r="F79" t="str">
            <v>FEDERAL REPUBLIC OF GERMANY</v>
          </cell>
          <cell r="G79" t="str">
            <v>DEM</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34656</v>
          </cell>
          <cell r="AH79">
            <v>0</v>
          </cell>
          <cell r="AI79">
            <v>34656</v>
          </cell>
          <cell r="AJ79">
            <v>0</v>
          </cell>
          <cell r="AK79">
            <v>34656</v>
          </cell>
          <cell r="AL79">
            <v>0</v>
          </cell>
          <cell r="AM79">
            <v>34656</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34656</v>
          </cell>
          <cell r="BJ79">
            <v>0</v>
          </cell>
          <cell r="BK79">
            <v>34656</v>
          </cell>
          <cell r="BL79">
            <v>0</v>
          </cell>
          <cell r="BM79">
            <v>34656</v>
          </cell>
          <cell r="BN79">
            <v>0</v>
          </cell>
          <cell r="BO79">
            <v>34656</v>
          </cell>
          <cell r="BP79">
            <v>0</v>
          </cell>
          <cell r="BQ79">
            <v>69312</v>
          </cell>
          <cell r="BR79">
            <v>0</v>
          </cell>
          <cell r="BS79">
            <v>69312</v>
          </cell>
        </row>
        <row r="80">
          <cell r="B80" t="str">
            <v>50011</v>
          </cell>
          <cell r="C80" t="str">
            <v>REP. INDONESIA</v>
          </cell>
          <cell r="D80" t="str">
            <v>K.F.W., FRANKFURT</v>
          </cell>
          <cell r="E80" t="str">
            <v>3</v>
          </cell>
          <cell r="F80" t="str">
            <v>FEDERAL REPUBLIC OF GERMANY</v>
          </cell>
          <cell r="G80" t="str">
            <v>DEM</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42656</v>
          </cell>
          <cell r="AH80">
            <v>0</v>
          </cell>
          <cell r="AI80">
            <v>42656</v>
          </cell>
          <cell r="AJ80">
            <v>0</v>
          </cell>
          <cell r="AK80">
            <v>42656</v>
          </cell>
          <cell r="AL80">
            <v>0</v>
          </cell>
          <cell r="AM80">
            <v>42656</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42656</v>
          </cell>
          <cell r="BJ80">
            <v>0</v>
          </cell>
          <cell r="BK80">
            <v>42656</v>
          </cell>
          <cell r="BL80">
            <v>0</v>
          </cell>
          <cell r="BM80">
            <v>42656</v>
          </cell>
          <cell r="BN80">
            <v>0</v>
          </cell>
          <cell r="BO80">
            <v>42656</v>
          </cell>
          <cell r="BP80">
            <v>0</v>
          </cell>
          <cell r="BQ80">
            <v>85312</v>
          </cell>
          <cell r="BR80">
            <v>0</v>
          </cell>
          <cell r="BS80">
            <v>85312</v>
          </cell>
        </row>
        <row r="81">
          <cell r="B81" t="str">
            <v>49100</v>
          </cell>
          <cell r="C81" t="str">
            <v>REP. INDONESIA</v>
          </cell>
          <cell r="D81" t="str">
            <v>K.F.W., FRANKFURT</v>
          </cell>
          <cell r="E81" t="str">
            <v>3</v>
          </cell>
          <cell r="F81" t="str">
            <v>FEDERAL REPUBLIC OF GERMANY</v>
          </cell>
          <cell r="G81" t="str">
            <v>DEM</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33758</v>
          </cell>
          <cell r="AG81">
            <v>8984</v>
          </cell>
          <cell r="AH81">
            <v>0</v>
          </cell>
          <cell r="AI81">
            <v>42742</v>
          </cell>
          <cell r="AJ81">
            <v>33758</v>
          </cell>
          <cell r="AK81">
            <v>8984</v>
          </cell>
          <cell r="AL81">
            <v>0</v>
          </cell>
          <cell r="AM81">
            <v>42742</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33758</v>
          </cell>
          <cell r="BI81">
            <v>8857</v>
          </cell>
          <cell r="BJ81">
            <v>0</v>
          </cell>
          <cell r="BK81">
            <v>42615</v>
          </cell>
          <cell r="BL81">
            <v>33758</v>
          </cell>
          <cell r="BM81">
            <v>8857</v>
          </cell>
          <cell r="BN81">
            <v>0</v>
          </cell>
          <cell r="BO81">
            <v>42615</v>
          </cell>
          <cell r="BP81">
            <v>67516</v>
          </cell>
          <cell r="BQ81">
            <v>17841</v>
          </cell>
          <cell r="BR81">
            <v>0</v>
          </cell>
          <cell r="BS81">
            <v>85357</v>
          </cell>
        </row>
        <row r="82">
          <cell r="B82" t="str">
            <v>49000</v>
          </cell>
          <cell r="C82" t="str">
            <v>REP. INDONESIA</v>
          </cell>
          <cell r="D82" t="str">
            <v>K.F.W., FRANKFURT</v>
          </cell>
          <cell r="E82" t="str">
            <v>3</v>
          </cell>
          <cell r="F82" t="str">
            <v>FEDERAL REPUBLIC OF GERMANY</v>
          </cell>
          <cell r="G82" t="str">
            <v>DEM</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33758</v>
          </cell>
          <cell r="AG82">
            <v>8984</v>
          </cell>
          <cell r="AH82">
            <v>0</v>
          </cell>
          <cell r="AI82">
            <v>42742</v>
          </cell>
          <cell r="AJ82">
            <v>33758</v>
          </cell>
          <cell r="AK82">
            <v>8984</v>
          </cell>
          <cell r="AL82">
            <v>0</v>
          </cell>
          <cell r="AM82">
            <v>42742</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33758</v>
          </cell>
          <cell r="BI82">
            <v>8857</v>
          </cell>
          <cell r="BJ82">
            <v>0</v>
          </cell>
          <cell r="BK82">
            <v>42615</v>
          </cell>
          <cell r="BL82">
            <v>33758</v>
          </cell>
          <cell r="BM82">
            <v>8857</v>
          </cell>
          <cell r="BN82">
            <v>0</v>
          </cell>
          <cell r="BO82">
            <v>42615</v>
          </cell>
          <cell r="BP82">
            <v>67516</v>
          </cell>
          <cell r="BQ82">
            <v>17841</v>
          </cell>
          <cell r="BR82">
            <v>0</v>
          </cell>
          <cell r="BS82">
            <v>85357</v>
          </cell>
        </row>
        <row r="83">
          <cell r="B83" t="str">
            <v>50014</v>
          </cell>
          <cell r="C83" t="str">
            <v>REP. INDONESIA</v>
          </cell>
          <cell r="D83" t="str">
            <v>K.F.W., FRANKFURT</v>
          </cell>
          <cell r="E83" t="str">
            <v>3</v>
          </cell>
          <cell r="F83" t="str">
            <v>FEDERAL REPUBLIC OF GERMANY</v>
          </cell>
          <cell r="G83" t="str">
            <v>DEM</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43803</v>
          </cell>
          <cell r="AH83">
            <v>0</v>
          </cell>
          <cell r="AI83">
            <v>43803</v>
          </cell>
          <cell r="AJ83">
            <v>0</v>
          </cell>
          <cell r="AK83">
            <v>43803</v>
          </cell>
          <cell r="AL83">
            <v>0</v>
          </cell>
          <cell r="AM83">
            <v>43803</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43803</v>
          </cell>
          <cell r="BJ83">
            <v>0</v>
          </cell>
          <cell r="BK83">
            <v>43803</v>
          </cell>
          <cell r="BL83">
            <v>0</v>
          </cell>
          <cell r="BM83">
            <v>43803</v>
          </cell>
          <cell r="BN83">
            <v>0</v>
          </cell>
          <cell r="BO83">
            <v>43803</v>
          </cell>
          <cell r="BP83">
            <v>0</v>
          </cell>
          <cell r="BQ83">
            <v>87606</v>
          </cell>
          <cell r="BR83">
            <v>0</v>
          </cell>
          <cell r="BS83">
            <v>87606</v>
          </cell>
        </row>
        <row r="84">
          <cell r="B84" t="str">
            <v>50022</v>
          </cell>
          <cell r="C84" t="str">
            <v>REP. INDONESIA</v>
          </cell>
          <cell r="D84" t="str">
            <v>K.F.W., FRANKFURT</v>
          </cell>
          <cell r="E84" t="str">
            <v>3</v>
          </cell>
          <cell r="F84" t="str">
            <v>FEDERAL REPUBLIC OF GERMANY</v>
          </cell>
          <cell r="G84" t="str">
            <v>DEM</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51098</v>
          </cell>
          <cell r="AH84">
            <v>0</v>
          </cell>
          <cell r="AI84">
            <v>51098</v>
          </cell>
          <cell r="AJ84">
            <v>0</v>
          </cell>
          <cell r="AK84">
            <v>51098</v>
          </cell>
          <cell r="AL84">
            <v>0</v>
          </cell>
          <cell r="AM84">
            <v>51098</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51098</v>
          </cell>
          <cell r="BJ84">
            <v>0</v>
          </cell>
          <cell r="BK84">
            <v>51098</v>
          </cell>
          <cell r="BL84">
            <v>0</v>
          </cell>
          <cell r="BM84">
            <v>51098</v>
          </cell>
          <cell r="BN84">
            <v>0</v>
          </cell>
          <cell r="BO84">
            <v>51098</v>
          </cell>
          <cell r="BP84">
            <v>0</v>
          </cell>
          <cell r="BQ84">
            <v>102196</v>
          </cell>
          <cell r="BR84">
            <v>0</v>
          </cell>
          <cell r="BS84">
            <v>102196</v>
          </cell>
        </row>
        <row r="85">
          <cell r="B85" t="str">
            <v>42000</v>
          </cell>
          <cell r="C85" t="str">
            <v>REP. INDONESIA</v>
          </cell>
          <cell r="D85" t="str">
            <v>K.F.W., FRANKFURT</v>
          </cell>
          <cell r="E85" t="str">
            <v>3</v>
          </cell>
          <cell r="F85" t="str">
            <v>FEDERAL REPUBLIC OF GERMANY</v>
          </cell>
          <cell r="G85" t="str">
            <v>DEM</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128390</v>
          </cell>
          <cell r="AG85">
            <v>1605</v>
          </cell>
          <cell r="AH85">
            <v>0</v>
          </cell>
          <cell r="AI85">
            <v>129995</v>
          </cell>
          <cell r="AJ85">
            <v>128390</v>
          </cell>
          <cell r="AK85">
            <v>1605</v>
          </cell>
          <cell r="AL85">
            <v>0</v>
          </cell>
          <cell r="AM85">
            <v>129995</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128390</v>
          </cell>
          <cell r="BQ85">
            <v>1605</v>
          </cell>
          <cell r="BR85">
            <v>0</v>
          </cell>
          <cell r="BS85">
            <v>129995</v>
          </cell>
        </row>
        <row r="86">
          <cell r="B86" t="str">
            <v>50006</v>
          </cell>
          <cell r="C86" t="str">
            <v>REP. INDONESIA</v>
          </cell>
          <cell r="D86" t="str">
            <v>K.F.W., FRANKFURT</v>
          </cell>
          <cell r="E86" t="str">
            <v>3</v>
          </cell>
          <cell r="F86" t="str">
            <v>FEDERAL REPUBLIC OF GERMANY</v>
          </cell>
          <cell r="G86" t="str">
            <v>DEM</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65744</v>
          </cell>
          <cell r="AH86">
            <v>0</v>
          </cell>
          <cell r="AI86">
            <v>65744</v>
          </cell>
          <cell r="AJ86">
            <v>0</v>
          </cell>
          <cell r="AK86">
            <v>65744</v>
          </cell>
          <cell r="AL86">
            <v>0</v>
          </cell>
          <cell r="AM86">
            <v>65744</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65744</v>
          </cell>
          <cell r="BJ86">
            <v>0</v>
          </cell>
          <cell r="BK86">
            <v>65744</v>
          </cell>
          <cell r="BL86">
            <v>0</v>
          </cell>
          <cell r="BM86">
            <v>65744</v>
          </cell>
          <cell r="BN86">
            <v>0</v>
          </cell>
          <cell r="BO86">
            <v>65744</v>
          </cell>
          <cell r="BP86">
            <v>0</v>
          </cell>
          <cell r="BQ86">
            <v>131488</v>
          </cell>
          <cell r="BR86">
            <v>0</v>
          </cell>
          <cell r="BS86">
            <v>131488</v>
          </cell>
        </row>
        <row r="87">
          <cell r="B87" t="str">
            <v>46000</v>
          </cell>
          <cell r="C87" t="str">
            <v>REP. INDONESIA</v>
          </cell>
          <cell r="D87" t="str">
            <v>K.F.W., FRANKFURT</v>
          </cell>
          <cell r="E87" t="str">
            <v>3</v>
          </cell>
          <cell r="F87" t="str">
            <v>FEDERAL REPUBLIC OF GERMANY</v>
          </cell>
          <cell r="G87" t="str">
            <v>DEM</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55894</v>
          </cell>
          <cell r="AG87">
            <v>10847</v>
          </cell>
          <cell r="AH87">
            <v>0</v>
          </cell>
          <cell r="AI87">
            <v>66741</v>
          </cell>
          <cell r="AJ87">
            <v>55894</v>
          </cell>
          <cell r="AK87">
            <v>10847</v>
          </cell>
          <cell r="AL87">
            <v>0</v>
          </cell>
          <cell r="AM87">
            <v>66741</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55894</v>
          </cell>
          <cell r="BI87">
            <v>10288</v>
          </cell>
          <cell r="BJ87">
            <v>0</v>
          </cell>
          <cell r="BK87">
            <v>66182</v>
          </cell>
          <cell r="BL87">
            <v>55894</v>
          </cell>
          <cell r="BM87">
            <v>10288</v>
          </cell>
          <cell r="BN87">
            <v>0</v>
          </cell>
          <cell r="BO87">
            <v>66182</v>
          </cell>
          <cell r="BP87">
            <v>111788</v>
          </cell>
          <cell r="BQ87">
            <v>21135</v>
          </cell>
          <cell r="BR87">
            <v>0</v>
          </cell>
          <cell r="BS87">
            <v>132923</v>
          </cell>
        </row>
        <row r="88">
          <cell r="B88" t="str">
            <v>43800</v>
          </cell>
          <cell r="C88" t="str">
            <v>REP. INDONESIA</v>
          </cell>
          <cell r="D88" t="str">
            <v>K.F.W., FRANKFURT</v>
          </cell>
          <cell r="E88" t="str">
            <v>3</v>
          </cell>
          <cell r="F88" t="str">
            <v>FEDERAL REPUBLIC OF GERMANY</v>
          </cell>
          <cell r="G88" t="str">
            <v>DEM</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67515</v>
          </cell>
          <cell r="AG88">
            <v>6076</v>
          </cell>
          <cell r="AH88">
            <v>0</v>
          </cell>
          <cell r="AI88">
            <v>73591</v>
          </cell>
          <cell r="AJ88">
            <v>67515</v>
          </cell>
          <cell r="AK88">
            <v>6076</v>
          </cell>
          <cell r="AL88">
            <v>0</v>
          </cell>
          <cell r="AM88">
            <v>73591</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67515</v>
          </cell>
          <cell r="BI88">
            <v>5401</v>
          </cell>
          <cell r="BJ88">
            <v>0</v>
          </cell>
          <cell r="BK88">
            <v>72916</v>
          </cell>
          <cell r="BL88">
            <v>67515</v>
          </cell>
          <cell r="BM88">
            <v>5401</v>
          </cell>
          <cell r="BN88">
            <v>0</v>
          </cell>
          <cell r="BO88">
            <v>72916</v>
          </cell>
          <cell r="BP88">
            <v>135030</v>
          </cell>
          <cell r="BQ88">
            <v>11477</v>
          </cell>
          <cell r="BR88">
            <v>0</v>
          </cell>
          <cell r="BS88">
            <v>146507</v>
          </cell>
        </row>
        <row r="89">
          <cell r="B89" t="str">
            <v>50021</v>
          </cell>
          <cell r="C89" t="str">
            <v>REP. INDONESIA</v>
          </cell>
          <cell r="D89" t="str">
            <v>K.F.W., FRANKFURT</v>
          </cell>
          <cell r="E89" t="str">
            <v>3</v>
          </cell>
          <cell r="F89" t="str">
            <v>FEDERAL REPUBLIC OF GERMANY</v>
          </cell>
          <cell r="G89" t="str">
            <v>DEM</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81551</v>
          </cell>
          <cell r="AH89">
            <v>0</v>
          </cell>
          <cell r="AI89">
            <v>81551</v>
          </cell>
          <cell r="AJ89">
            <v>0</v>
          </cell>
          <cell r="AK89">
            <v>81551</v>
          </cell>
          <cell r="AL89">
            <v>0</v>
          </cell>
          <cell r="AM89">
            <v>81551</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81551</v>
          </cell>
          <cell r="BJ89">
            <v>0</v>
          </cell>
          <cell r="BK89">
            <v>81551</v>
          </cell>
          <cell r="BL89">
            <v>0</v>
          </cell>
          <cell r="BM89">
            <v>81551</v>
          </cell>
          <cell r="BN89">
            <v>0</v>
          </cell>
          <cell r="BO89">
            <v>81551</v>
          </cell>
          <cell r="BP89">
            <v>0</v>
          </cell>
          <cell r="BQ89">
            <v>163102</v>
          </cell>
          <cell r="BR89">
            <v>0</v>
          </cell>
          <cell r="BS89">
            <v>163102</v>
          </cell>
        </row>
        <row r="90">
          <cell r="B90" t="str">
            <v>42400</v>
          </cell>
          <cell r="C90" t="str">
            <v>REP. INDONESIA</v>
          </cell>
          <cell r="D90" t="str">
            <v>K.F.W., FRANKFURT</v>
          </cell>
          <cell r="E90" t="str">
            <v>3</v>
          </cell>
          <cell r="F90" t="str">
            <v>FEDERAL REPUBLIC OF GERMANY</v>
          </cell>
          <cell r="G90" t="str">
            <v>DEM</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127283</v>
          </cell>
          <cell r="AG90">
            <v>2352</v>
          </cell>
          <cell r="AH90">
            <v>0</v>
          </cell>
          <cell r="AI90">
            <v>129635</v>
          </cell>
          <cell r="AJ90">
            <v>127283</v>
          </cell>
          <cell r="AK90">
            <v>2352</v>
          </cell>
          <cell r="AL90">
            <v>0</v>
          </cell>
          <cell r="AM90">
            <v>129635</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60874</v>
          </cell>
          <cell r="BI90">
            <v>761</v>
          </cell>
          <cell r="BJ90">
            <v>0</v>
          </cell>
          <cell r="BK90">
            <v>61635</v>
          </cell>
          <cell r="BL90">
            <v>60874</v>
          </cell>
          <cell r="BM90">
            <v>761</v>
          </cell>
          <cell r="BN90">
            <v>0</v>
          </cell>
          <cell r="BO90">
            <v>61635</v>
          </cell>
          <cell r="BP90">
            <v>188157</v>
          </cell>
          <cell r="BQ90">
            <v>3113</v>
          </cell>
          <cell r="BR90">
            <v>0</v>
          </cell>
          <cell r="BS90">
            <v>191270</v>
          </cell>
        </row>
        <row r="91">
          <cell r="B91" t="str">
            <v>47100</v>
          </cell>
          <cell r="C91" t="str">
            <v>REP. INDONESIA</v>
          </cell>
          <cell r="D91" t="str">
            <v>K.F.W., FRANKFURT</v>
          </cell>
          <cell r="E91" t="str">
            <v>3</v>
          </cell>
          <cell r="F91" t="str">
            <v>FEDERAL REPUBLIC OF GERMANY</v>
          </cell>
          <cell r="G91" t="str">
            <v>DEM</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80244</v>
          </cell>
          <cell r="AG91">
            <v>16851</v>
          </cell>
          <cell r="AH91">
            <v>0</v>
          </cell>
          <cell r="AI91">
            <v>97095</v>
          </cell>
          <cell r="AJ91">
            <v>80244</v>
          </cell>
          <cell r="AK91">
            <v>16851</v>
          </cell>
          <cell r="AL91">
            <v>0</v>
          </cell>
          <cell r="AM91">
            <v>97095</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cell r="BH91">
            <v>80244</v>
          </cell>
          <cell r="BI91">
            <v>16049</v>
          </cell>
          <cell r="BJ91">
            <v>0</v>
          </cell>
          <cell r="BK91">
            <v>96293</v>
          </cell>
          <cell r="BL91">
            <v>80244</v>
          </cell>
          <cell r="BM91">
            <v>16049</v>
          </cell>
          <cell r="BN91">
            <v>0</v>
          </cell>
          <cell r="BO91">
            <v>96293</v>
          </cell>
          <cell r="BP91">
            <v>160488</v>
          </cell>
          <cell r="BQ91">
            <v>32900</v>
          </cell>
          <cell r="BR91">
            <v>0</v>
          </cell>
          <cell r="BS91">
            <v>193388</v>
          </cell>
        </row>
        <row r="92">
          <cell r="B92" t="str">
            <v>50010</v>
          </cell>
          <cell r="C92" t="str">
            <v>REP. INDONESIA</v>
          </cell>
          <cell r="D92" t="str">
            <v>K.F.W., FRANKFURT</v>
          </cell>
          <cell r="E92" t="str">
            <v>3</v>
          </cell>
          <cell r="F92" t="str">
            <v>FEDERAL REPUBLIC OF GERMANY</v>
          </cell>
          <cell r="G92" t="str">
            <v>DEM</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110266</v>
          </cell>
          <cell r="AH92">
            <v>0</v>
          </cell>
          <cell r="AI92">
            <v>110266</v>
          </cell>
          <cell r="AJ92">
            <v>0</v>
          </cell>
          <cell r="AK92">
            <v>110266</v>
          </cell>
          <cell r="AL92">
            <v>0</v>
          </cell>
          <cell r="AM92">
            <v>110266</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110266</v>
          </cell>
          <cell r="BJ92">
            <v>0</v>
          </cell>
          <cell r="BK92">
            <v>110266</v>
          </cell>
          <cell r="BL92">
            <v>0</v>
          </cell>
          <cell r="BM92">
            <v>110266</v>
          </cell>
          <cell r="BN92">
            <v>0</v>
          </cell>
          <cell r="BO92">
            <v>110266</v>
          </cell>
          <cell r="BP92">
            <v>0</v>
          </cell>
          <cell r="BQ92">
            <v>220532</v>
          </cell>
          <cell r="BR92">
            <v>0</v>
          </cell>
          <cell r="BS92">
            <v>220532</v>
          </cell>
        </row>
        <row r="93">
          <cell r="B93" t="str">
            <v>46700</v>
          </cell>
          <cell r="C93" t="str">
            <v>REP. INDONESIA</v>
          </cell>
          <cell r="D93" t="str">
            <v>K.F.W., FRANKFURT</v>
          </cell>
          <cell r="E93" t="str">
            <v>3</v>
          </cell>
          <cell r="F93" t="str">
            <v>FEDERAL REPUBLIC OF GERMANY</v>
          </cell>
          <cell r="G93" t="str">
            <v>DEM</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93963</v>
          </cell>
          <cell r="AG93">
            <v>20839</v>
          </cell>
          <cell r="AH93">
            <v>0</v>
          </cell>
          <cell r="AI93">
            <v>114802</v>
          </cell>
          <cell r="AJ93">
            <v>93963</v>
          </cell>
          <cell r="AK93">
            <v>20839</v>
          </cell>
          <cell r="AL93">
            <v>0</v>
          </cell>
          <cell r="AM93">
            <v>114802</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cell r="BE93">
            <v>0</v>
          </cell>
          <cell r="BF93">
            <v>0</v>
          </cell>
          <cell r="BG93">
            <v>0</v>
          </cell>
          <cell r="BH93">
            <v>93963</v>
          </cell>
          <cell r="BI93">
            <v>19900</v>
          </cell>
          <cell r="BJ93">
            <v>0</v>
          </cell>
          <cell r="BK93">
            <v>113863</v>
          </cell>
          <cell r="BL93">
            <v>93963</v>
          </cell>
          <cell r="BM93">
            <v>19900</v>
          </cell>
          <cell r="BN93">
            <v>0</v>
          </cell>
          <cell r="BO93">
            <v>113863</v>
          </cell>
          <cell r="BP93">
            <v>187926</v>
          </cell>
          <cell r="BQ93">
            <v>40739</v>
          </cell>
          <cell r="BR93">
            <v>0</v>
          </cell>
          <cell r="BS93">
            <v>228665</v>
          </cell>
        </row>
        <row r="94">
          <cell r="B94" t="str">
            <v>49300</v>
          </cell>
          <cell r="C94" t="str">
            <v>REP. INDONESIA</v>
          </cell>
          <cell r="D94" t="str">
            <v>K.F.W., FRANKFURT</v>
          </cell>
          <cell r="E94" t="str">
            <v>3</v>
          </cell>
          <cell r="F94" t="str">
            <v>FEDERAL REPUBLIC OF GERMANY</v>
          </cell>
          <cell r="G94" t="str">
            <v>DEM</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86331</v>
          </cell>
          <cell r="AG94">
            <v>28511</v>
          </cell>
          <cell r="AH94">
            <v>0</v>
          </cell>
          <cell r="AI94">
            <v>114842</v>
          </cell>
          <cell r="AJ94">
            <v>86331</v>
          </cell>
          <cell r="AK94">
            <v>28511</v>
          </cell>
          <cell r="AL94">
            <v>0</v>
          </cell>
          <cell r="AM94">
            <v>114842</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cell r="BG94">
            <v>0</v>
          </cell>
          <cell r="BH94">
            <v>86331</v>
          </cell>
          <cell r="BI94">
            <v>27648</v>
          </cell>
          <cell r="BJ94">
            <v>0</v>
          </cell>
          <cell r="BK94">
            <v>113979</v>
          </cell>
          <cell r="BL94">
            <v>86331</v>
          </cell>
          <cell r="BM94">
            <v>27648</v>
          </cell>
          <cell r="BN94">
            <v>0</v>
          </cell>
          <cell r="BO94">
            <v>113979</v>
          </cell>
          <cell r="BP94">
            <v>172662</v>
          </cell>
          <cell r="BQ94">
            <v>56159</v>
          </cell>
          <cell r="BR94">
            <v>0</v>
          </cell>
          <cell r="BS94">
            <v>228821</v>
          </cell>
        </row>
        <row r="95">
          <cell r="B95" t="str">
            <v>48000</v>
          </cell>
          <cell r="C95" t="str">
            <v>REP. INDONESIA</v>
          </cell>
          <cell r="D95" t="str">
            <v>K.F.W., FRANKFURT</v>
          </cell>
          <cell r="E95" t="str">
            <v>3</v>
          </cell>
          <cell r="F95" t="str">
            <v>FEDERAL REPUBLIC OF GERMANY</v>
          </cell>
          <cell r="G95" t="str">
            <v>DEM</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105700</v>
          </cell>
          <cell r="AG95">
            <v>11099</v>
          </cell>
          <cell r="AH95">
            <v>0</v>
          </cell>
          <cell r="AI95">
            <v>116799</v>
          </cell>
          <cell r="AJ95">
            <v>105700</v>
          </cell>
          <cell r="AK95">
            <v>11099</v>
          </cell>
          <cell r="AL95">
            <v>0</v>
          </cell>
          <cell r="AM95">
            <v>116799</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cell r="BH95">
            <v>105700</v>
          </cell>
          <cell r="BI95">
            <v>9249</v>
          </cell>
          <cell r="BJ95">
            <v>0</v>
          </cell>
          <cell r="BK95">
            <v>114949</v>
          </cell>
          <cell r="BL95">
            <v>105700</v>
          </cell>
          <cell r="BM95">
            <v>9249</v>
          </cell>
          <cell r="BN95">
            <v>0</v>
          </cell>
          <cell r="BO95">
            <v>114949</v>
          </cell>
          <cell r="BP95">
            <v>211400</v>
          </cell>
          <cell r="BQ95">
            <v>20348</v>
          </cell>
          <cell r="BR95">
            <v>0</v>
          </cell>
          <cell r="BS95">
            <v>231748</v>
          </cell>
        </row>
        <row r="96">
          <cell r="B96" t="str">
            <v>50012</v>
          </cell>
          <cell r="C96" t="str">
            <v>REP. INDONESIA</v>
          </cell>
          <cell r="D96" t="str">
            <v>K.F.W., FRANKFURT</v>
          </cell>
          <cell r="E96" t="str">
            <v>3</v>
          </cell>
          <cell r="F96" t="str">
            <v>FEDERAL REPUBLIC OF GERMANY</v>
          </cell>
          <cell r="G96" t="str">
            <v>DEM</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118005</v>
          </cell>
          <cell r="AH96">
            <v>0</v>
          </cell>
          <cell r="AI96">
            <v>118005</v>
          </cell>
          <cell r="AJ96">
            <v>0</v>
          </cell>
          <cell r="AK96">
            <v>118005</v>
          </cell>
          <cell r="AL96">
            <v>0</v>
          </cell>
          <cell r="AM96">
            <v>118005</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118005</v>
          </cell>
          <cell r="BJ96">
            <v>0</v>
          </cell>
          <cell r="BK96">
            <v>118005</v>
          </cell>
          <cell r="BL96">
            <v>0</v>
          </cell>
          <cell r="BM96">
            <v>118005</v>
          </cell>
          <cell r="BN96">
            <v>0</v>
          </cell>
          <cell r="BO96">
            <v>118005</v>
          </cell>
          <cell r="BP96">
            <v>0</v>
          </cell>
          <cell r="BQ96">
            <v>236010</v>
          </cell>
          <cell r="BR96">
            <v>0</v>
          </cell>
          <cell r="BS96">
            <v>236010</v>
          </cell>
        </row>
        <row r="97">
          <cell r="B97" t="str">
            <v>44400</v>
          </cell>
          <cell r="C97" t="str">
            <v>REP. INDONESIA</v>
          </cell>
          <cell r="D97" t="str">
            <v>K.F.W., FRANKFURT</v>
          </cell>
          <cell r="E97" t="str">
            <v>3</v>
          </cell>
          <cell r="F97" t="str">
            <v>FEDERAL REPUBLIC OF GERMANY</v>
          </cell>
          <cell r="G97" t="str">
            <v>DEM</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112894</v>
          </cell>
          <cell r="AG97">
            <v>11289</v>
          </cell>
          <cell r="AH97">
            <v>0</v>
          </cell>
          <cell r="AI97">
            <v>124183</v>
          </cell>
          <cell r="AJ97">
            <v>112894</v>
          </cell>
          <cell r="AK97">
            <v>11289</v>
          </cell>
          <cell r="AL97">
            <v>0</v>
          </cell>
          <cell r="AM97">
            <v>124183</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cell r="BE97">
            <v>0</v>
          </cell>
          <cell r="BF97">
            <v>0</v>
          </cell>
          <cell r="BG97">
            <v>0</v>
          </cell>
          <cell r="BH97">
            <v>112894</v>
          </cell>
          <cell r="BI97">
            <v>10161</v>
          </cell>
          <cell r="BJ97">
            <v>0</v>
          </cell>
          <cell r="BK97">
            <v>123055</v>
          </cell>
          <cell r="BL97">
            <v>112894</v>
          </cell>
          <cell r="BM97">
            <v>10161</v>
          </cell>
          <cell r="BN97">
            <v>0</v>
          </cell>
          <cell r="BO97">
            <v>123055</v>
          </cell>
          <cell r="BP97">
            <v>225788</v>
          </cell>
          <cell r="BQ97">
            <v>21450</v>
          </cell>
          <cell r="BR97">
            <v>0</v>
          </cell>
          <cell r="BS97">
            <v>247238</v>
          </cell>
        </row>
        <row r="98">
          <cell r="B98" t="str">
            <v>44800</v>
          </cell>
          <cell r="C98" t="str">
            <v>REP. INDONESIA</v>
          </cell>
          <cell r="D98" t="str">
            <v>K.F.W., FRANKFURT</v>
          </cell>
          <cell r="E98" t="str">
            <v>3</v>
          </cell>
          <cell r="F98" t="str">
            <v>FEDERAL REPUBLIC OF GERMANY</v>
          </cell>
          <cell r="G98" t="str">
            <v>DEM</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113448</v>
          </cell>
          <cell r="AG98">
            <v>12479</v>
          </cell>
          <cell r="AH98">
            <v>0</v>
          </cell>
          <cell r="AI98">
            <v>125927</v>
          </cell>
          <cell r="AJ98">
            <v>113448</v>
          </cell>
          <cell r="AK98">
            <v>12479</v>
          </cell>
          <cell r="AL98">
            <v>0</v>
          </cell>
          <cell r="AM98">
            <v>125927</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113448</v>
          </cell>
          <cell r="BI98">
            <v>11345</v>
          </cell>
          <cell r="BJ98">
            <v>0</v>
          </cell>
          <cell r="BK98">
            <v>124793</v>
          </cell>
          <cell r="BL98">
            <v>113448</v>
          </cell>
          <cell r="BM98">
            <v>11345</v>
          </cell>
          <cell r="BN98">
            <v>0</v>
          </cell>
          <cell r="BO98">
            <v>124793</v>
          </cell>
          <cell r="BP98">
            <v>226896</v>
          </cell>
          <cell r="BQ98">
            <v>23824</v>
          </cell>
          <cell r="BR98">
            <v>0</v>
          </cell>
          <cell r="BS98">
            <v>250720</v>
          </cell>
        </row>
        <row r="99">
          <cell r="B99" t="str">
            <v>50023</v>
          </cell>
          <cell r="C99" t="str">
            <v>REP. INDONESIA</v>
          </cell>
          <cell r="D99" t="str">
            <v>K.F.W., FRANKFURT</v>
          </cell>
          <cell r="E99" t="str">
            <v>3</v>
          </cell>
          <cell r="F99" t="str">
            <v>FEDERAL REPUBLIC OF GERMANY</v>
          </cell>
          <cell r="G99" t="str">
            <v>DEM</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126140</v>
          </cell>
          <cell r="AH99">
            <v>0</v>
          </cell>
          <cell r="AI99">
            <v>126140</v>
          </cell>
          <cell r="AJ99">
            <v>0</v>
          </cell>
          <cell r="AK99">
            <v>126140</v>
          </cell>
          <cell r="AL99">
            <v>0</v>
          </cell>
          <cell r="AM99">
            <v>126140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126140</v>
          </cell>
          <cell r="BJ99">
            <v>0</v>
          </cell>
          <cell r="BK99">
            <v>126140</v>
          </cell>
          <cell r="BL99">
            <v>0</v>
          </cell>
          <cell r="BM99">
            <v>126140</v>
          </cell>
          <cell r="BN99">
            <v>0</v>
          </cell>
          <cell r="BO99">
            <v>126140</v>
          </cell>
          <cell r="BP99">
            <v>0</v>
          </cell>
          <cell r="BQ99">
            <v>252280</v>
          </cell>
          <cell r="BR99">
            <v>0</v>
          </cell>
          <cell r="BS99">
            <v>252280</v>
          </cell>
        </row>
        <row r="100">
          <cell r="B100" t="str">
            <v>42700</v>
          </cell>
          <cell r="C100" t="str">
            <v>REP. INDONESIA</v>
          </cell>
          <cell r="D100" t="str">
            <v>K.F.W., FRANKFURT</v>
          </cell>
          <cell r="E100" t="str">
            <v>3</v>
          </cell>
          <cell r="F100" t="str">
            <v>FEDERAL REPUBLIC OF GERMANY</v>
          </cell>
          <cell r="G100" t="str">
            <v>DEM</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123409</v>
          </cell>
          <cell r="AG100">
            <v>4386</v>
          </cell>
          <cell r="AH100">
            <v>0</v>
          </cell>
          <cell r="AI100">
            <v>127795</v>
          </cell>
          <cell r="AJ100">
            <v>123409</v>
          </cell>
          <cell r="AK100">
            <v>4386</v>
          </cell>
          <cell r="AL100">
            <v>0</v>
          </cell>
          <cell r="AM100">
            <v>127795</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123409</v>
          </cell>
          <cell r="BI100">
            <v>2843</v>
          </cell>
          <cell r="BJ100">
            <v>0</v>
          </cell>
          <cell r="BK100">
            <v>126252</v>
          </cell>
          <cell r="BL100">
            <v>123409</v>
          </cell>
          <cell r="BM100">
            <v>2843</v>
          </cell>
          <cell r="BN100">
            <v>0</v>
          </cell>
          <cell r="BO100">
            <v>126252</v>
          </cell>
          <cell r="BP100">
            <v>246818</v>
          </cell>
          <cell r="BQ100">
            <v>7229</v>
          </cell>
          <cell r="BR100">
            <v>0</v>
          </cell>
          <cell r="BS100">
            <v>254047</v>
          </cell>
        </row>
        <row r="101">
          <cell r="B101" t="str">
            <v>42800</v>
          </cell>
          <cell r="C101" t="str">
            <v>REP. INDONESIA</v>
          </cell>
          <cell r="D101" t="str">
            <v>K.F.W., FRANKFURT</v>
          </cell>
          <cell r="E101" t="str">
            <v>3</v>
          </cell>
          <cell r="F101" t="str">
            <v>FEDERAL REPUBLIC OF GERMANY</v>
          </cell>
          <cell r="G101" t="str">
            <v>DEM</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123409</v>
          </cell>
          <cell r="AG101">
            <v>4628</v>
          </cell>
          <cell r="AH101">
            <v>0</v>
          </cell>
          <cell r="AI101">
            <v>128037</v>
          </cell>
          <cell r="AJ101">
            <v>123409</v>
          </cell>
          <cell r="AK101">
            <v>4628</v>
          </cell>
          <cell r="AL101">
            <v>0</v>
          </cell>
          <cell r="AM101">
            <v>128037</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123409</v>
          </cell>
          <cell r="BI101">
            <v>3085</v>
          </cell>
          <cell r="BJ101">
            <v>0</v>
          </cell>
          <cell r="BK101">
            <v>126494</v>
          </cell>
          <cell r="BL101">
            <v>123409</v>
          </cell>
          <cell r="BM101">
            <v>3085</v>
          </cell>
          <cell r="BN101">
            <v>0</v>
          </cell>
          <cell r="BO101">
            <v>126494</v>
          </cell>
          <cell r="BP101">
            <v>246818</v>
          </cell>
          <cell r="BQ101">
            <v>7713</v>
          </cell>
          <cell r="BR101">
            <v>0</v>
          </cell>
          <cell r="BS101">
            <v>254531</v>
          </cell>
        </row>
        <row r="102">
          <cell r="B102" t="str">
            <v>50003</v>
          </cell>
          <cell r="C102" t="str">
            <v>REP. INDONESIA</v>
          </cell>
          <cell r="D102" t="str">
            <v>K.F.W., FRANKFURT</v>
          </cell>
          <cell r="E102" t="str">
            <v>3</v>
          </cell>
          <cell r="F102" t="str">
            <v>FEDERAL REPUBLIC OF GERMANY</v>
          </cell>
          <cell r="G102" t="str">
            <v>DEM</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61328</v>
          </cell>
          <cell r="AH102">
            <v>0</v>
          </cell>
          <cell r="AI102">
            <v>61328</v>
          </cell>
          <cell r="AJ102">
            <v>0</v>
          </cell>
          <cell r="AK102">
            <v>61328</v>
          </cell>
          <cell r="AL102">
            <v>0</v>
          </cell>
          <cell r="AM102">
            <v>61328</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149580</v>
          </cell>
          <cell r="BI102">
            <v>61328</v>
          </cell>
          <cell r="BJ102">
            <v>0</v>
          </cell>
          <cell r="BK102">
            <v>210908</v>
          </cell>
          <cell r="BL102">
            <v>149580</v>
          </cell>
          <cell r="BM102">
            <v>61328</v>
          </cell>
          <cell r="BN102">
            <v>0</v>
          </cell>
          <cell r="BO102">
            <v>210908</v>
          </cell>
          <cell r="BP102">
            <v>149580</v>
          </cell>
          <cell r="BQ102">
            <v>122656</v>
          </cell>
          <cell r="BR102">
            <v>0</v>
          </cell>
          <cell r="BS102">
            <v>272236</v>
          </cell>
        </row>
        <row r="103">
          <cell r="B103" t="str">
            <v>46800</v>
          </cell>
          <cell r="C103" t="str">
            <v>REP. INDONESIA</v>
          </cell>
          <cell r="D103" t="str">
            <v>K.F.W., FRANKFURT</v>
          </cell>
          <cell r="E103" t="str">
            <v>3</v>
          </cell>
          <cell r="F103" t="str">
            <v>FEDERAL REPUBLIC OF GERMANY</v>
          </cell>
          <cell r="G103" t="str">
            <v>DEM</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114555</v>
          </cell>
          <cell r="AG103">
            <v>25274</v>
          </cell>
          <cell r="AH103">
            <v>0</v>
          </cell>
          <cell r="AI103">
            <v>139829</v>
          </cell>
          <cell r="AJ103">
            <v>114555</v>
          </cell>
          <cell r="AK103">
            <v>25274</v>
          </cell>
          <cell r="AL103">
            <v>0</v>
          </cell>
          <cell r="AM103">
            <v>139829</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114555</v>
          </cell>
          <cell r="BI103">
            <v>24128</v>
          </cell>
          <cell r="BJ103">
            <v>0</v>
          </cell>
          <cell r="BK103">
            <v>138683</v>
          </cell>
          <cell r="BL103">
            <v>114555</v>
          </cell>
          <cell r="BM103">
            <v>24128</v>
          </cell>
          <cell r="BN103">
            <v>0</v>
          </cell>
          <cell r="BO103">
            <v>138683</v>
          </cell>
          <cell r="BP103">
            <v>229110</v>
          </cell>
          <cell r="BQ103">
            <v>49402</v>
          </cell>
          <cell r="BR103">
            <v>0</v>
          </cell>
          <cell r="BS103">
            <v>278512</v>
          </cell>
        </row>
        <row r="104">
          <cell r="B104" t="str">
            <v>42500</v>
          </cell>
          <cell r="C104" t="str">
            <v>REP. INDONESIA</v>
          </cell>
          <cell r="D104" t="str">
            <v>K.F.W., FRANKFURT</v>
          </cell>
          <cell r="E104" t="str">
            <v>3</v>
          </cell>
          <cell r="F104" t="str">
            <v>FEDERAL REPUBLIC OF GERMANY</v>
          </cell>
          <cell r="G104" t="str">
            <v>DEM</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135584</v>
          </cell>
          <cell r="AG104">
            <v>5084</v>
          </cell>
          <cell r="AH104">
            <v>0</v>
          </cell>
          <cell r="AI104">
            <v>140668</v>
          </cell>
          <cell r="AJ104">
            <v>135584</v>
          </cell>
          <cell r="AK104">
            <v>5084</v>
          </cell>
          <cell r="AL104">
            <v>0</v>
          </cell>
          <cell r="AM104">
            <v>140668</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135584</v>
          </cell>
          <cell r="BI104">
            <v>3390</v>
          </cell>
          <cell r="BJ104">
            <v>0</v>
          </cell>
          <cell r="BK104">
            <v>138974</v>
          </cell>
          <cell r="BL104">
            <v>135584</v>
          </cell>
          <cell r="BM104">
            <v>3390</v>
          </cell>
          <cell r="BN104">
            <v>0</v>
          </cell>
          <cell r="BO104">
            <v>138974</v>
          </cell>
          <cell r="BP104">
            <v>271168</v>
          </cell>
          <cell r="BQ104">
            <v>8474</v>
          </cell>
          <cell r="BR104">
            <v>0</v>
          </cell>
          <cell r="BS104">
            <v>279642</v>
          </cell>
        </row>
        <row r="105">
          <cell r="B105" t="str">
            <v>47800</v>
          </cell>
          <cell r="C105" t="str">
            <v>REP. INDONESIA</v>
          </cell>
          <cell r="D105" t="str">
            <v>K.F.W., FRANKFURT</v>
          </cell>
          <cell r="E105" t="str">
            <v>3</v>
          </cell>
          <cell r="F105" t="str">
            <v>FEDERAL REPUBLIC OF GERMANY</v>
          </cell>
          <cell r="G105" t="str">
            <v>DEM</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107360</v>
          </cell>
          <cell r="AG105">
            <v>30613</v>
          </cell>
          <cell r="AH105">
            <v>0</v>
          </cell>
          <cell r="AI105">
            <v>137973</v>
          </cell>
          <cell r="AJ105">
            <v>107360</v>
          </cell>
          <cell r="AK105">
            <v>30613</v>
          </cell>
          <cell r="AL105">
            <v>0</v>
          </cell>
          <cell r="AM105">
            <v>137973</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120088</v>
          </cell>
          <cell r="BI105">
            <v>29539</v>
          </cell>
          <cell r="BJ105">
            <v>0</v>
          </cell>
          <cell r="BK105">
            <v>149627</v>
          </cell>
          <cell r="BL105">
            <v>120088</v>
          </cell>
          <cell r="BM105">
            <v>29539</v>
          </cell>
          <cell r="BN105">
            <v>0</v>
          </cell>
          <cell r="BO105">
            <v>149627</v>
          </cell>
          <cell r="BP105">
            <v>227448</v>
          </cell>
          <cell r="BQ105">
            <v>60152</v>
          </cell>
          <cell r="BR105">
            <v>0</v>
          </cell>
          <cell r="BS105">
            <v>287600</v>
          </cell>
        </row>
        <row r="106">
          <cell r="B106" t="str">
            <v>47200</v>
          </cell>
          <cell r="C106" t="str">
            <v>REP. INDONESIA</v>
          </cell>
          <cell r="D106" t="str">
            <v>K.F.W., FRANKFURT</v>
          </cell>
          <cell r="E106" t="str">
            <v>3</v>
          </cell>
          <cell r="F106" t="str">
            <v>FEDERAL REPUBLIC OF GERMANY</v>
          </cell>
          <cell r="G106" t="str">
            <v>DEM</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124516</v>
          </cell>
          <cell r="AG106">
            <v>27394</v>
          </cell>
          <cell r="AH106">
            <v>0</v>
          </cell>
          <cell r="AI106">
            <v>151910</v>
          </cell>
          <cell r="AJ106">
            <v>124516</v>
          </cell>
          <cell r="AK106">
            <v>27394</v>
          </cell>
          <cell r="AL106">
            <v>0</v>
          </cell>
          <cell r="AM106">
            <v>151910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cell r="BH106">
            <v>124516</v>
          </cell>
          <cell r="BI106">
            <v>26148</v>
          </cell>
          <cell r="BJ106">
            <v>0</v>
          </cell>
          <cell r="BK106">
            <v>150664</v>
          </cell>
          <cell r="BL106">
            <v>124516</v>
          </cell>
          <cell r="BM106">
            <v>26148</v>
          </cell>
          <cell r="BN106">
            <v>0</v>
          </cell>
          <cell r="BO106">
            <v>150664</v>
          </cell>
          <cell r="BP106">
            <v>249032</v>
          </cell>
          <cell r="BQ106">
            <v>53542</v>
          </cell>
          <cell r="BR106">
            <v>0</v>
          </cell>
          <cell r="BS106">
            <v>302574</v>
          </cell>
        </row>
        <row r="107">
          <cell r="B107" t="str">
            <v>45100</v>
          </cell>
          <cell r="C107" t="str">
            <v>REP. INDONESIA</v>
          </cell>
          <cell r="D107" t="str">
            <v>K.F.W., FRANKFURT</v>
          </cell>
          <cell r="E107" t="str">
            <v>3</v>
          </cell>
          <cell r="F107" t="str">
            <v>FEDERAL REPUBLIC OF GERMANY</v>
          </cell>
          <cell r="G107" t="str">
            <v>DEM</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138351</v>
          </cell>
          <cell r="AG107">
            <v>20753</v>
          </cell>
          <cell r="AH107">
            <v>0</v>
          </cell>
          <cell r="AI107">
            <v>159104</v>
          </cell>
          <cell r="AJ107">
            <v>138351</v>
          </cell>
          <cell r="AK107">
            <v>20753</v>
          </cell>
          <cell r="AL107">
            <v>0</v>
          </cell>
          <cell r="AM107">
            <v>159104</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cell r="BH107">
            <v>138351</v>
          </cell>
          <cell r="BI107">
            <v>19369</v>
          </cell>
          <cell r="BJ107">
            <v>0</v>
          </cell>
          <cell r="BK107">
            <v>157720</v>
          </cell>
          <cell r="BL107">
            <v>138351</v>
          </cell>
          <cell r="BM107">
            <v>19369</v>
          </cell>
          <cell r="BN107">
            <v>0</v>
          </cell>
          <cell r="BO107">
            <v>157720</v>
          </cell>
          <cell r="BP107">
            <v>276702</v>
          </cell>
          <cell r="BQ107">
            <v>40122</v>
          </cell>
          <cell r="BR107">
            <v>0</v>
          </cell>
          <cell r="BS107">
            <v>316824</v>
          </cell>
        </row>
        <row r="108">
          <cell r="B108" t="str">
            <v>50009</v>
          </cell>
          <cell r="C108" t="str">
            <v>REP. INDONESIA</v>
          </cell>
          <cell r="D108" t="str">
            <v>K.F.W., FRANKFURT</v>
          </cell>
          <cell r="E108" t="str">
            <v>3</v>
          </cell>
          <cell r="F108" t="str">
            <v>FEDERAL REPUBLIC OF GERMANY</v>
          </cell>
          <cell r="G108" t="str">
            <v>DEM</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163946</v>
          </cell>
          <cell r="AH108">
            <v>0</v>
          </cell>
          <cell r="AI108">
            <v>163946</v>
          </cell>
          <cell r="AJ108">
            <v>0</v>
          </cell>
          <cell r="AK108">
            <v>163946</v>
          </cell>
          <cell r="AL108">
            <v>0</v>
          </cell>
          <cell r="AM108">
            <v>163946</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163946</v>
          </cell>
          <cell r="BJ108">
            <v>0</v>
          </cell>
          <cell r="BK108">
            <v>163946</v>
          </cell>
          <cell r="BL108">
            <v>0</v>
          </cell>
          <cell r="BM108">
            <v>163946</v>
          </cell>
          <cell r="BN108">
            <v>0</v>
          </cell>
          <cell r="BO108">
            <v>163946</v>
          </cell>
          <cell r="BP108">
            <v>0</v>
          </cell>
          <cell r="BQ108">
            <v>327892</v>
          </cell>
          <cell r="BR108">
            <v>0</v>
          </cell>
          <cell r="BS108">
            <v>327892</v>
          </cell>
        </row>
        <row r="109">
          <cell r="B109" t="str">
            <v>47500</v>
          </cell>
          <cell r="C109" t="str">
            <v>REP. INDONESIA</v>
          </cell>
          <cell r="D109" t="str">
            <v>K.F.W., FRANKFURT</v>
          </cell>
          <cell r="E109" t="str">
            <v>3</v>
          </cell>
          <cell r="F109" t="str">
            <v>FEDERAL REPUBLIC OF GERMANY</v>
          </cell>
          <cell r="G109" t="str">
            <v>DEM</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138351</v>
          </cell>
          <cell r="AG109">
            <v>30437</v>
          </cell>
          <cell r="AH109">
            <v>0</v>
          </cell>
          <cell r="AI109">
            <v>168788</v>
          </cell>
          <cell r="AJ109">
            <v>138351</v>
          </cell>
          <cell r="AK109">
            <v>30437</v>
          </cell>
          <cell r="AL109">
            <v>0</v>
          </cell>
          <cell r="AM109">
            <v>168788</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138351</v>
          </cell>
          <cell r="BI109">
            <v>29054</v>
          </cell>
          <cell r="BJ109">
            <v>0</v>
          </cell>
          <cell r="BK109">
            <v>167405</v>
          </cell>
          <cell r="BL109">
            <v>138351</v>
          </cell>
          <cell r="BM109">
            <v>29054</v>
          </cell>
          <cell r="BN109">
            <v>0</v>
          </cell>
          <cell r="BO109">
            <v>167405</v>
          </cell>
          <cell r="BP109">
            <v>276702</v>
          </cell>
          <cell r="BQ109">
            <v>59491</v>
          </cell>
          <cell r="BR109">
            <v>0</v>
          </cell>
          <cell r="BS109">
            <v>336193</v>
          </cell>
        </row>
        <row r="110">
          <cell r="B110" t="str">
            <v>44900</v>
          </cell>
          <cell r="C110" t="str">
            <v>REP. INDONESIA</v>
          </cell>
          <cell r="D110" t="str">
            <v>K.F.W., FRANKFURT</v>
          </cell>
          <cell r="E110" t="str">
            <v>3</v>
          </cell>
          <cell r="F110" t="str">
            <v>FEDERAL REPUBLIC OF GERMANY</v>
          </cell>
          <cell r="G110" t="str">
            <v>DEM</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148312</v>
          </cell>
          <cell r="AG110">
            <v>20830</v>
          </cell>
          <cell r="AH110">
            <v>0</v>
          </cell>
          <cell r="AI110">
            <v>169142</v>
          </cell>
          <cell r="AJ110">
            <v>148312</v>
          </cell>
          <cell r="AK110">
            <v>20830</v>
          </cell>
          <cell r="AL110">
            <v>0</v>
          </cell>
          <cell r="AM110">
            <v>169142</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148312</v>
          </cell>
          <cell r="BI110">
            <v>19347</v>
          </cell>
          <cell r="BJ110">
            <v>0</v>
          </cell>
          <cell r="BK110">
            <v>167659</v>
          </cell>
          <cell r="BL110">
            <v>148312</v>
          </cell>
          <cell r="BM110">
            <v>19347</v>
          </cell>
          <cell r="BN110">
            <v>0</v>
          </cell>
          <cell r="BO110">
            <v>167659</v>
          </cell>
          <cell r="BP110">
            <v>296624</v>
          </cell>
          <cell r="BQ110">
            <v>40177</v>
          </cell>
          <cell r="BR110">
            <v>0</v>
          </cell>
          <cell r="BS110">
            <v>336801</v>
          </cell>
        </row>
        <row r="111">
          <cell r="B111" t="str">
            <v>50002</v>
          </cell>
          <cell r="C111" t="str">
            <v>REP. INDONESIA</v>
          </cell>
          <cell r="D111" t="str">
            <v>K.F.W., FRANKFURT</v>
          </cell>
          <cell r="E111" t="str">
            <v>3</v>
          </cell>
          <cell r="F111" t="str">
            <v>FEDERAL REPUBLIC OF GERMANY</v>
          </cell>
          <cell r="G111" t="str">
            <v>DEM</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77240</v>
          </cell>
          <cell r="AH111">
            <v>0</v>
          </cell>
          <cell r="AI111">
            <v>77240</v>
          </cell>
          <cell r="AJ111">
            <v>0</v>
          </cell>
          <cell r="AK111">
            <v>77240</v>
          </cell>
          <cell r="AL111">
            <v>0</v>
          </cell>
          <cell r="AM111">
            <v>77240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cell r="BE111">
            <v>0</v>
          </cell>
          <cell r="BF111">
            <v>0</v>
          </cell>
          <cell r="BG111">
            <v>0</v>
          </cell>
          <cell r="BH111">
            <v>193099</v>
          </cell>
          <cell r="BI111">
            <v>77240</v>
          </cell>
          <cell r="BJ111">
            <v>0</v>
          </cell>
          <cell r="BK111">
            <v>270339</v>
          </cell>
          <cell r="BL111">
            <v>193099</v>
          </cell>
          <cell r="BM111">
            <v>77240</v>
          </cell>
          <cell r="BN111">
            <v>0</v>
          </cell>
          <cell r="BO111">
            <v>270339</v>
          </cell>
          <cell r="BP111">
            <v>193099</v>
          </cell>
          <cell r="BQ111">
            <v>154480</v>
          </cell>
          <cell r="BR111">
            <v>0</v>
          </cell>
          <cell r="BS111">
            <v>347579</v>
          </cell>
        </row>
        <row r="112">
          <cell r="B112" t="str">
            <v>42200</v>
          </cell>
          <cell r="C112" t="str">
            <v>REP. INDONESIA</v>
          </cell>
          <cell r="D112" t="str">
            <v>K.F.W., FRANKFURT</v>
          </cell>
          <cell r="E112" t="str">
            <v>3</v>
          </cell>
          <cell r="F112" t="str">
            <v>FEDERAL REPUBLIC OF GERMANY</v>
          </cell>
          <cell r="G112" t="str">
            <v>DEM</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172662</v>
          </cell>
          <cell r="AG112">
            <v>4305</v>
          </cell>
          <cell r="AH112">
            <v>0</v>
          </cell>
          <cell r="AI112">
            <v>176967</v>
          </cell>
          <cell r="AJ112">
            <v>172662</v>
          </cell>
          <cell r="AK112">
            <v>4305</v>
          </cell>
          <cell r="AL112">
            <v>0</v>
          </cell>
          <cell r="AM112">
            <v>176967</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0</v>
          </cell>
          <cell r="BH112">
            <v>172662</v>
          </cell>
          <cell r="BI112">
            <v>2152</v>
          </cell>
          <cell r="BJ112">
            <v>0</v>
          </cell>
          <cell r="BK112">
            <v>174814</v>
          </cell>
          <cell r="BL112">
            <v>172662</v>
          </cell>
          <cell r="BM112">
            <v>2152</v>
          </cell>
          <cell r="BN112">
            <v>0</v>
          </cell>
          <cell r="BO112">
            <v>174814</v>
          </cell>
          <cell r="BP112">
            <v>345324</v>
          </cell>
          <cell r="BQ112">
            <v>6457</v>
          </cell>
          <cell r="BR112">
            <v>0</v>
          </cell>
          <cell r="BS112">
            <v>351781</v>
          </cell>
        </row>
        <row r="113">
          <cell r="B113" t="str">
            <v>50005</v>
          </cell>
          <cell r="C113" t="str">
            <v>REP. INDONESIA</v>
          </cell>
          <cell r="D113" t="str">
            <v>K.F.W., FRANKFURT</v>
          </cell>
          <cell r="E113" t="str">
            <v>3</v>
          </cell>
          <cell r="F113" t="str">
            <v>FEDERAL REPUBLIC OF GERMANY</v>
          </cell>
          <cell r="G113" t="str">
            <v>DEM</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177089</v>
          </cell>
          <cell r="AH113">
            <v>0</v>
          </cell>
          <cell r="AI113">
            <v>177089</v>
          </cell>
          <cell r="AJ113">
            <v>0</v>
          </cell>
          <cell r="AK113">
            <v>177089</v>
          </cell>
          <cell r="AL113">
            <v>0</v>
          </cell>
          <cell r="AM113">
            <v>177089</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0</v>
          </cell>
          <cell r="BF113">
            <v>0</v>
          </cell>
          <cell r="BG113">
            <v>0</v>
          </cell>
          <cell r="BH113">
            <v>0</v>
          </cell>
          <cell r="BI113">
            <v>177089</v>
          </cell>
          <cell r="BJ113">
            <v>0</v>
          </cell>
          <cell r="BK113">
            <v>177089</v>
          </cell>
          <cell r="BL113">
            <v>0</v>
          </cell>
          <cell r="BM113">
            <v>177089</v>
          </cell>
          <cell r="BN113">
            <v>0</v>
          </cell>
          <cell r="BO113">
            <v>177089</v>
          </cell>
          <cell r="BP113">
            <v>0</v>
          </cell>
          <cell r="BQ113">
            <v>354178</v>
          </cell>
          <cell r="BR113">
            <v>0</v>
          </cell>
          <cell r="BS113">
            <v>354178</v>
          </cell>
        </row>
        <row r="114">
          <cell r="B114" t="str">
            <v>43900</v>
          </cell>
          <cell r="C114" t="str">
            <v>REP. INDONESIA</v>
          </cell>
          <cell r="D114" t="str">
            <v>K.F.W., FRANKFURT</v>
          </cell>
          <cell r="E114" t="str">
            <v>3</v>
          </cell>
          <cell r="F114" t="str">
            <v>FEDERAL REPUBLIC OF GERMANY</v>
          </cell>
          <cell r="G114" t="str">
            <v>DEM</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171002</v>
          </cell>
          <cell r="AG114">
            <v>15390</v>
          </cell>
          <cell r="AH114">
            <v>0</v>
          </cell>
          <cell r="AI114">
            <v>186392</v>
          </cell>
          <cell r="AJ114">
            <v>171002</v>
          </cell>
          <cell r="AK114">
            <v>15390</v>
          </cell>
          <cell r="AL114">
            <v>0</v>
          </cell>
          <cell r="AM114">
            <v>186392</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cell r="BH114">
            <v>171002</v>
          </cell>
          <cell r="BI114">
            <v>13680</v>
          </cell>
          <cell r="BJ114">
            <v>0</v>
          </cell>
          <cell r="BK114">
            <v>184682</v>
          </cell>
          <cell r="BL114">
            <v>171002</v>
          </cell>
          <cell r="BM114">
            <v>13680</v>
          </cell>
          <cell r="BN114">
            <v>0</v>
          </cell>
          <cell r="BO114">
            <v>184682</v>
          </cell>
          <cell r="BP114">
            <v>342004</v>
          </cell>
          <cell r="BQ114">
            <v>29070</v>
          </cell>
          <cell r="BR114">
            <v>0</v>
          </cell>
          <cell r="BS114">
            <v>371074</v>
          </cell>
        </row>
        <row r="115">
          <cell r="B115" t="str">
            <v>49400</v>
          </cell>
          <cell r="C115" t="str">
            <v>REP. INDONESIA</v>
          </cell>
          <cell r="D115" t="str">
            <v>K.F.W., FRANKFURT</v>
          </cell>
          <cell r="E115" t="str">
            <v>3</v>
          </cell>
          <cell r="F115" t="str">
            <v>FEDERAL REPUBLIC OF GERMANY</v>
          </cell>
          <cell r="G115" t="str">
            <v>DEM</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139460</v>
          </cell>
          <cell r="AG115">
            <v>48811</v>
          </cell>
          <cell r="AH115">
            <v>0</v>
          </cell>
          <cell r="AI115">
            <v>188271</v>
          </cell>
          <cell r="AJ115">
            <v>139460</v>
          </cell>
          <cell r="AK115">
            <v>48811</v>
          </cell>
          <cell r="AL115">
            <v>0</v>
          </cell>
          <cell r="AM115">
            <v>188271</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139460</v>
          </cell>
          <cell r="BI115">
            <v>47416</v>
          </cell>
          <cell r="BJ115">
            <v>0</v>
          </cell>
          <cell r="BK115">
            <v>186876</v>
          </cell>
          <cell r="BL115">
            <v>139460</v>
          </cell>
          <cell r="BM115">
            <v>47416</v>
          </cell>
          <cell r="BN115">
            <v>0</v>
          </cell>
          <cell r="BO115">
            <v>186876</v>
          </cell>
          <cell r="BP115">
            <v>278920</v>
          </cell>
          <cell r="BQ115">
            <v>96227</v>
          </cell>
          <cell r="BR115">
            <v>0</v>
          </cell>
          <cell r="BS115">
            <v>375147</v>
          </cell>
        </row>
        <row r="116">
          <cell r="B116" t="str">
            <v>44300</v>
          </cell>
          <cell r="C116" t="str">
            <v>REP. INDONESIA</v>
          </cell>
          <cell r="D116" t="str">
            <v>K.F.W., FRANKFURT</v>
          </cell>
          <cell r="E116" t="str">
            <v>3</v>
          </cell>
          <cell r="F116" t="str">
            <v>FEDERAL REPUBLIC OF GERMANY</v>
          </cell>
          <cell r="G116" t="str">
            <v>DEM</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173769</v>
          </cell>
          <cell r="AG116">
            <v>17377</v>
          </cell>
          <cell r="AH116">
            <v>0</v>
          </cell>
          <cell r="AI116">
            <v>191146</v>
          </cell>
          <cell r="AJ116">
            <v>173769</v>
          </cell>
          <cell r="AK116">
            <v>17377</v>
          </cell>
          <cell r="AL116">
            <v>0</v>
          </cell>
          <cell r="AM116">
            <v>191146</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cell r="BH116">
            <v>173769</v>
          </cell>
          <cell r="BI116">
            <v>15639</v>
          </cell>
          <cell r="BJ116">
            <v>0</v>
          </cell>
          <cell r="BK116">
            <v>189408</v>
          </cell>
          <cell r="BL116">
            <v>173769</v>
          </cell>
          <cell r="BM116">
            <v>15639</v>
          </cell>
          <cell r="BN116">
            <v>0</v>
          </cell>
          <cell r="BO116">
            <v>189408</v>
          </cell>
          <cell r="BP116">
            <v>347538</v>
          </cell>
          <cell r="BQ116">
            <v>33016</v>
          </cell>
          <cell r="BR116">
            <v>0</v>
          </cell>
          <cell r="BS116">
            <v>380554</v>
          </cell>
        </row>
        <row r="117">
          <cell r="B117" t="str">
            <v>43000</v>
          </cell>
          <cell r="C117" t="str">
            <v>REP. INDONESIA</v>
          </cell>
          <cell r="D117" t="str">
            <v>K.F.W., FRANKFURT</v>
          </cell>
          <cell r="E117" t="str">
            <v>3</v>
          </cell>
          <cell r="F117" t="str">
            <v>FEDERAL REPUBLIC OF GERMANY</v>
          </cell>
          <cell r="G117" t="str">
            <v>DEM</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188157</v>
          </cell>
          <cell r="AG117">
            <v>11760</v>
          </cell>
          <cell r="AH117">
            <v>0</v>
          </cell>
          <cell r="AI117">
            <v>199917</v>
          </cell>
          <cell r="AJ117">
            <v>188157</v>
          </cell>
          <cell r="AK117">
            <v>11760</v>
          </cell>
          <cell r="AL117">
            <v>0</v>
          </cell>
          <cell r="AM117">
            <v>199917</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cell r="BH117">
            <v>188157</v>
          </cell>
          <cell r="BI117">
            <v>9408</v>
          </cell>
          <cell r="BJ117">
            <v>0</v>
          </cell>
          <cell r="BK117">
            <v>197565</v>
          </cell>
          <cell r="BL117">
            <v>188157</v>
          </cell>
          <cell r="BM117">
            <v>9408</v>
          </cell>
          <cell r="BN117">
            <v>0</v>
          </cell>
          <cell r="BO117">
            <v>197565</v>
          </cell>
          <cell r="BP117">
            <v>376314</v>
          </cell>
          <cell r="BQ117">
            <v>21168</v>
          </cell>
          <cell r="BR117">
            <v>0</v>
          </cell>
          <cell r="BS117">
            <v>397482</v>
          </cell>
        </row>
        <row r="118">
          <cell r="B118" t="str">
            <v>44600</v>
          </cell>
          <cell r="C118" t="str">
            <v>REP. INDONESIA</v>
          </cell>
          <cell r="D118" t="str">
            <v>K.F.W., FRANKFURT</v>
          </cell>
          <cell r="E118" t="str">
            <v>3</v>
          </cell>
          <cell r="F118" t="str">
            <v>FEDERAL REPUBLIC OF GERMANY</v>
          </cell>
          <cell r="G118" t="str">
            <v>DEM</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184284</v>
          </cell>
          <cell r="AG118">
            <v>20271</v>
          </cell>
          <cell r="AH118">
            <v>0</v>
          </cell>
          <cell r="AI118">
            <v>204555</v>
          </cell>
          <cell r="AJ118">
            <v>184284</v>
          </cell>
          <cell r="AK118">
            <v>20271</v>
          </cell>
          <cell r="AL118">
            <v>0</v>
          </cell>
          <cell r="AM118">
            <v>204555</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0</v>
          </cell>
          <cell r="BH118">
            <v>184284</v>
          </cell>
          <cell r="BI118">
            <v>18428</v>
          </cell>
          <cell r="BJ118">
            <v>0</v>
          </cell>
          <cell r="BK118">
            <v>202712</v>
          </cell>
          <cell r="BL118">
            <v>184284</v>
          </cell>
          <cell r="BM118">
            <v>18428</v>
          </cell>
          <cell r="BN118">
            <v>0</v>
          </cell>
          <cell r="BO118">
            <v>202712</v>
          </cell>
          <cell r="BP118">
            <v>368568</v>
          </cell>
          <cell r="BQ118">
            <v>38699</v>
          </cell>
          <cell r="BR118">
            <v>0</v>
          </cell>
          <cell r="BS118">
            <v>407267</v>
          </cell>
        </row>
        <row r="119">
          <cell r="B119" t="str">
            <v>48200</v>
          </cell>
          <cell r="C119" t="str">
            <v>REP. INDONESIA</v>
          </cell>
          <cell r="D119" t="str">
            <v>K.F.W., FRANKFURT</v>
          </cell>
          <cell r="E119" t="str">
            <v>3</v>
          </cell>
          <cell r="F119" t="str">
            <v>FEDERAL REPUBLIC OF GERMANY</v>
          </cell>
          <cell r="G119" t="str">
            <v>DEM</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162140</v>
          </cell>
          <cell r="AG119">
            <v>43647</v>
          </cell>
          <cell r="AH119">
            <v>0</v>
          </cell>
          <cell r="AI119">
            <v>205787</v>
          </cell>
          <cell r="AJ119">
            <v>162140</v>
          </cell>
          <cell r="AK119">
            <v>43647</v>
          </cell>
          <cell r="AL119">
            <v>0</v>
          </cell>
          <cell r="AM119">
            <v>205787</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162140</v>
          </cell>
          <cell r="BI119">
            <v>42026</v>
          </cell>
          <cell r="BJ119">
            <v>0</v>
          </cell>
          <cell r="BK119">
            <v>204166</v>
          </cell>
          <cell r="BL119">
            <v>162140</v>
          </cell>
          <cell r="BM119">
            <v>42026</v>
          </cell>
          <cell r="BN119">
            <v>0</v>
          </cell>
          <cell r="BO119">
            <v>204166</v>
          </cell>
          <cell r="BP119">
            <v>324280</v>
          </cell>
          <cell r="BQ119">
            <v>85673</v>
          </cell>
          <cell r="BR119">
            <v>0</v>
          </cell>
          <cell r="BS119">
            <v>409953</v>
          </cell>
        </row>
        <row r="120">
          <cell r="B120" t="str">
            <v>48300</v>
          </cell>
          <cell r="C120" t="str">
            <v>REP. INDONESIA</v>
          </cell>
          <cell r="D120" t="str">
            <v>K.F.W., FRANKFURT</v>
          </cell>
          <cell r="E120" t="str">
            <v>3</v>
          </cell>
          <cell r="F120" t="str">
            <v>FEDERAL REPUBLIC OF GERMANY</v>
          </cell>
          <cell r="G120" t="str">
            <v>DEM</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161317</v>
          </cell>
          <cell r="AG120">
            <v>46782</v>
          </cell>
          <cell r="AH120">
            <v>0</v>
          </cell>
          <cell r="AI120">
            <v>208099</v>
          </cell>
          <cell r="AJ120">
            <v>161317</v>
          </cell>
          <cell r="AK120">
            <v>46782</v>
          </cell>
          <cell r="AL120">
            <v>0</v>
          </cell>
          <cell r="AM120">
            <v>208099</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161317</v>
          </cell>
          <cell r="BI120">
            <v>45169</v>
          </cell>
          <cell r="BJ120">
            <v>0</v>
          </cell>
          <cell r="BK120">
            <v>206486</v>
          </cell>
          <cell r="BL120">
            <v>161317</v>
          </cell>
          <cell r="BM120">
            <v>45169</v>
          </cell>
          <cell r="BN120">
            <v>0</v>
          </cell>
          <cell r="BO120">
            <v>206486</v>
          </cell>
          <cell r="BP120">
            <v>322634</v>
          </cell>
          <cell r="BQ120">
            <v>91951</v>
          </cell>
          <cell r="BR120">
            <v>0</v>
          </cell>
          <cell r="BS120">
            <v>414585</v>
          </cell>
        </row>
        <row r="121">
          <cell r="B121" t="str">
            <v>43300</v>
          </cell>
          <cell r="C121" t="str">
            <v>REP. INDONESIA</v>
          </cell>
          <cell r="D121" t="str">
            <v>K.F.W., FRANKFURT</v>
          </cell>
          <cell r="E121" t="str">
            <v>3</v>
          </cell>
          <cell r="F121" t="str">
            <v>FEDERAL REPUBLIC OF GERMANY</v>
          </cell>
          <cell r="G121" t="str">
            <v>DEM</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226342</v>
          </cell>
          <cell r="AG121">
            <v>11317</v>
          </cell>
          <cell r="AH121">
            <v>0</v>
          </cell>
          <cell r="AI121">
            <v>237659</v>
          </cell>
          <cell r="AJ121">
            <v>226342</v>
          </cell>
          <cell r="AK121">
            <v>11317</v>
          </cell>
          <cell r="AL121">
            <v>0</v>
          </cell>
          <cell r="AM121">
            <v>237659</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cell r="BH121">
            <v>226342</v>
          </cell>
          <cell r="BI121">
            <v>9054</v>
          </cell>
          <cell r="BJ121">
            <v>0</v>
          </cell>
          <cell r="BK121">
            <v>235396</v>
          </cell>
          <cell r="BL121">
            <v>226342</v>
          </cell>
          <cell r="BM121">
            <v>9054</v>
          </cell>
          <cell r="BN121">
            <v>0</v>
          </cell>
          <cell r="BO121">
            <v>235396</v>
          </cell>
          <cell r="BP121">
            <v>452684</v>
          </cell>
          <cell r="BQ121">
            <v>20371</v>
          </cell>
          <cell r="BR121">
            <v>0</v>
          </cell>
          <cell r="BS121">
            <v>473055</v>
          </cell>
        </row>
        <row r="122">
          <cell r="B122" t="str">
            <v>50008</v>
          </cell>
          <cell r="C122" t="str">
            <v>REP. INDONESIA</v>
          </cell>
          <cell r="D122" t="str">
            <v>K.F.W., FRANKFURT</v>
          </cell>
          <cell r="E122" t="str">
            <v>3</v>
          </cell>
          <cell r="F122" t="str">
            <v>FEDERAL REPUBLIC OF GERMANY</v>
          </cell>
          <cell r="G122" t="str">
            <v>DEM</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241098</v>
          </cell>
          <cell r="AH122">
            <v>0</v>
          </cell>
          <cell r="AI122">
            <v>241098</v>
          </cell>
          <cell r="AJ122">
            <v>0</v>
          </cell>
          <cell r="AK122">
            <v>241098</v>
          </cell>
          <cell r="AL122">
            <v>0</v>
          </cell>
          <cell r="AM122">
            <v>241098</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243747</v>
          </cell>
          <cell r="BJ122">
            <v>0</v>
          </cell>
          <cell r="BK122">
            <v>243747</v>
          </cell>
          <cell r="BL122">
            <v>0</v>
          </cell>
          <cell r="BM122">
            <v>243747</v>
          </cell>
          <cell r="BN122">
            <v>0</v>
          </cell>
          <cell r="BO122">
            <v>243747</v>
          </cell>
          <cell r="BP122">
            <v>0</v>
          </cell>
          <cell r="BQ122">
            <v>484845</v>
          </cell>
          <cell r="BR122">
            <v>0</v>
          </cell>
          <cell r="BS122">
            <v>484845</v>
          </cell>
        </row>
        <row r="123">
          <cell r="B123" t="str">
            <v>50015</v>
          </cell>
          <cell r="C123" t="str">
            <v>REP. INDONESIA</v>
          </cell>
          <cell r="D123" t="str">
            <v>K.F.W., FRANKFURT</v>
          </cell>
          <cell r="E123" t="str">
            <v>3</v>
          </cell>
          <cell r="F123" t="str">
            <v>FEDERAL REPUBLIC OF GERMANY</v>
          </cell>
          <cell r="G123" t="str">
            <v>DEM</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247871</v>
          </cell>
          <cell r="AH123">
            <v>0</v>
          </cell>
          <cell r="AI123">
            <v>247871</v>
          </cell>
          <cell r="AJ123">
            <v>0</v>
          </cell>
          <cell r="AK123">
            <v>247871</v>
          </cell>
          <cell r="AL123">
            <v>0</v>
          </cell>
          <cell r="AM123">
            <v>247871</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247871</v>
          </cell>
          <cell r="BJ123">
            <v>0</v>
          </cell>
          <cell r="BK123">
            <v>247871</v>
          </cell>
          <cell r="BL123">
            <v>0</v>
          </cell>
          <cell r="BM123">
            <v>247871</v>
          </cell>
          <cell r="BN123">
            <v>0</v>
          </cell>
          <cell r="BO123">
            <v>247871</v>
          </cell>
          <cell r="BP123">
            <v>0</v>
          </cell>
          <cell r="BQ123">
            <v>495742</v>
          </cell>
          <cell r="BR123">
            <v>0</v>
          </cell>
          <cell r="BS123">
            <v>495742</v>
          </cell>
        </row>
        <row r="124">
          <cell r="B124" t="str">
            <v>47300</v>
          </cell>
          <cell r="C124" t="str">
            <v>REP. INDONESIA</v>
          </cell>
          <cell r="D124" t="str">
            <v>K.F.W., FRANKFURT</v>
          </cell>
          <cell r="E124" t="str">
            <v>3</v>
          </cell>
          <cell r="F124" t="str">
            <v>FEDERAL REPUBLIC OF GERMANY</v>
          </cell>
          <cell r="G124" t="str">
            <v>DEM</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207527</v>
          </cell>
          <cell r="AG124">
            <v>45656</v>
          </cell>
          <cell r="AH124">
            <v>0</v>
          </cell>
          <cell r="AI124">
            <v>253183</v>
          </cell>
          <cell r="AJ124">
            <v>207527</v>
          </cell>
          <cell r="AK124">
            <v>45656</v>
          </cell>
          <cell r="AL124">
            <v>0</v>
          </cell>
          <cell r="AM124">
            <v>253183</v>
          </cell>
          <cell r="AN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C124">
            <v>0</v>
          </cell>
          <cell r="BD124">
            <v>0</v>
          </cell>
          <cell r="BE124">
            <v>0</v>
          </cell>
          <cell r="BF124">
            <v>0</v>
          </cell>
          <cell r="BG124">
            <v>0</v>
          </cell>
          <cell r="BH124">
            <v>207527</v>
          </cell>
          <cell r="BI124">
            <v>43581</v>
          </cell>
          <cell r="BJ124">
            <v>0</v>
          </cell>
          <cell r="BK124">
            <v>251108</v>
          </cell>
          <cell r="BL124">
            <v>207527</v>
          </cell>
          <cell r="BM124">
            <v>43581</v>
          </cell>
          <cell r="BN124">
            <v>0</v>
          </cell>
          <cell r="BO124">
            <v>251108</v>
          </cell>
          <cell r="BP124">
            <v>415054</v>
          </cell>
          <cell r="BQ124">
            <v>89237</v>
          </cell>
          <cell r="BR124">
            <v>0</v>
          </cell>
          <cell r="BS124">
            <v>504291</v>
          </cell>
        </row>
        <row r="125">
          <cell r="B125" t="str">
            <v>50013</v>
          </cell>
          <cell r="C125" t="str">
            <v>REP. INDONESIA</v>
          </cell>
          <cell r="D125" t="str">
            <v>K.F.W., FRANKFURT</v>
          </cell>
          <cell r="E125" t="str">
            <v>3</v>
          </cell>
          <cell r="F125" t="str">
            <v>FEDERAL REPUBLIC OF GERMANY</v>
          </cell>
          <cell r="G125" t="str">
            <v>DEM</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254566</v>
          </cell>
          <cell r="AH125">
            <v>0</v>
          </cell>
          <cell r="AI125">
            <v>254566</v>
          </cell>
          <cell r="AJ125">
            <v>0</v>
          </cell>
          <cell r="AK125">
            <v>254566</v>
          </cell>
          <cell r="AL125">
            <v>0</v>
          </cell>
          <cell r="AM125">
            <v>254566</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254566</v>
          </cell>
          <cell r="BJ125">
            <v>0</v>
          </cell>
          <cell r="BK125">
            <v>254566</v>
          </cell>
          <cell r="BL125">
            <v>0</v>
          </cell>
          <cell r="BM125">
            <v>254566</v>
          </cell>
          <cell r="BN125">
            <v>0</v>
          </cell>
          <cell r="BO125">
            <v>254566</v>
          </cell>
          <cell r="BP125">
            <v>0</v>
          </cell>
          <cell r="BQ125">
            <v>509132</v>
          </cell>
          <cell r="BR125">
            <v>0</v>
          </cell>
          <cell r="BS125">
            <v>509132</v>
          </cell>
        </row>
        <row r="126">
          <cell r="B126" t="str">
            <v>45200</v>
          </cell>
          <cell r="C126" t="str">
            <v>REP. INDONESIA</v>
          </cell>
          <cell r="D126" t="str">
            <v>K.F.W., FRANKFURT</v>
          </cell>
          <cell r="E126" t="str">
            <v>3</v>
          </cell>
          <cell r="F126" t="str">
            <v>FEDERAL REPUBLIC OF GERMANY</v>
          </cell>
          <cell r="G126" t="str">
            <v>DEM</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226896</v>
          </cell>
          <cell r="AG126">
            <v>34034</v>
          </cell>
          <cell r="AH126">
            <v>0</v>
          </cell>
          <cell r="AI126">
            <v>260930</v>
          </cell>
          <cell r="AJ126">
            <v>226896</v>
          </cell>
          <cell r="AK126">
            <v>34034</v>
          </cell>
          <cell r="AL126">
            <v>0</v>
          </cell>
          <cell r="AM126">
            <v>260930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226896</v>
          </cell>
          <cell r="BI126">
            <v>31765</v>
          </cell>
          <cell r="BJ126">
            <v>0</v>
          </cell>
          <cell r="BK126">
            <v>258661</v>
          </cell>
          <cell r="BL126">
            <v>226896</v>
          </cell>
          <cell r="BM126">
            <v>31765</v>
          </cell>
          <cell r="BN126">
            <v>0</v>
          </cell>
          <cell r="BO126">
            <v>258661</v>
          </cell>
          <cell r="BP126">
            <v>453792</v>
          </cell>
          <cell r="BQ126">
            <v>65799</v>
          </cell>
          <cell r="BR126">
            <v>0</v>
          </cell>
          <cell r="BS126">
            <v>519591</v>
          </cell>
        </row>
        <row r="127">
          <cell r="B127" t="str">
            <v>46400</v>
          </cell>
          <cell r="C127" t="str">
            <v>REP. INDONESIA</v>
          </cell>
          <cell r="D127" t="str">
            <v>K.F.W., FRANKFURT</v>
          </cell>
          <cell r="E127" t="str">
            <v>3</v>
          </cell>
          <cell r="F127" t="str">
            <v>FEDERAL REPUBLIC OF GERMANY</v>
          </cell>
          <cell r="G127" t="str">
            <v>DEM</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216049</v>
          </cell>
          <cell r="AG127">
            <v>45370</v>
          </cell>
          <cell r="AH127">
            <v>0</v>
          </cell>
          <cell r="AI127">
            <v>261419</v>
          </cell>
          <cell r="AJ127">
            <v>216049</v>
          </cell>
          <cell r="AK127">
            <v>45370</v>
          </cell>
          <cell r="AL127">
            <v>0</v>
          </cell>
          <cell r="AM127">
            <v>261419</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216049</v>
          </cell>
          <cell r="BI127">
            <v>43210</v>
          </cell>
          <cell r="BJ127">
            <v>0</v>
          </cell>
          <cell r="BK127">
            <v>259259</v>
          </cell>
          <cell r="BL127">
            <v>216049</v>
          </cell>
          <cell r="BM127">
            <v>43210</v>
          </cell>
          <cell r="BN127">
            <v>0</v>
          </cell>
          <cell r="BO127">
            <v>259259</v>
          </cell>
          <cell r="BP127">
            <v>432098</v>
          </cell>
          <cell r="BQ127">
            <v>88580</v>
          </cell>
          <cell r="BR127">
            <v>0</v>
          </cell>
          <cell r="BS127">
            <v>520678</v>
          </cell>
        </row>
        <row r="128">
          <cell r="B128" t="str">
            <v>47600</v>
          </cell>
          <cell r="C128" t="str">
            <v>REP. INDONESIA</v>
          </cell>
          <cell r="D128" t="str">
            <v>K.F.W., FRANKFURT</v>
          </cell>
          <cell r="E128" t="str">
            <v>3</v>
          </cell>
          <cell r="F128" t="str">
            <v>FEDERAL REPUBLIC OF GERMANY</v>
          </cell>
          <cell r="G128" t="str">
            <v>DEM</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212784</v>
          </cell>
          <cell r="AG128">
            <v>57452</v>
          </cell>
          <cell r="AH128">
            <v>0</v>
          </cell>
          <cell r="AI128">
            <v>270236</v>
          </cell>
          <cell r="AJ128">
            <v>212784</v>
          </cell>
          <cell r="AK128">
            <v>57452</v>
          </cell>
          <cell r="AL128">
            <v>0</v>
          </cell>
          <cell r="AM128">
            <v>270236</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212784</v>
          </cell>
          <cell r="BI128">
            <v>55324</v>
          </cell>
          <cell r="BJ128">
            <v>0</v>
          </cell>
          <cell r="BK128">
            <v>268108</v>
          </cell>
          <cell r="BL128">
            <v>212784</v>
          </cell>
          <cell r="BM128">
            <v>55324</v>
          </cell>
          <cell r="BN128">
            <v>0</v>
          </cell>
          <cell r="BO128">
            <v>268108</v>
          </cell>
          <cell r="BP128">
            <v>425568</v>
          </cell>
          <cell r="BQ128">
            <v>112776</v>
          </cell>
          <cell r="BR128">
            <v>0</v>
          </cell>
          <cell r="BS128">
            <v>538344</v>
          </cell>
        </row>
        <row r="129">
          <cell r="B129" t="str">
            <v>42600</v>
          </cell>
          <cell r="C129" t="str">
            <v>REP. INDONESIA</v>
          </cell>
          <cell r="D129" t="str">
            <v>K.F.W., FRANKFURT</v>
          </cell>
          <cell r="E129" t="str">
            <v>3</v>
          </cell>
          <cell r="F129" t="str">
            <v>FEDERAL REPUBLIC OF GERMANY</v>
          </cell>
          <cell r="G129" t="str">
            <v>DEM</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295518</v>
          </cell>
          <cell r="AG129">
            <v>11082</v>
          </cell>
          <cell r="AH129">
            <v>0</v>
          </cell>
          <cell r="AI129">
            <v>306600</v>
          </cell>
          <cell r="AJ129">
            <v>295518</v>
          </cell>
          <cell r="AK129">
            <v>11082</v>
          </cell>
          <cell r="AL129">
            <v>0</v>
          </cell>
          <cell r="AM129">
            <v>306600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cell r="BA129">
            <v>0</v>
          </cell>
          <cell r="BB129">
            <v>0</v>
          </cell>
          <cell r="BC129">
            <v>0</v>
          </cell>
          <cell r="BD129">
            <v>0</v>
          </cell>
          <cell r="BE129">
            <v>0</v>
          </cell>
          <cell r="BF129">
            <v>0</v>
          </cell>
          <cell r="BG129">
            <v>0</v>
          </cell>
          <cell r="BH129">
            <v>295518</v>
          </cell>
          <cell r="BI129">
            <v>7388</v>
          </cell>
          <cell r="BJ129">
            <v>0</v>
          </cell>
          <cell r="BK129">
            <v>302906</v>
          </cell>
          <cell r="BL129">
            <v>295518</v>
          </cell>
          <cell r="BM129">
            <v>7388</v>
          </cell>
          <cell r="BN129">
            <v>0</v>
          </cell>
          <cell r="BO129">
            <v>302906</v>
          </cell>
          <cell r="BP129">
            <v>591036</v>
          </cell>
          <cell r="BQ129">
            <v>18470</v>
          </cell>
          <cell r="BR129">
            <v>0</v>
          </cell>
          <cell r="BS129">
            <v>609506</v>
          </cell>
        </row>
        <row r="130">
          <cell r="B130" t="str">
            <v>46200</v>
          </cell>
          <cell r="C130" t="str">
            <v>REP. INDONESIA</v>
          </cell>
          <cell r="D130" t="str">
            <v>K.F.W., FRANKFURT</v>
          </cell>
          <cell r="E130" t="str">
            <v>3</v>
          </cell>
          <cell r="F130" t="str">
            <v>FEDERAL REPUBLIC OF GERMANY</v>
          </cell>
          <cell r="G130" t="str">
            <v>DEM</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257333</v>
          </cell>
          <cell r="AG130">
            <v>48893</v>
          </cell>
          <cell r="AH130">
            <v>0</v>
          </cell>
          <cell r="AI130">
            <v>306226</v>
          </cell>
          <cell r="AJ130">
            <v>257333</v>
          </cell>
          <cell r="AK130">
            <v>48893</v>
          </cell>
          <cell r="AL130">
            <v>0</v>
          </cell>
          <cell r="AM130">
            <v>306226</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cell r="BH130">
            <v>257333</v>
          </cell>
          <cell r="BI130">
            <v>46320</v>
          </cell>
          <cell r="BJ130">
            <v>0</v>
          </cell>
          <cell r="BK130">
            <v>303653</v>
          </cell>
          <cell r="BL130">
            <v>257333</v>
          </cell>
          <cell r="BM130">
            <v>46320</v>
          </cell>
          <cell r="BN130">
            <v>0</v>
          </cell>
          <cell r="BO130">
            <v>303653</v>
          </cell>
          <cell r="BP130">
            <v>514666</v>
          </cell>
          <cell r="BQ130">
            <v>95213</v>
          </cell>
          <cell r="BR130">
            <v>0</v>
          </cell>
          <cell r="BS130">
            <v>609879</v>
          </cell>
        </row>
        <row r="131">
          <cell r="B131" t="str">
            <v>43600</v>
          </cell>
          <cell r="C131" t="str">
            <v>REP. INDONESIA</v>
          </cell>
          <cell r="D131" t="str">
            <v>K.F.W., FRANKFURT</v>
          </cell>
          <cell r="E131" t="str">
            <v>3</v>
          </cell>
          <cell r="F131" t="str">
            <v>FEDERAL REPUBLIC OF GERMANY</v>
          </cell>
          <cell r="G131" t="str">
            <v>DEM</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293304</v>
          </cell>
          <cell r="AG131">
            <v>20531</v>
          </cell>
          <cell r="AH131">
            <v>0</v>
          </cell>
          <cell r="AI131">
            <v>313835</v>
          </cell>
          <cell r="AJ131">
            <v>293304</v>
          </cell>
          <cell r="AK131">
            <v>20531</v>
          </cell>
          <cell r="AL131">
            <v>0</v>
          </cell>
          <cell r="AM131">
            <v>313835</v>
          </cell>
          <cell r="AN131">
            <v>0</v>
          </cell>
          <cell r="AO131">
            <v>0</v>
          </cell>
          <cell r="AP131">
            <v>0</v>
          </cell>
          <cell r="AQ131">
            <v>0</v>
          </cell>
          <cell r="AR131">
            <v>0</v>
          </cell>
          <cell r="AS131">
            <v>0</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293304</v>
          </cell>
          <cell r="BI131">
            <v>17598</v>
          </cell>
          <cell r="BJ131">
            <v>0</v>
          </cell>
          <cell r="BK131">
            <v>310902</v>
          </cell>
          <cell r="BL131">
            <v>293304</v>
          </cell>
          <cell r="BM131">
            <v>17598</v>
          </cell>
          <cell r="BN131">
            <v>0</v>
          </cell>
          <cell r="BO131">
            <v>310902</v>
          </cell>
          <cell r="BP131">
            <v>586608</v>
          </cell>
          <cell r="BQ131">
            <v>38129</v>
          </cell>
          <cell r="BR131">
            <v>0</v>
          </cell>
          <cell r="BS131">
            <v>624737</v>
          </cell>
        </row>
        <row r="132">
          <cell r="B132" t="str">
            <v>50007</v>
          </cell>
          <cell r="C132" t="str">
            <v>REP. INDONESIA</v>
          </cell>
          <cell r="D132" t="str">
            <v>K.F.W., FRANKFURT</v>
          </cell>
          <cell r="E132" t="str">
            <v>3</v>
          </cell>
          <cell r="F132" t="str">
            <v>FEDERAL REPUBLIC OF GERMANY</v>
          </cell>
          <cell r="G132" t="str">
            <v>DEM</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321915</v>
          </cell>
          <cell r="AH132">
            <v>0</v>
          </cell>
          <cell r="AI132">
            <v>321915</v>
          </cell>
          <cell r="AJ132">
            <v>0</v>
          </cell>
          <cell r="AK132">
            <v>321915</v>
          </cell>
          <cell r="AL132">
            <v>0</v>
          </cell>
          <cell r="AM132">
            <v>321915</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C132">
            <v>0</v>
          </cell>
          <cell r="BD132">
            <v>0</v>
          </cell>
          <cell r="BE132">
            <v>0</v>
          </cell>
          <cell r="BF132">
            <v>0</v>
          </cell>
          <cell r="BG132">
            <v>0</v>
          </cell>
          <cell r="BH132">
            <v>0</v>
          </cell>
          <cell r="BI132">
            <v>321915</v>
          </cell>
          <cell r="BJ132">
            <v>0</v>
          </cell>
          <cell r="BK132">
            <v>321915</v>
          </cell>
          <cell r="BL132">
            <v>0</v>
          </cell>
          <cell r="BM132">
            <v>321915</v>
          </cell>
          <cell r="BN132">
            <v>0</v>
          </cell>
          <cell r="BO132">
            <v>321915</v>
          </cell>
          <cell r="BP132">
            <v>0</v>
          </cell>
          <cell r="BQ132">
            <v>643830</v>
          </cell>
          <cell r="BR132">
            <v>0</v>
          </cell>
          <cell r="BS132">
            <v>643830</v>
          </cell>
        </row>
        <row r="133">
          <cell r="B133" t="str">
            <v>43700</v>
          </cell>
          <cell r="C133" t="str">
            <v>REP. INDONESIA</v>
          </cell>
          <cell r="D133" t="str">
            <v>K.F.W., FRANKFURT</v>
          </cell>
          <cell r="E133" t="str">
            <v>3</v>
          </cell>
          <cell r="F133" t="str">
            <v>FEDERAL REPUBLIC OF GERMANY</v>
          </cell>
          <cell r="G133" t="str">
            <v>DEM</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304372</v>
          </cell>
          <cell r="AG133">
            <v>27864</v>
          </cell>
          <cell r="AH133">
            <v>0</v>
          </cell>
          <cell r="AI133">
            <v>332236</v>
          </cell>
          <cell r="AJ133">
            <v>304372</v>
          </cell>
          <cell r="AK133">
            <v>27864</v>
          </cell>
          <cell r="AL133">
            <v>0</v>
          </cell>
          <cell r="AM133">
            <v>332236</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307139</v>
          </cell>
          <cell r="BI133">
            <v>24820</v>
          </cell>
          <cell r="BJ133">
            <v>0</v>
          </cell>
          <cell r="BK133">
            <v>331959</v>
          </cell>
          <cell r="BL133">
            <v>307139</v>
          </cell>
          <cell r="BM133">
            <v>24820</v>
          </cell>
          <cell r="BN133">
            <v>0</v>
          </cell>
          <cell r="BO133">
            <v>331959</v>
          </cell>
          <cell r="BP133">
            <v>611511</v>
          </cell>
          <cell r="BQ133">
            <v>52684</v>
          </cell>
          <cell r="BR133">
            <v>0</v>
          </cell>
          <cell r="BS133">
            <v>664195</v>
          </cell>
        </row>
        <row r="134">
          <cell r="B134" t="str">
            <v>45400</v>
          </cell>
          <cell r="C134" t="str">
            <v>REP. INDONESIA</v>
          </cell>
          <cell r="D134" t="str">
            <v>K.F.W., FRANKFURT</v>
          </cell>
          <cell r="E134" t="str">
            <v>3</v>
          </cell>
          <cell r="F134" t="str">
            <v>FEDERAL REPUBLIC OF GERMANY</v>
          </cell>
          <cell r="G134" t="str">
            <v>DEM</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255673</v>
          </cell>
          <cell r="AG134">
            <v>95877</v>
          </cell>
          <cell r="AH134">
            <v>0</v>
          </cell>
          <cell r="AI134">
            <v>351550</v>
          </cell>
          <cell r="AJ134">
            <v>255673</v>
          </cell>
          <cell r="AK134">
            <v>95877</v>
          </cell>
          <cell r="AL134">
            <v>0</v>
          </cell>
          <cell r="AM134">
            <v>351550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255673</v>
          </cell>
          <cell r="BI134">
            <v>92042</v>
          </cell>
          <cell r="BJ134">
            <v>0</v>
          </cell>
          <cell r="BK134">
            <v>347715</v>
          </cell>
          <cell r="BL134">
            <v>255673</v>
          </cell>
          <cell r="BM134">
            <v>92042</v>
          </cell>
          <cell r="BN134">
            <v>0</v>
          </cell>
          <cell r="BO134">
            <v>347715</v>
          </cell>
          <cell r="BP134">
            <v>511346</v>
          </cell>
          <cell r="BQ134">
            <v>187919</v>
          </cell>
          <cell r="BR134">
            <v>0</v>
          </cell>
          <cell r="BS134">
            <v>699265</v>
          </cell>
        </row>
        <row r="135">
          <cell r="B135" t="str">
            <v>46600</v>
          </cell>
          <cell r="C135" t="str">
            <v>REP. INDONESIA</v>
          </cell>
          <cell r="D135" t="str">
            <v>K.F.W., FRANKFURT</v>
          </cell>
          <cell r="E135" t="str">
            <v>3</v>
          </cell>
          <cell r="F135" t="str">
            <v>FEDERAL REPUBLIC OF GERMANY</v>
          </cell>
          <cell r="G135" t="str">
            <v>DEM</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308246</v>
          </cell>
          <cell r="AG135">
            <v>67870</v>
          </cell>
          <cell r="AH135">
            <v>0</v>
          </cell>
          <cell r="AI135">
            <v>376116</v>
          </cell>
          <cell r="AJ135">
            <v>308246</v>
          </cell>
          <cell r="AK135">
            <v>67870</v>
          </cell>
          <cell r="AL135">
            <v>0</v>
          </cell>
          <cell r="AM135">
            <v>376116</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cell r="BH135">
            <v>308246</v>
          </cell>
          <cell r="BI135">
            <v>64787</v>
          </cell>
          <cell r="BJ135">
            <v>0</v>
          </cell>
          <cell r="BK135">
            <v>373033</v>
          </cell>
          <cell r="BL135">
            <v>308246</v>
          </cell>
          <cell r="BM135">
            <v>64787</v>
          </cell>
          <cell r="BN135">
            <v>0</v>
          </cell>
          <cell r="BO135">
            <v>373033</v>
          </cell>
          <cell r="BP135">
            <v>616492</v>
          </cell>
          <cell r="BQ135">
            <v>132657</v>
          </cell>
          <cell r="BR135">
            <v>0</v>
          </cell>
          <cell r="BS135">
            <v>749149</v>
          </cell>
        </row>
        <row r="136">
          <cell r="B136" t="str">
            <v>50004</v>
          </cell>
          <cell r="C136" t="str">
            <v>REP. INDONESIA</v>
          </cell>
          <cell r="D136" t="str">
            <v>K.F.W., FRANKFURT</v>
          </cell>
          <cell r="E136" t="str">
            <v>3</v>
          </cell>
          <cell r="F136" t="str">
            <v>FEDERAL REPUBLIC OF GERMANY</v>
          </cell>
          <cell r="G136" t="str">
            <v>DEM</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169430</v>
          </cell>
          <cell r="AH136">
            <v>0</v>
          </cell>
          <cell r="AI136">
            <v>169430</v>
          </cell>
          <cell r="AJ136">
            <v>0</v>
          </cell>
          <cell r="AK136">
            <v>169430</v>
          </cell>
          <cell r="AL136">
            <v>0</v>
          </cell>
          <cell r="AM136">
            <v>169430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413245</v>
          </cell>
          <cell r="BI136">
            <v>169430</v>
          </cell>
          <cell r="BJ136">
            <v>0</v>
          </cell>
          <cell r="BK136">
            <v>582675</v>
          </cell>
          <cell r="BL136">
            <v>413245</v>
          </cell>
          <cell r="BM136">
            <v>169430</v>
          </cell>
          <cell r="BN136">
            <v>0</v>
          </cell>
          <cell r="BO136">
            <v>582675</v>
          </cell>
          <cell r="BP136">
            <v>413245</v>
          </cell>
          <cell r="BQ136">
            <v>338860</v>
          </cell>
          <cell r="BR136">
            <v>0</v>
          </cell>
          <cell r="BS136">
            <v>752105</v>
          </cell>
        </row>
        <row r="137">
          <cell r="B137" t="str">
            <v>44200</v>
          </cell>
          <cell r="C137" t="str">
            <v>REP. INDONESIA</v>
          </cell>
          <cell r="D137" t="str">
            <v>K.F.W., FRANKFURT</v>
          </cell>
          <cell r="E137" t="str">
            <v>3</v>
          </cell>
          <cell r="F137" t="str">
            <v>FEDERAL REPUBLIC OF GERMANY</v>
          </cell>
          <cell r="G137" t="str">
            <v>DEM</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344218</v>
          </cell>
          <cell r="AG137">
            <v>34422</v>
          </cell>
          <cell r="AH137">
            <v>0</v>
          </cell>
          <cell r="AI137">
            <v>378640</v>
          </cell>
          <cell r="AJ137">
            <v>344218</v>
          </cell>
          <cell r="AK137">
            <v>34422</v>
          </cell>
          <cell r="AL137">
            <v>0</v>
          </cell>
          <cell r="AM137">
            <v>378640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0</v>
          </cell>
          <cell r="BF137">
            <v>0</v>
          </cell>
          <cell r="BG137">
            <v>0</v>
          </cell>
          <cell r="BH137">
            <v>344218</v>
          </cell>
          <cell r="BI137">
            <v>30980</v>
          </cell>
          <cell r="BJ137">
            <v>0</v>
          </cell>
          <cell r="BK137">
            <v>375198</v>
          </cell>
          <cell r="BL137">
            <v>344218</v>
          </cell>
          <cell r="BM137">
            <v>30980</v>
          </cell>
          <cell r="BN137">
            <v>0</v>
          </cell>
          <cell r="BO137">
            <v>375198</v>
          </cell>
          <cell r="BP137">
            <v>688436</v>
          </cell>
          <cell r="BQ137">
            <v>65402</v>
          </cell>
          <cell r="BR137">
            <v>0</v>
          </cell>
          <cell r="BS137">
            <v>753838</v>
          </cell>
        </row>
        <row r="138">
          <cell r="B138" t="str">
            <v>43100</v>
          </cell>
          <cell r="C138" t="str">
            <v>REP. INDONESIA</v>
          </cell>
          <cell r="D138" t="str">
            <v>K.F.W., FRANKFURT</v>
          </cell>
          <cell r="E138" t="str">
            <v>3</v>
          </cell>
          <cell r="F138" t="str">
            <v>FEDERAL REPUBLIC OF GERMANY</v>
          </cell>
          <cell r="G138" t="str">
            <v>DEM</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355839</v>
          </cell>
          <cell r="AG138">
            <v>28058</v>
          </cell>
          <cell r="AH138">
            <v>0</v>
          </cell>
          <cell r="AI138">
            <v>383897</v>
          </cell>
          <cell r="AJ138">
            <v>355839</v>
          </cell>
          <cell r="AK138">
            <v>28058</v>
          </cell>
          <cell r="AL138">
            <v>0</v>
          </cell>
          <cell r="AM138">
            <v>383897</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355839</v>
          </cell>
          <cell r="BI138">
            <v>24499</v>
          </cell>
          <cell r="BJ138">
            <v>0</v>
          </cell>
          <cell r="BK138">
            <v>380338</v>
          </cell>
          <cell r="BL138">
            <v>355839</v>
          </cell>
          <cell r="BM138">
            <v>24499</v>
          </cell>
          <cell r="BN138">
            <v>0</v>
          </cell>
          <cell r="BO138">
            <v>380338</v>
          </cell>
          <cell r="BP138">
            <v>711678</v>
          </cell>
          <cell r="BQ138">
            <v>52557</v>
          </cell>
          <cell r="BR138">
            <v>0</v>
          </cell>
          <cell r="BS138">
            <v>764235</v>
          </cell>
        </row>
        <row r="139">
          <cell r="B139" t="str">
            <v>50016</v>
          </cell>
          <cell r="C139" t="str">
            <v>REP. INDONESIA</v>
          </cell>
          <cell r="D139" t="str">
            <v>K.F.W., FRANKFURT</v>
          </cell>
          <cell r="E139" t="str">
            <v>3</v>
          </cell>
          <cell r="F139" t="str">
            <v>FEDERAL REPUBLIC OF GERMANY</v>
          </cell>
          <cell r="G139" t="str">
            <v>DEM</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401997</v>
          </cell>
          <cell r="AH139">
            <v>0</v>
          </cell>
          <cell r="AI139">
            <v>401997</v>
          </cell>
          <cell r="AJ139">
            <v>0</v>
          </cell>
          <cell r="AK139">
            <v>401997</v>
          </cell>
          <cell r="AL139">
            <v>0</v>
          </cell>
          <cell r="AM139">
            <v>401997</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401997</v>
          </cell>
          <cell r="BJ139">
            <v>0</v>
          </cell>
          <cell r="BK139">
            <v>401997</v>
          </cell>
          <cell r="BL139">
            <v>0</v>
          </cell>
          <cell r="BM139">
            <v>401997</v>
          </cell>
          <cell r="BN139">
            <v>0</v>
          </cell>
          <cell r="BO139">
            <v>401997</v>
          </cell>
          <cell r="BP139">
            <v>0</v>
          </cell>
          <cell r="BQ139">
            <v>803994</v>
          </cell>
          <cell r="BR139">
            <v>0</v>
          </cell>
          <cell r="BS139">
            <v>803994</v>
          </cell>
        </row>
        <row r="140">
          <cell r="B140" t="str">
            <v>45500</v>
          </cell>
          <cell r="C140" t="str">
            <v>REP. INDONESIA</v>
          </cell>
          <cell r="D140" t="str">
            <v>K.F.W., FRANKFURT</v>
          </cell>
          <cell r="E140" t="str">
            <v>3</v>
          </cell>
          <cell r="F140" t="str">
            <v>FEDERAL REPUBLIC OF GERMANY</v>
          </cell>
          <cell r="G140" t="str">
            <v>DEM</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332043</v>
          </cell>
          <cell r="AG140">
            <v>71943</v>
          </cell>
          <cell r="AH140">
            <v>0</v>
          </cell>
          <cell r="AI140">
            <v>403986</v>
          </cell>
          <cell r="AJ140">
            <v>332043</v>
          </cell>
          <cell r="AK140">
            <v>71943</v>
          </cell>
          <cell r="AL140">
            <v>0</v>
          </cell>
          <cell r="AM140">
            <v>403986</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332043</v>
          </cell>
          <cell r="BI140">
            <v>68622</v>
          </cell>
          <cell r="BJ140">
            <v>0</v>
          </cell>
          <cell r="BK140">
            <v>400665</v>
          </cell>
          <cell r="BL140">
            <v>332043</v>
          </cell>
          <cell r="BM140">
            <v>68622</v>
          </cell>
          <cell r="BN140">
            <v>0</v>
          </cell>
          <cell r="BO140">
            <v>400665</v>
          </cell>
          <cell r="BP140">
            <v>664086</v>
          </cell>
          <cell r="BQ140">
            <v>140565</v>
          </cell>
          <cell r="BR140">
            <v>0</v>
          </cell>
          <cell r="BS140">
            <v>804651</v>
          </cell>
        </row>
        <row r="141">
          <cell r="B141" t="str">
            <v>45000</v>
          </cell>
          <cell r="C141" t="str">
            <v>REP. INDONESIA</v>
          </cell>
          <cell r="D141" t="str">
            <v>K.F.W., FRANKFURT</v>
          </cell>
          <cell r="E141" t="str">
            <v>3</v>
          </cell>
          <cell r="F141" t="str">
            <v>FEDERAL REPUBLIC OF GERMANY</v>
          </cell>
          <cell r="G141" t="str">
            <v>DEM</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352519</v>
          </cell>
          <cell r="AG141">
            <v>52944</v>
          </cell>
          <cell r="AH141">
            <v>0</v>
          </cell>
          <cell r="AI141">
            <v>405463</v>
          </cell>
          <cell r="AJ141">
            <v>352519</v>
          </cell>
          <cell r="AK141">
            <v>52944</v>
          </cell>
          <cell r="AL141">
            <v>0</v>
          </cell>
          <cell r="AM141">
            <v>405463</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cell r="BF141">
            <v>0</v>
          </cell>
          <cell r="BG141">
            <v>0</v>
          </cell>
          <cell r="BH141">
            <v>352519</v>
          </cell>
          <cell r="BI141">
            <v>49419</v>
          </cell>
          <cell r="BJ141">
            <v>0</v>
          </cell>
          <cell r="BK141">
            <v>401938</v>
          </cell>
          <cell r="BL141">
            <v>352519</v>
          </cell>
          <cell r="BM141">
            <v>49419</v>
          </cell>
          <cell r="BN141">
            <v>0</v>
          </cell>
          <cell r="BO141">
            <v>401938</v>
          </cell>
          <cell r="BP141">
            <v>705038</v>
          </cell>
          <cell r="BQ141">
            <v>102363</v>
          </cell>
          <cell r="BR141">
            <v>0</v>
          </cell>
          <cell r="BS141">
            <v>807401</v>
          </cell>
        </row>
        <row r="142">
          <cell r="B142" t="str">
            <v>48400</v>
          </cell>
          <cell r="C142" t="str">
            <v>REP. INDONESIA</v>
          </cell>
          <cell r="D142" t="str">
            <v>K.F.W., FRANKFURT</v>
          </cell>
          <cell r="E142" t="str">
            <v>3</v>
          </cell>
          <cell r="F142" t="str">
            <v>FEDERAL REPUBLIC OF GERMANY</v>
          </cell>
          <cell r="G142" t="str">
            <v>DEM</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323742</v>
          </cell>
          <cell r="AG142">
            <v>87388</v>
          </cell>
          <cell r="AH142">
            <v>0</v>
          </cell>
          <cell r="AI142">
            <v>411130</v>
          </cell>
          <cell r="AJ142">
            <v>323742</v>
          </cell>
          <cell r="AK142">
            <v>87388</v>
          </cell>
          <cell r="AL142">
            <v>0</v>
          </cell>
          <cell r="AM142">
            <v>411130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323742</v>
          </cell>
          <cell r="BI142">
            <v>84151</v>
          </cell>
          <cell r="BJ142">
            <v>0</v>
          </cell>
          <cell r="BK142">
            <v>407893</v>
          </cell>
          <cell r="BL142">
            <v>323742</v>
          </cell>
          <cell r="BM142">
            <v>84151</v>
          </cell>
          <cell r="BN142">
            <v>0</v>
          </cell>
          <cell r="BO142">
            <v>407893</v>
          </cell>
          <cell r="BP142">
            <v>647484</v>
          </cell>
          <cell r="BQ142">
            <v>171539</v>
          </cell>
          <cell r="BR142">
            <v>0</v>
          </cell>
          <cell r="BS142">
            <v>819023</v>
          </cell>
        </row>
        <row r="143">
          <cell r="B143" t="str">
            <v>50001</v>
          </cell>
          <cell r="C143" t="str">
            <v>REP. INDONESIA</v>
          </cell>
          <cell r="D143" t="str">
            <v>K.F.W., FRANKFURT</v>
          </cell>
          <cell r="E143" t="str">
            <v>3</v>
          </cell>
          <cell r="F143" t="str">
            <v>FEDERAL REPUBLIC OF GERMANY</v>
          </cell>
          <cell r="G143" t="str">
            <v>DEM</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295992</v>
          </cell>
          <cell r="AG143">
            <v>118397</v>
          </cell>
          <cell r="AH143">
            <v>0</v>
          </cell>
          <cell r="AI143">
            <v>414389</v>
          </cell>
          <cell r="AJ143">
            <v>295992</v>
          </cell>
          <cell r="AK143">
            <v>118397</v>
          </cell>
          <cell r="AL143">
            <v>0</v>
          </cell>
          <cell r="AM143">
            <v>414389</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295992</v>
          </cell>
          <cell r="BI143">
            <v>115437</v>
          </cell>
          <cell r="BJ143">
            <v>0</v>
          </cell>
          <cell r="BK143">
            <v>411429</v>
          </cell>
          <cell r="BL143">
            <v>295992</v>
          </cell>
          <cell r="BM143">
            <v>115437</v>
          </cell>
          <cell r="BN143">
            <v>0</v>
          </cell>
          <cell r="BO143">
            <v>411429</v>
          </cell>
          <cell r="BP143">
            <v>591984</v>
          </cell>
          <cell r="BQ143">
            <v>233834</v>
          </cell>
          <cell r="BR143">
            <v>0</v>
          </cell>
          <cell r="BS143">
            <v>825818</v>
          </cell>
        </row>
        <row r="144">
          <cell r="B144" t="str">
            <v>46500</v>
          </cell>
          <cell r="C144" t="str">
            <v>REP. INDONESIA</v>
          </cell>
          <cell r="D144" t="str">
            <v>K.F.W., FRANKFURT</v>
          </cell>
          <cell r="E144" t="str">
            <v>3</v>
          </cell>
          <cell r="F144" t="str">
            <v>FEDERAL REPUBLIC OF GERMANY</v>
          </cell>
          <cell r="G144" t="str">
            <v>DEM</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345878</v>
          </cell>
          <cell r="AG144">
            <v>72634</v>
          </cell>
          <cell r="AH144">
            <v>0</v>
          </cell>
          <cell r="AI144">
            <v>418512</v>
          </cell>
          <cell r="AJ144">
            <v>345878</v>
          </cell>
          <cell r="AK144">
            <v>72634</v>
          </cell>
          <cell r="AL144">
            <v>0</v>
          </cell>
          <cell r="AM144">
            <v>418512</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345878</v>
          </cell>
          <cell r="BI144">
            <v>69176</v>
          </cell>
          <cell r="BJ144">
            <v>0</v>
          </cell>
          <cell r="BK144">
            <v>415054</v>
          </cell>
          <cell r="BL144">
            <v>345878</v>
          </cell>
          <cell r="BM144">
            <v>69176</v>
          </cell>
          <cell r="BN144">
            <v>0</v>
          </cell>
          <cell r="BO144">
            <v>415054</v>
          </cell>
          <cell r="BP144">
            <v>691756</v>
          </cell>
          <cell r="BQ144">
            <v>141810</v>
          </cell>
          <cell r="BR144">
            <v>0</v>
          </cell>
          <cell r="BS144">
            <v>833566</v>
          </cell>
        </row>
        <row r="145">
          <cell r="B145" t="str">
            <v>50000</v>
          </cell>
          <cell r="C145" t="str">
            <v>REP. INDONESIA</v>
          </cell>
          <cell r="D145" t="str">
            <v>K.F.W., FRANKFURT</v>
          </cell>
          <cell r="E145" t="str">
            <v>3</v>
          </cell>
          <cell r="F145" t="str">
            <v>FEDERAL REPUBLIC OF GERMANY</v>
          </cell>
          <cell r="G145" t="str">
            <v>DEM</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cell r="AE145">
            <v>0</v>
          </cell>
          <cell r="AF145">
            <v>362888</v>
          </cell>
          <cell r="AG145">
            <v>81650</v>
          </cell>
          <cell r="AH145">
            <v>0</v>
          </cell>
          <cell r="AI145">
            <v>444538</v>
          </cell>
          <cell r="AJ145">
            <v>362888</v>
          </cell>
          <cell r="AK145">
            <v>81650</v>
          </cell>
          <cell r="AL145">
            <v>0</v>
          </cell>
          <cell r="AM145">
            <v>444538</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362888</v>
          </cell>
          <cell r="BI145">
            <v>80289</v>
          </cell>
          <cell r="BJ145">
            <v>0</v>
          </cell>
          <cell r="BK145">
            <v>443177</v>
          </cell>
          <cell r="BL145">
            <v>362888</v>
          </cell>
          <cell r="BM145">
            <v>80289</v>
          </cell>
          <cell r="BN145">
            <v>0</v>
          </cell>
          <cell r="BO145">
            <v>443177</v>
          </cell>
          <cell r="BP145">
            <v>725776</v>
          </cell>
          <cell r="BQ145">
            <v>161939</v>
          </cell>
          <cell r="BR145">
            <v>0</v>
          </cell>
          <cell r="BS145">
            <v>887715</v>
          </cell>
        </row>
        <row r="146">
          <cell r="B146" t="str">
            <v>46300</v>
          </cell>
          <cell r="C146" t="str">
            <v>REP. INDONESIA</v>
          </cell>
          <cell r="D146" t="str">
            <v>K.F.W., FRANKFURT</v>
          </cell>
          <cell r="E146" t="str">
            <v>3</v>
          </cell>
          <cell r="F146" t="str">
            <v>FEDERAL REPUBLIC OF GERMANY</v>
          </cell>
          <cell r="G146" t="str">
            <v>DEM</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391257</v>
          </cell>
          <cell r="AG146">
            <v>82236</v>
          </cell>
          <cell r="AH146">
            <v>0</v>
          </cell>
          <cell r="AI146">
            <v>473493</v>
          </cell>
          <cell r="AJ146">
            <v>391257</v>
          </cell>
          <cell r="AK146">
            <v>82236</v>
          </cell>
          <cell r="AL146">
            <v>0</v>
          </cell>
          <cell r="AM146">
            <v>473493</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391257</v>
          </cell>
          <cell r="BI146">
            <v>78323</v>
          </cell>
          <cell r="BJ146">
            <v>0</v>
          </cell>
          <cell r="BK146">
            <v>469580</v>
          </cell>
          <cell r="BL146">
            <v>391257</v>
          </cell>
          <cell r="BM146">
            <v>78323</v>
          </cell>
          <cell r="BN146">
            <v>0</v>
          </cell>
          <cell r="BO146">
            <v>469580</v>
          </cell>
          <cell r="BP146">
            <v>782514</v>
          </cell>
          <cell r="BQ146">
            <v>160559</v>
          </cell>
          <cell r="BR146">
            <v>0</v>
          </cell>
          <cell r="BS146">
            <v>943073</v>
          </cell>
        </row>
        <row r="147">
          <cell r="B147" t="str">
            <v>47400</v>
          </cell>
          <cell r="C147" t="str">
            <v>REP. INDONESIA</v>
          </cell>
          <cell r="D147" t="str">
            <v>K.F.W., FRANKFURT</v>
          </cell>
          <cell r="E147" t="str">
            <v>3</v>
          </cell>
          <cell r="F147" t="str">
            <v>FEDERAL REPUBLIC OF GERMANY</v>
          </cell>
          <cell r="G147" t="str">
            <v>DEM</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404954</v>
          </cell>
          <cell r="AG147">
            <v>88918</v>
          </cell>
          <cell r="AH147">
            <v>0</v>
          </cell>
          <cell r="AI147">
            <v>493872</v>
          </cell>
          <cell r="AJ147">
            <v>404954</v>
          </cell>
          <cell r="AK147">
            <v>88918</v>
          </cell>
          <cell r="AL147">
            <v>0</v>
          </cell>
          <cell r="AM147">
            <v>493872</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404954</v>
          </cell>
          <cell r="BI147">
            <v>84869</v>
          </cell>
          <cell r="BJ147">
            <v>0</v>
          </cell>
          <cell r="BK147">
            <v>489823</v>
          </cell>
          <cell r="BL147">
            <v>404954</v>
          </cell>
          <cell r="BM147">
            <v>84869</v>
          </cell>
          <cell r="BN147">
            <v>0</v>
          </cell>
          <cell r="BO147">
            <v>489823</v>
          </cell>
          <cell r="BP147">
            <v>809908</v>
          </cell>
          <cell r="BQ147">
            <v>173787</v>
          </cell>
          <cell r="BR147">
            <v>0</v>
          </cell>
          <cell r="BS147">
            <v>983695</v>
          </cell>
        </row>
        <row r="148">
          <cell r="B148" t="str">
            <v>49900</v>
          </cell>
          <cell r="C148" t="str">
            <v>REP. INDONESIA</v>
          </cell>
          <cell r="D148" t="str">
            <v>K.F.W., FRANKFURT</v>
          </cell>
          <cell r="E148" t="str">
            <v>3</v>
          </cell>
          <cell r="F148" t="str">
            <v>FEDERAL REPUBLIC OF GERMANY</v>
          </cell>
          <cell r="G148" t="str">
            <v>DEM</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371186</v>
          </cell>
          <cell r="AG148">
            <v>131726</v>
          </cell>
          <cell r="AH148">
            <v>0</v>
          </cell>
          <cell r="AI148">
            <v>502912</v>
          </cell>
          <cell r="AJ148">
            <v>371186</v>
          </cell>
          <cell r="AK148">
            <v>131726</v>
          </cell>
          <cell r="AL148">
            <v>0</v>
          </cell>
          <cell r="AM148">
            <v>502912</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371186</v>
          </cell>
          <cell r="BI148">
            <v>129379</v>
          </cell>
          <cell r="BJ148">
            <v>0</v>
          </cell>
          <cell r="BK148">
            <v>500565</v>
          </cell>
          <cell r="BL148">
            <v>371186</v>
          </cell>
          <cell r="BM148">
            <v>129379</v>
          </cell>
          <cell r="BN148">
            <v>0</v>
          </cell>
          <cell r="BO148">
            <v>500565</v>
          </cell>
          <cell r="BP148">
            <v>742372</v>
          </cell>
          <cell r="BQ148">
            <v>261105</v>
          </cell>
          <cell r="BR148">
            <v>0</v>
          </cell>
          <cell r="BS148">
            <v>1003477</v>
          </cell>
        </row>
        <row r="149">
          <cell r="B149" t="str">
            <v>47900</v>
          </cell>
          <cell r="C149" t="str">
            <v>REP. INDONESIA</v>
          </cell>
          <cell r="D149" t="str">
            <v>K.F.W., FRANKFURT</v>
          </cell>
          <cell r="E149" t="str">
            <v>3</v>
          </cell>
          <cell r="F149" t="str">
            <v>FEDERAL REPUBLIC OF GERMANY</v>
          </cell>
          <cell r="G149" t="str">
            <v>DEM</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437189</v>
          </cell>
          <cell r="AG149">
            <v>113766</v>
          </cell>
          <cell r="AH149">
            <v>0</v>
          </cell>
          <cell r="AI149">
            <v>550955</v>
          </cell>
          <cell r="AJ149">
            <v>437189</v>
          </cell>
          <cell r="AK149">
            <v>113766</v>
          </cell>
          <cell r="AL149">
            <v>0</v>
          </cell>
          <cell r="AM149">
            <v>550955</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437189</v>
          </cell>
          <cell r="BI149">
            <v>109394</v>
          </cell>
          <cell r="BJ149">
            <v>0</v>
          </cell>
          <cell r="BK149">
            <v>546583</v>
          </cell>
          <cell r="BL149">
            <v>437189</v>
          </cell>
          <cell r="BM149">
            <v>109394</v>
          </cell>
          <cell r="BN149">
            <v>0</v>
          </cell>
          <cell r="BO149">
            <v>546583</v>
          </cell>
          <cell r="BP149">
            <v>874378</v>
          </cell>
          <cell r="BQ149">
            <v>223160</v>
          </cell>
          <cell r="BR149">
            <v>0</v>
          </cell>
          <cell r="BS149">
            <v>1097538</v>
          </cell>
        </row>
        <row r="150">
          <cell r="B150" t="str">
            <v>48600</v>
          </cell>
          <cell r="C150" t="str">
            <v>REP. INDONESIA</v>
          </cell>
          <cell r="D150" t="str">
            <v>K.F.W., FRANKFURT</v>
          </cell>
          <cell r="E150" t="str">
            <v>3</v>
          </cell>
          <cell r="F150" t="str">
            <v>FEDERAL REPUBLIC OF GERMANY</v>
          </cell>
          <cell r="G150" t="str">
            <v>DEM</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442723</v>
          </cell>
          <cell r="AG150">
            <v>141672</v>
          </cell>
          <cell r="AH150">
            <v>0</v>
          </cell>
          <cell r="AI150">
            <v>584395</v>
          </cell>
          <cell r="AJ150">
            <v>442723</v>
          </cell>
          <cell r="AK150">
            <v>141672</v>
          </cell>
          <cell r="AL150">
            <v>0</v>
          </cell>
          <cell r="AM150">
            <v>584395</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442723</v>
          </cell>
          <cell r="BI150">
            <v>137244</v>
          </cell>
          <cell r="BJ150">
            <v>0</v>
          </cell>
          <cell r="BK150">
            <v>579967</v>
          </cell>
          <cell r="BL150">
            <v>442723</v>
          </cell>
          <cell r="BM150">
            <v>137244</v>
          </cell>
          <cell r="BN150">
            <v>0</v>
          </cell>
          <cell r="BO150">
            <v>579967</v>
          </cell>
          <cell r="BP150">
            <v>885446</v>
          </cell>
          <cell r="BQ150">
            <v>278916</v>
          </cell>
          <cell r="BR150">
            <v>0</v>
          </cell>
          <cell r="BS150">
            <v>1164362</v>
          </cell>
        </row>
        <row r="151">
          <cell r="B151" t="str">
            <v>49800</v>
          </cell>
          <cell r="C151" t="str">
            <v>REP. INDONESIA</v>
          </cell>
          <cell r="D151" t="str">
            <v>K.F.W., FRANKFURT</v>
          </cell>
          <cell r="E151" t="str">
            <v>3</v>
          </cell>
          <cell r="F151" t="str">
            <v>FEDERAL REPUBLIC OF GERMANY</v>
          </cell>
          <cell r="G151" t="str">
            <v>DEM</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438674</v>
          </cell>
          <cell r="AG151">
            <v>171083</v>
          </cell>
          <cell r="AH151">
            <v>0</v>
          </cell>
          <cell r="AI151">
            <v>609757</v>
          </cell>
          <cell r="AJ151">
            <v>438674</v>
          </cell>
          <cell r="AK151">
            <v>171083</v>
          </cell>
          <cell r="AL151">
            <v>0</v>
          </cell>
          <cell r="AM151">
            <v>609757</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438674</v>
          </cell>
          <cell r="BI151">
            <v>166696</v>
          </cell>
          <cell r="BJ151">
            <v>0</v>
          </cell>
          <cell r="BK151">
            <v>605370</v>
          </cell>
          <cell r="BL151">
            <v>438674</v>
          </cell>
          <cell r="BM151">
            <v>166696</v>
          </cell>
          <cell r="BN151">
            <v>0</v>
          </cell>
          <cell r="BO151">
            <v>605370</v>
          </cell>
          <cell r="BP151">
            <v>877348</v>
          </cell>
          <cell r="BQ151">
            <v>337779</v>
          </cell>
          <cell r="BR151">
            <v>0</v>
          </cell>
          <cell r="BS151">
            <v>1215127</v>
          </cell>
        </row>
        <row r="152">
          <cell r="B152" t="str">
            <v>44700</v>
          </cell>
          <cell r="C152" t="str">
            <v>REP. INDONESIA</v>
          </cell>
          <cell r="D152" t="str">
            <v>K.F.W., FRANKFURT</v>
          </cell>
          <cell r="E152" t="str">
            <v>3</v>
          </cell>
          <cell r="F152" t="str">
            <v>FEDERAL REPUBLIC OF GERMANY</v>
          </cell>
          <cell r="G152" t="str">
            <v>DEM</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575412</v>
          </cell>
          <cell r="AG152">
            <v>60149</v>
          </cell>
          <cell r="AH152">
            <v>0</v>
          </cell>
          <cell r="AI152">
            <v>635561</v>
          </cell>
          <cell r="AJ152">
            <v>575412</v>
          </cell>
          <cell r="AK152">
            <v>60149</v>
          </cell>
          <cell r="AL152">
            <v>0</v>
          </cell>
          <cell r="AM152">
            <v>635561</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575412</v>
          </cell>
          <cell r="BI152">
            <v>54394</v>
          </cell>
          <cell r="BJ152">
            <v>0</v>
          </cell>
          <cell r="BK152">
            <v>629806</v>
          </cell>
          <cell r="BL152">
            <v>575412</v>
          </cell>
          <cell r="BM152">
            <v>54394</v>
          </cell>
          <cell r="BN152">
            <v>0</v>
          </cell>
          <cell r="BO152">
            <v>629806</v>
          </cell>
          <cell r="BP152">
            <v>1150824</v>
          </cell>
          <cell r="BQ152">
            <v>114543</v>
          </cell>
          <cell r="BR152">
            <v>0</v>
          </cell>
          <cell r="BS152">
            <v>1265367</v>
          </cell>
        </row>
        <row r="153">
          <cell r="B153" t="str">
            <v>48800</v>
          </cell>
          <cell r="C153" t="str">
            <v>REP. INDONESIA</v>
          </cell>
          <cell r="D153" t="str">
            <v>K.F.W., FRANKFURT</v>
          </cell>
          <cell r="E153" t="str">
            <v>3</v>
          </cell>
          <cell r="F153" t="str">
            <v>FEDERAL REPUBLIC OF GERMANY</v>
          </cell>
          <cell r="G153" t="str">
            <v>DEM</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517986</v>
          </cell>
          <cell r="AG153">
            <v>150223</v>
          </cell>
          <cell r="AH153">
            <v>0</v>
          </cell>
          <cell r="AI153">
            <v>668209</v>
          </cell>
          <cell r="AJ153">
            <v>517986</v>
          </cell>
          <cell r="AK153">
            <v>150223</v>
          </cell>
          <cell r="AL153">
            <v>0</v>
          </cell>
          <cell r="AM153">
            <v>668209</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517986</v>
          </cell>
          <cell r="BI153">
            <v>145044</v>
          </cell>
          <cell r="BJ153">
            <v>0</v>
          </cell>
          <cell r="BK153">
            <v>663030</v>
          </cell>
          <cell r="BL153">
            <v>517986</v>
          </cell>
          <cell r="BM153">
            <v>145044</v>
          </cell>
          <cell r="BN153">
            <v>0</v>
          </cell>
          <cell r="BO153">
            <v>663030</v>
          </cell>
          <cell r="BP153">
            <v>1035972</v>
          </cell>
          <cell r="BQ153">
            <v>295267</v>
          </cell>
          <cell r="BR153">
            <v>0</v>
          </cell>
          <cell r="BS153">
            <v>1331239</v>
          </cell>
        </row>
        <row r="154">
          <cell r="B154" t="str">
            <v>42300</v>
          </cell>
          <cell r="C154" t="str">
            <v>REP. INDONESIA</v>
          </cell>
          <cell r="D154" t="str">
            <v>K.F.W., FRANKFURT</v>
          </cell>
          <cell r="E154" t="str">
            <v>3</v>
          </cell>
          <cell r="F154" t="str">
            <v>FEDERAL REPUBLIC OF GERMANY</v>
          </cell>
          <cell r="G154" t="str">
            <v>DEM</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691755</v>
          </cell>
          <cell r="AG154">
            <v>17294</v>
          </cell>
          <cell r="AH154">
            <v>0</v>
          </cell>
          <cell r="AI154">
            <v>709049</v>
          </cell>
          <cell r="AJ154">
            <v>691755</v>
          </cell>
          <cell r="AK154">
            <v>17294</v>
          </cell>
          <cell r="AL154">
            <v>0</v>
          </cell>
          <cell r="AM154">
            <v>709049</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0</v>
          </cell>
          <cell r="BE154">
            <v>0</v>
          </cell>
          <cell r="BF154">
            <v>0</v>
          </cell>
          <cell r="BG154">
            <v>0</v>
          </cell>
          <cell r="BH154">
            <v>691755</v>
          </cell>
          <cell r="BI154">
            <v>8647</v>
          </cell>
          <cell r="BJ154">
            <v>0</v>
          </cell>
          <cell r="BK154">
            <v>700402</v>
          </cell>
          <cell r="BL154">
            <v>691755</v>
          </cell>
          <cell r="BM154">
            <v>8647</v>
          </cell>
          <cell r="BN154">
            <v>0</v>
          </cell>
          <cell r="BO154">
            <v>700402</v>
          </cell>
          <cell r="BP154">
            <v>1383510</v>
          </cell>
          <cell r="BQ154">
            <v>25941</v>
          </cell>
          <cell r="BR154">
            <v>0</v>
          </cell>
          <cell r="BS154">
            <v>1409451</v>
          </cell>
        </row>
        <row r="155">
          <cell r="B155" t="str">
            <v>45700</v>
          </cell>
          <cell r="C155" t="str">
            <v>REP. INDONESIA</v>
          </cell>
          <cell r="D155" t="str">
            <v>K.F.W., FRANKFURT</v>
          </cell>
          <cell r="E155" t="str">
            <v>3</v>
          </cell>
          <cell r="F155" t="str">
            <v>FEDERAL REPUBLIC OF GERMANY</v>
          </cell>
          <cell r="G155" t="str">
            <v>DEM</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553405</v>
          </cell>
          <cell r="AG155">
            <v>158550</v>
          </cell>
          <cell r="AH155">
            <v>0</v>
          </cell>
          <cell r="AI155">
            <v>711955</v>
          </cell>
          <cell r="AJ155">
            <v>553405</v>
          </cell>
          <cell r="AK155">
            <v>158550</v>
          </cell>
          <cell r="AL155">
            <v>0</v>
          </cell>
          <cell r="AM155">
            <v>711955</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0</v>
          </cell>
          <cell r="BE155">
            <v>0</v>
          </cell>
          <cell r="BF155">
            <v>0</v>
          </cell>
          <cell r="BG155">
            <v>0</v>
          </cell>
          <cell r="BH155">
            <v>553405</v>
          </cell>
          <cell r="BI155">
            <v>150249</v>
          </cell>
          <cell r="BJ155">
            <v>0</v>
          </cell>
          <cell r="BK155">
            <v>703654</v>
          </cell>
          <cell r="BL155">
            <v>553405</v>
          </cell>
          <cell r="BM155">
            <v>150249</v>
          </cell>
          <cell r="BN155">
            <v>0</v>
          </cell>
          <cell r="BO155">
            <v>703654</v>
          </cell>
          <cell r="BP155">
            <v>1106810</v>
          </cell>
          <cell r="BQ155">
            <v>308799</v>
          </cell>
          <cell r="BR155">
            <v>0</v>
          </cell>
          <cell r="BS155">
            <v>1415609</v>
          </cell>
        </row>
        <row r="156">
          <cell r="B156" t="str">
            <v>49500</v>
          </cell>
          <cell r="C156" t="str">
            <v>REP. INDONESIA</v>
          </cell>
          <cell r="D156" t="str">
            <v>K.F.W., FRANKFURT</v>
          </cell>
          <cell r="E156" t="str">
            <v>3</v>
          </cell>
          <cell r="F156" t="str">
            <v>FEDERAL REPUBLIC OF GERMANY</v>
          </cell>
          <cell r="G156" t="str">
            <v>DEM</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528283</v>
          </cell>
          <cell r="AG156">
            <v>195465</v>
          </cell>
          <cell r="AH156">
            <v>0</v>
          </cell>
          <cell r="AI156">
            <v>723748</v>
          </cell>
          <cell r="AJ156">
            <v>528283</v>
          </cell>
          <cell r="AK156">
            <v>195465</v>
          </cell>
          <cell r="AL156">
            <v>0</v>
          </cell>
          <cell r="AM156">
            <v>723748</v>
          </cell>
          <cell r="AN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0</v>
          </cell>
          <cell r="BC156">
            <v>0</v>
          </cell>
          <cell r="BD156">
            <v>0</v>
          </cell>
          <cell r="BE156">
            <v>0</v>
          </cell>
          <cell r="BF156">
            <v>0</v>
          </cell>
          <cell r="BG156">
            <v>0</v>
          </cell>
          <cell r="BH156">
            <v>528283</v>
          </cell>
          <cell r="BI156">
            <v>190182</v>
          </cell>
          <cell r="BJ156">
            <v>0</v>
          </cell>
          <cell r="BK156">
            <v>718465</v>
          </cell>
          <cell r="BL156">
            <v>528283</v>
          </cell>
          <cell r="BM156">
            <v>190182</v>
          </cell>
          <cell r="BN156">
            <v>0</v>
          </cell>
          <cell r="BO156">
            <v>718465</v>
          </cell>
          <cell r="BP156">
            <v>1056566</v>
          </cell>
          <cell r="BQ156">
            <v>385647</v>
          </cell>
          <cell r="BR156">
            <v>0</v>
          </cell>
          <cell r="BS156">
            <v>1442213</v>
          </cell>
        </row>
        <row r="157">
          <cell r="B157" t="str">
            <v>44500</v>
          </cell>
          <cell r="C157" t="str">
            <v>REP. INDONESIA</v>
          </cell>
          <cell r="D157" t="str">
            <v>K.F.W., FRANKFURT</v>
          </cell>
          <cell r="E157" t="str">
            <v>3</v>
          </cell>
          <cell r="F157" t="str">
            <v>FEDERAL REPUBLIC OF GERMANY</v>
          </cell>
          <cell r="G157" t="str">
            <v>DEM</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675153</v>
          </cell>
          <cell r="AG157">
            <v>74267</v>
          </cell>
          <cell r="AH157">
            <v>0</v>
          </cell>
          <cell r="AI157">
            <v>749420</v>
          </cell>
          <cell r="AJ157">
            <v>675153</v>
          </cell>
          <cell r="AK157">
            <v>74267</v>
          </cell>
          <cell r="AL157">
            <v>0</v>
          </cell>
          <cell r="AM157">
            <v>749420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675153</v>
          </cell>
          <cell r="BI157">
            <v>67515</v>
          </cell>
          <cell r="BJ157">
            <v>0</v>
          </cell>
          <cell r="BK157">
            <v>742668</v>
          </cell>
          <cell r="BL157">
            <v>675153</v>
          </cell>
          <cell r="BM157">
            <v>67515</v>
          </cell>
          <cell r="BN157">
            <v>0</v>
          </cell>
          <cell r="BO157">
            <v>742668</v>
          </cell>
          <cell r="BP157">
            <v>1350306</v>
          </cell>
          <cell r="BQ157">
            <v>141782</v>
          </cell>
          <cell r="BR157">
            <v>0</v>
          </cell>
          <cell r="BS157">
            <v>1492088</v>
          </cell>
        </row>
        <row r="158">
          <cell r="B158" t="str">
            <v>49600</v>
          </cell>
          <cell r="C158" t="str">
            <v>REP. INDONESIA</v>
          </cell>
          <cell r="D158" t="str">
            <v>K.F.W., FRANKFURT</v>
          </cell>
          <cell r="E158" t="str">
            <v>3</v>
          </cell>
          <cell r="F158" t="str">
            <v>FEDERAL REPUBLIC OF GERMANY</v>
          </cell>
          <cell r="G158" t="str">
            <v>DEM</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553111</v>
          </cell>
          <cell r="AG158">
            <v>210182</v>
          </cell>
          <cell r="AH158">
            <v>0</v>
          </cell>
          <cell r="AI158">
            <v>763293</v>
          </cell>
          <cell r="AJ158">
            <v>553111</v>
          </cell>
          <cell r="AK158">
            <v>210182</v>
          </cell>
          <cell r="AL158">
            <v>0</v>
          </cell>
          <cell r="AM158">
            <v>763293</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553111</v>
          </cell>
          <cell r="BI158">
            <v>204651</v>
          </cell>
          <cell r="BJ158">
            <v>0</v>
          </cell>
          <cell r="BK158">
            <v>757762</v>
          </cell>
          <cell r="BL158">
            <v>553111</v>
          </cell>
          <cell r="BM158">
            <v>204651</v>
          </cell>
          <cell r="BN158">
            <v>0</v>
          </cell>
          <cell r="BO158">
            <v>757762</v>
          </cell>
          <cell r="BP158">
            <v>1106222</v>
          </cell>
          <cell r="BQ158">
            <v>414833</v>
          </cell>
          <cell r="BR158">
            <v>0</v>
          </cell>
          <cell r="BS158">
            <v>1521055</v>
          </cell>
        </row>
        <row r="159">
          <cell r="B159" t="str">
            <v>42900</v>
          </cell>
          <cell r="C159" t="str">
            <v>REP. INDONESIA</v>
          </cell>
          <cell r="D159" t="str">
            <v>K.F.W., FRANKFURT</v>
          </cell>
          <cell r="E159" t="str">
            <v>3</v>
          </cell>
          <cell r="F159" t="str">
            <v>FEDERAL REPUBLIC OF GERMANY</v>
          </cell>
          <cell r="G159" t="str">
            <v>DEM</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738241</v>
          </cell>
          <cell r="AG159">
            <v>46140</v>
          </cell>
          <cell r="AH159">
            <v>0</v>
          </cell>
          <cell r="AI159">
            <v>784381</v>
          </cell>
          <cell r="AJ159">
            <v>738241</v>
          </cell>
          <cell r="AK159">
            <v>46140</v>
          </cell>
          <cell r="AL159">
            <v>0</v>
          </cell>
          <cell r="AM159">
            <v>784381</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738241</v>
          </cell>
          <cell r="BI159">
            <v>36912</v>
          </cell>
          <cell r="BJ159">
            <v>0</v>
          </cell>
          <cell r="BK159">
            <v>775153</v>
          </cell>
          <cell r="BL159">
            <v>738241</v>
          </cell>
          <cell r="BM159">
            <v>36912</v>
          </cell>
          <cell r="BN159">
            <v>0</v>
          </cell>
          <cell r="BO159">
            <v>775153</v>
          </cell>
          <cell r="BP159">
            <v>1476482</v>
          </cell>
          <cell r="BQ159">
            <v>83052</v>
          </cell>
          <cell r="BR159">
            <v>0</v>
          </cell>
          <cell r="BS159">
            <v>1559534</v>
          </cell>
        </row>
        <row r="160">
          <cell r="B160" t="str">
            <v>49200</v>
          </cell>
          <cell r="C160" t="str">
            <v>REP. INDONESIA</v>
          </cell>
          <cell r="D160" t="str">
            <v>K.F.W., FRANKFURT</v>
          </cell>
          <cell r="E160" t="str">
            <v>3</v>
          </cell>
          <cell r="F160" t="str">
            <v>FEDERAL REPUBLIC OF GERMANY</v>
          </cell>
          <cell r="G160" t="str">
            <v>DEM</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633648</v>
          </cell>
          <cell r="AG160">
            <v>189879</v>
          </cell>
          <cell r="AH160">
            <v>0</v>
          </cell>
          <cell r="AI160">
            <v>823527</v>
          </cell>
          <cell r="AJ160">
            <v>633648</v>
          </cell>
          <cell r="AK160">
            <v>189879</v>
          </cell>
          <cell r="AL160">
            <v>0</v>
          </cell>
          <cell r="AM160">
            <v>823527</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633648</v>
          </cell>
          <cell r="BI160">
            <v>183542</v>
          </cell>
          <cell r="BJ160">
            <v>0</v>
          </cell>
          <cell r="BK160">
            <v>817190</v>
          </cell>
          <cell r="BL160">
            <v>633648</v>
          </cell>
          <cell r="BM160">
            <v>183542</v>
          </cell>
          <cell r="BN160">
            <v>0</v>
          </cell>
          <cell r="BO160">
            <v>817190</v>
          </cell>
          <cell r="BP160">
            <v>1267296</v>
          </cell>
          <cell r="BQ160">
            <v>373421</v>
          </cell>
          <cell r="BR160">
            <v>0</v>
          </cell>
          <cell r="BS160">
            <v>1640717</v>
          </cell>
        </row>
        <row r="161">
          <cell r="B161" t="str">
            <v>47700</v>
          </cell>
          <cell r="C161" t="str">
            <v>REP. INDONESIA</v>
          </cell>
          <cell r="D161" t="str">
            <v>K.F.W., FRANKFURT</v>
          </cell>
          <cell r="E161" t="str">
            <v>3</v>
          </cell>
          <cell r="F161" t="str">
            <v>FEDERAL REPUBLIC OF GERMANY</v>
          </cell>
          <cell r="G161" t="str">
            <v>DEM</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661318</v>
          </cell>
          <cell r="AG161">
            <v>165357</v>
          </cell>
          <cell r="AH161">
            <v>0</v>
          </cell>
          <cell r="AI161">
            <v>826675</v>
          </cell>
          <cell r="AJ161">
            <v>661318</v>
          </cell>
          <cell r="AK161">
            <v>165357</v>
          </cell>
          <cell r="AL161">
            <v>0</v>
          </cell>
          <cell r="AM161">
            <v>826675</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0</v>
          </cell>
          <cell r="BC161">
            <v>0</v>
          </cell>
          <cell r="BD161">
            <v>0</v>
          </cell>
          <cell r="BE161">
            <v>0</v>
          </cell>
          <cell r="BF161">
            <v>0</v>
          </cell>
          <cell r="BG161">
            <v>0</v>
          </cell>
          <cell r="BH161">
            <v>661318</v>
          </cell>
          <cell r="BI161">
            <v>158744</v>
          </cell>
          <cell r="BJ161">
            <v>0</v>
          </cell>
          <cell r="BK161">
            <v>820062</v>
          </cell>
          <cell r="BL161">
            <v>661318</v>
          </cell>
          <cell r="BM161">
            <v>158744</v>
          </cell>
          <cell r="BN161">
            <v>0</v>
          </cell>
          <cell r="BO161">
            <v>820062</v>
          </cell>
          <cell r="BP161">
            <v>1322636</v>
          </cell>
          <cell r="BQ161">
            <v>324101</v>
          </cell>
          <cell r="BR161">
            <v>0</v>
          </cell>
          <cell r="BS161">
            <v>1646737</v>
          </cell>
        </row>
        <row r="162">
          <cell r="B162" t="str">
            <v>48900</v>
          </cell>
          <cell r="C162" t="str">
            <v>REP. INDONESIA</v>
          </cell>
          <cell r="D162" t="str">
            <v>K.F.W., FRANKFURT</v>
          </cell>
          <cell r="E162" t="str">
            <v>3</v>
          </cell>
          <cell r="F162" t="str">
            <v>FEDERAL REPUBLIC OF GERMANY</v>
          </cell>
          <cell r="G162" t="str">
            <v>DEM</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651910</v>
          </cell>
          <cell r="AG162">
            <v>195584</v>
          </cell>
          <cell r="AH162">
            <v>0</v>
          </cell>
          <cell r="AI162">
            <v>847494</v>
          </cell>
          <cell r="AJ162">
            <v>651910</v>
          </cell>
          <cell r="AK162">
            <v>195584</v>
          </cell>
          <cell r="AL162">
            <v>0</v>
          </cell>
          <cell r="AM162">
            <v>847494</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651910</v>
          </cell>
          <cell r="BI162">
            <v>189065</v>
          </cell>
          <cell r="BJ162">
            <v>0</v>
          </cell>
          <cell r="BK162">
            <v>840975</v>
          </cell>
          <cell r="BL162">
            <v>651910</v>
          </cell>
          <cell r="BM162">
            <v>189065</v>
          </cell>
          <cell r="BN162">
            <v>0</v>
          </cell>
          <cell r="BO162">
            <v>840975</v>
          </cell>
          <cell r="BP162">
            <v>1303820</v>
          </cell>
          <cell r="BQ162">
            <v>384649</v>
          </cell>
          <cell r="BR162">
            <v>0</v>
          </cell>
          <cell r="BS162">
            <v>1688469</v>
          </cell>
        </row>
        <row r="163">
          <cell r="B163" t="str">
            <v>43500</v>
          </cell>
          <cell r="C163" t="str">
            <v>REP. INDONESIA</v>
          </cell>
          <cell r="D163" t="str">
            <v>K.F.W., FRANKFURT</v>
          </cell>
          <cell r="E163" t="str">
            <v>3</v>
          </cell>
          <cell r="F163" t="str">
            <v>FEDERAL REPUBLIC OF GERMANY</v>
          </cell>
          <cell r="G163" t="str">
            <v>DEM</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832874</v>
          </cell>
          <cell r="AG163">
            <v>82894</v>
          </cell>
          <cell r="AH163">
            <v>0</v>
          </cell>
          <cell r="AI163">
            <v>915768</v>
          </cell>
          <cell r="AJ163">
            <v>832874</v>
          </cell>
          <cell r="AK163">
            <v>82894</v>
          </cell>
          <cell r="AL163">
            <v>0</v>
          </cell>
          <cell r="AM163">
            <v>915768</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832874</v>
          </cell>
          <cell r="BI163">
            <v>74566</v>
          </cell>
          <cell r="BJ163">
            <v>0</v>
          </cell>
          <cell r="BK163">
            <v>907440</v>
          </cell>
          <cell r="BL163">
            <v>832874</v>
          </cell>
          <cell r="BM163">
            <v>74566</v>
          </cell>
          <cell r="BN163">
            <v>0</v>
          </cell>
          <cell r="BO163">
            <v>907440</v>
          </cell>
          <cell r="BP163">
            <v>1665748</v>
          </cell>
          <cell r="BQ163">
            <v>157460</v>
          </cell>
          <cell r="BR163">
            <v>0</v>
          </cell>
          <cell r="BS163">
            <v>1823208</v>
          </cell>
        </row>
        <row r="164">
          <cell r="B164" t="str">
            <v>46100</v>
          </cell>
          <cell r="C164" t="str">
            <v>REP. INDONESIA</v>
          </cell>
          <cell r="D164" t="str">
            <v>K.F.W., FRANKFURT</v>
          </cell>
          <cell r="E164" t="str">
            <v>3</v>
          </cell>
          <cell r="F164" t="str">
            <v>FEDERAL REPUBLIC OF GERMANY</v>
          </cell>
          <cell r="G164" t="str">
            <v>DEM</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778087</v>
          </cell>
          <cell r="AG164">
            <v>147836</v>
          </cell>
          <cell r="AH164">
            <v>0</v>
          </cell>
          <cell r="AI164">
            <v>925923</v>
          </cell>
          <cell r="AJ164">
            <v>778087</v>
          </cell>
          <cell r="AK164">
            <v>147836</v>
          </cell>
          <cell r="AL164">
            <v>0</v>
          </cell>
          <cell r="AM164">
            <v>925923</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778087</v>
          </cell>
          <cell r="BI164">
            <v>140056</v>
          </cell>
          <cell r="BJ164">
            <v>0</v>
          </cell>
          <cell r="BK164">
            <v>918143</v>
          </cell>
          <cell r="BL164">
            <v>778087</v>
          </cell>
          <cell r="BM164">
            <v>140056</v>
          </cell>
          <cell r="BN164">
            <v>0</v>
          </cell>
          <cell r="BO164">
            <v>918143</v>
          </cell>
          <cell r="BP164">
            <v>1556174</v>
          </cell>
          <cell r="BQ164">
            <v>287892</v>
          </cell>
          <cell r="BR164">
            <v>0</v>
          </cell>
          <cell r="BS164">
            <v>1844066</v>
          </cell>
        </row>
        <row r="165">
          <cell r="B165" t="str">
            <v>43200</v>
          </cell>
          <cell r="C165" t="str">
            <v>REP. INDONESIA</v>
          </cell>
          <cell r="D165" t="str">
            <v>K.F.W., FRANKFURT</v>
          </cell>
          <cell r="E165" t="str">
            <v>3</v>
          </cell>
          <cell r="F165" t="str">
            <v>FEDERAL REPUBLIC OF GERMANY</v>
          </cell>
          <cell r="G165" t="str">
            <v>DEM</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920311</v>
          </cell>
          <cell r="AG165">
            <v>45905</v>
          </cell>
          <cell r="AH165">
            <v>0</v>
          </cell>
          <cell r="AI165">
            <v>966216</v>
          </cell>
          <cell r="AJ165">
            <v>920311</v>
          </cell>
          <cell r="AK165">
            <v>45905</v>
          </cell>
          <cell r="AL165">
            <v>0</v>
          </cell>
          <cell r="AM165">
            <v>966216</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C165">
            <v>0</v>
          </cell>
          <cell r="BD165">
            <v>0</v>
          </cell>
          <cell r="BE165">
            <v>0</v>
          </cell>
          <cell r="BF165">
            <v>0</v>
          </cell>
          <cell r="BG165">
            <v>0</v>
          </cell>
          <cell r="BH165">
            <v>920311</v>
          </cell>
          <cell r="BI165">
            <v>36702</v>
          </cell>
          <cell r="BJ165">
            <v>0</v>
          </cell>
          <cell r="BK165">
            <v>957013</v>
          </cell>
          <cell r="BL165">
            <v>920311</v>
          </cell>
          <cell r="BM165">
            <v>36702</v>
          </cell>
          <cell r="BN165">
            <v>0</v>
          </cell>
          <cell r="BO165">
            <v>957013</v>
          </cell>
          <cell r="BP165">
            <v>1840622</v>
          </cell>
          <cell r="BQ165">
            <v>82607</v>
          </cell>
          <cell r="BR165">
            <v>0</v>
          </cell>
          <cell r="BS165">
            <v>1923229</v>
          </cell>
        </row>
        <row r="166">
          <cell r="B166" t="str">
            <v>44100</v>
          </cell>
          <cell r="C166" t="str">
            <v>REP. INDONESIA</v>
          </cell>
          <cell r="D166" t="str">
            <v>K.F.W., FRANKFURT</v>
          </cell>
          <cell r="E166" t="str">
            <v>3</v>
          </cell>
          <cell r="F166" t="str">
            <v>FEDERAL REPUBLIC OF GERMANY</v>
          </cell>
          <cell r="G166" t="str">
            <v>DEM</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892365</v>
          </cell>
          <cell r="AG166">
            <v>80313</v>
          </cell>
          <cell r="AH166">
            <v>0</v>
          </cell>
          <cell r="AI166">
            <v>972678</v>
          </cell>
          <cell r="AJ166">
            <v>892365</v>
          </cell>
          <cell r="AK166">
            <v>80313</v>
          </cell>
          <cell r="AL166">
            <v>0</v>
          </cell>
          <cell r="AM166">
            <v>972678</v>
          </cell>
          <cell r="AN166">
            <v>0</v>
          </cell>
          <cell r="AO166">
            <v>0</v>
          </cell>
          <cell r="AP166">
            <v>0</v>
          </cell>
          <cell r="AQ166">
            <v>0</v>
          </cell>
          <cell r="AR166">
            <v>0</v>
          </cell>
          <cell r="AS166">
            <v>0</v>
          </cell>
          <cell r="AT166">
            <v>0</v>
          </cell>
          <cell r="AU166">
            <v>0</v>
          </cell>
          <cell r="AV166">
            <v>0</v>
          </cell>
          <cell r="AW166">
            <v>0</v>
          </cell>
          <cell r="AX166">
            <v>0</v>
          </cell>
          <cell r="AY166">
            <v>0</v>
          </cell>
          <cell r="AZ166">
            <v>0</v>
          </cell>
          <cell r="BA166">
            <v>0</v>
          </cell>
          <cell r="BB166">
            <v>0</v>
          </cell>
          <cell r="BC166">
            <v>0</v>
          </cell>
          <cell r="BD166">
            <v>0</v>
          </cell>
          <cell r="BE166">
            <v>0</v>
          </cell>
          <cell r="BF166">
            <v>0</v>
          </cell>
          <cell r="BG166">
            <v>0</v>
          </cell>
          <cell r="BH166">
            <v>892365</v>
          </cell>
          <cell r="BI166">
            <v>71389</v>
          </cell>
          <cell r="BJ166">
            <v>0</v>
          </cell>
          <cell r="BK166">
            <v>963754</v>
          </cell>
          <cell r="BL166">
            <v>892365</v>
          </cell>
          <cell r="BM166">
            <v>71389</v>
          </cell>
          <cell r="BN166">
            <v>0</v>
          </cell>
          <cell r="BO166">
            <v>963754</v>
          </cell>
          <cell r="BP166">
            <v>1784730</v>
          </cell>
          <cell r="BQ166">
            <v>151702</v>
          </cell>
          <cell r="BR166">
            <v>0</v>
          </cell>
          <cell r="BS166">
            <v>1936432</v>
          </cell>
        </row>
        <row r="167">
          <cell r="B167" t="str">
            <v>48700</v>
          </cell>
          <cell r="C167" t="str">
            <v>REP. INDONESIA</v>
          </cell>
          <cell r="D167" t="str">
            <v>K.F.W., FRANKFURT</v>
          </cell>
          <cell r="E167" t="str">
            <v>3</v>
          </cell>
          <cell r="F167" t="str">
            <v>FEDERAL REPUBLIC OF GERMANY</v>
          </cell>
          <cell r="G167" t="str">
            <v>DEM</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742115</v>
          </cell>
          <cell r="AG167">
            <v>237582</v>
          </cell>
          <cell r="AH167">
            <v>0</v>
          </cell>
          <cell r="AI167">
            <v>979697</v>
          </cell>
          <cell r="AJ167">
            <v>742115</v>
          </cell>
          <cell r="AK167">
            <v>237582</v>
          </cell>
          <cell r="AL167">
            <v>0</v>
          </cell>
          <cell r="AM167">
            <v>979697</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0</v>
          </cell>
          <cell r="BC167">
            <v>0</v>
          </cell>
          <cell r="BD167">
            <v>0</v>
          </cell>
          <cell r="BE167">
            <v>0</v>
          </cell>
          <cell r="BF167">
            <v>0</v>
          </cell>
          <cell r="BG167">
            <v>0</v>
          </cell>
          <cell r="BH167">
            <v>742115</v>
          </cell>
          <cell r="BI167">
            <v>230161</v>
          </cell>
          <cell r="BJ167">
            <v>0</v>
          </cell>
          <cell r="BK167">
            <v>972276</v>
          </cell>
          <cell r="BL167">
            <v>742115</v>
          </cell>
          <cell r="BM167">
            <v>230161</v>
          </cell>
          <cell r="BN167">
            <v>0</v>
          </cell>
          <cell r="BO167">
            <v>972276</v>
          </cell>
          <cell r="BP167">
            <v>1484230</v>
          </cell>
          <cell r="BQ167">
            <v>467743</v>
          </cell>
          <cell r="BR167">
            <v>0</v>
          </cell>
          <cell r="BS167">
            <v>1951973</v>
          </cell>
        </row>
        <row r="168">
          <cell r="B168" t="str">
            <v>49700</v>
          </cell>
          <cell r="C168" t="str">
            <v>REP. INDONESIA</v>
          </cell>
          <cell r="D168" t="str">
            <v>K.F.W., FRANKFURT</v>
          </cell>
          <cell r="E168" t="str">
            <v>3</v>
          </cell>
          <cell r="F168" t="str">
            <v>FEDERAL REPUBLIC OF GERMANY</v>
          </cell>
          <cell r="G168" t="str">
            <v>DEM</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1317629</v>
          </cell>
          <cell r="AG168">
            <v>250350</v>
          </cell>
          <cell r="AH168">
            <v>0</v>
          </cell>
          <cell r="AI168">
            <v>1567979</v>
          </cell>
          <cell r="AJ168">
            <v>1317629</v>
          </cell>
          <cell r="AK168">
            <v>250350</v>
          </cell>
          <cell r="AL168">
            <v>0</v>
          </cell>
          <cell r="AM168">
            <v>1567979</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cell r="BH168">
            <v>1317629</v>
          </cell>
          <cell r="BI168">
            <v>237173</v>
          </cell>
          <cell r="BJ168">
            <v>0</v>
          </cell>
          <cell r="BK168">
            <v>1554802</v>
          </cell>
          <cell r="BL168">
            <v>1317629</v>
          </cell>
          <cell r="BM168">
            <v>237173</v>
          </cell>
          <cell r="BN168">
            <v>0</v>
          </cell>
          <cell r="BO168">
            <v>1554802</v>
          </cell>
          <cell r="BP168">
            <v>2635258</v>
          </cell>
          <cell r="BQ168">
            <v>487523</v>
          </cell>
          <cell r="BR168">
            <v>0</v>
          </cell>
          <cell r="BS168">
            <v>3122781</v>
          </cell>
        </row>
        <row r="169">
          <cell r="B169" t="str">
            <v>48100</v>
          </cell>
          <cell r="C169" t="str">
            <v>REP. INDONESIA</v>
          </cell>
          <cell r="D169" t="str">
            <v>K.F.W., FRANKFURT</v>
          </cell>
          <cell r="E169" t="str">
            <v>3</v>
          </cell>
          <cell r="F169" t="str">
            <v>FEDERAL REPUBLIC OF GERMANY</v>
          </cell>
          <cell r="G169" t="str">
            <v>DEM</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1593805</v>
          </cell>
          <cell r="AG169">
            <v>432541</v>
          </cell>
          <cell r="AH169">
            <v>0</v>
          </cell>
          <cell r="AI169">
            <v>2026346</v>
          </cell>
          <cell r="AJ169">
            <v>1593805</v>
          </cell>
          <cell r="AK169">
            <v>432541</v>
          </cell>
          <cell r="AL169">
            <v>0</v>
          </cell>
          <cell r="AM169">
            <v>2026346</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1593805</v>
          </cell>
          <cell r="BI169">
            <v>416603</v>
          </cell>
          <cell r="BJ169">
            <v>0</v>
          </cell>
          <cell r="BK169">
            <v>2010408</v>
          </cell>
          <cell r="BL169">
            <v>1593805</v>
          </cell>
          <cell r="BM169">
            <v>416603</v>
          </cell>
          <cell r="BN169">
            <v>0</v>
          </cell>
          <cell r="BO169">
            <v>2010408</v>
          </cell>
          <cell r="BP169">
            <v>3187610</v>
          </cell>
          <cell r="BQ169">
            <v>849144</v>
          </cell>
          <cell r="BR169">
            <v>0</v>
          </cell>
          <cell r="BS169">
            <v>4036754</v>
          </cell>
        </row>
        <row r="170">
          <cell r="F170" t="str">
            <v>FEDERAL REPUBLIC OF GERMANY Total</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25457726</v>
          </cell>
          <cell r="AG170">
            <v>7799035</v>
          </cell>
          <cell r="AH170">
            <v>0</v>
          </cell>
          <cell r="AI170">
            <v>33256761</v>
          </cell>
          <cell r="AJ170">
            <v>25457726</v>
          </cell>
          <cell r="AK170">
            <v>7799035</v>
          </cell>
          <cell r="AL170">
            <v>0</v>
          </cell>
          <cell r="AM170">
            <v>33256761</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cell r="BD170">
            <v>0</v>
          </cell>
          <cell r="BE170">
            <v>0</v>
          </cell>
          <cell r="BF170">
            <v>0</v>
          </cell>
          <cell r="BG170">
            <v>0</v>
          </cell>
          <cell r="BH170">
            <v>26034346</v>
          </cell>
          <cell r="BI170">
            <v>7539518</v>
          </cell>
          <cell r="BJ170">
            <v>0</v>
          </cell>
          <cell r="BK170">
            <v>33573864</v>
          </cell>
          <cell r="BL170">
            <v>26034346</v>
          </cell>
          <cell r="BM170">
            <v>7539518</v>
          </cell>
          <cell r="BN170">
            <v>0</v>
          </cell>
          <cell r="BO170">
            <v>33573864</v>
          </cell>
          <cell r="BP170">
            <v>51492072</v>
          </cell>
          <cell r="BQ170">
            <v>15338553</v>
          </cell>
          <cell r="BR170">
            <v>0</v>
          </cell>
          <cell r="BS170">
            <v>66830625</v>
          </cell>
        </row>
        <row r="171">
          <cell r="B171" t="str">
            <v>257005</v>
          </cell>
          <cell r="C171" t="str">
            <v>REP. INDONESIA</v>
          </cell>
          <cell r="D171" t="str">
            <v>NORDIC INVEST. BANK, FINLAND</v>
          </cell>
          <cell r="E171" t="str">
            <v>3</v>
          </cell>
          <cell r="F171" t="str">
            <v>FINLAND</v>
          </cell>
          <cell r="G171" t="str">
            <v>USD</v>
          </cell>
          <cell r="H171">
            <v>83640</v>
          </cell>
          <cell r="I171">
            <v>21888</v>
          </cell>
          <cell r="J171">
            <v>0</v>
          </cell>
          <cell r="K171">
            <v>105528</v>
          </cell>
          <cell r="L171">
            <v>0</v>
          </cell>
          <cell r="M171">
            <v>0</v>
          </cell>
          <cell r="N171">
            <v>0</v>
          </cell>
          <cell r="O171">
            <v>0</v>
          </cell>
          <cell r="P171">
            <v>0</v>
          </cell>
          <cell r="Q171">
            <v>0</v>
          </cell>
          <cell r="R171">
            <v>0</v>
          </cell>
          <cell r="S171">
            <v>0</v>
          </cell>
          <cell r="T171">
            <v>83640</v>
          </cell>
          <cell r="U171">
            <v>21888</v>
          </cell>
          <cell r="V171">
            <v>0</v>
          </cell>
          <cell r="W171">
            <v>105528</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83640</v>
          </cell>
          <cell r="AO171">
            <v>20973</v>
          </cell>
          <cell r="AP171">
            <v>0</v>
          </cell>
          <cell r="AQ171">
            <v>104613</v>
          </cell>
          <cell r="AR171">
            <v>0</v>
          </cell>
          <cell r="AS171">
            <v>0</v>
          </cell>
          <cell r="AT171">
            <v>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J171">
            <v>0</v>
          </cell>
          <cell r="BK171">
            <v>0</v>
          </cell>
          <cell r="BL171">
            <v>83640</v>
          </cell>
          <cell r="BM171">
            <v>20973</v>
          </cell>
          <cell r="BN171">
            <v>0</v>
          </cell>
          <cell r="BO171">
            <v>104613</v>
          </cell>
          <cell r="BP171">
            <v>167280</v>
          </cell>
          <cell r="BQ171">
            <v>42861</v>
          </cell>
          <cell r="BR171">
            <v>0</v>
          </cell>
          <cell r="BS171">
            <v>210141</v>
          </cell>
        </row>
        <row r="172">
          <cell r="B172" t="str">
            <v>257006</v>
          </cell>
          <cell r="C172" t="str">
            <v>REP. INDONESIA</v>
          </cell>
          <cell r="D172" t="str">
            <v>NORDIC INVEST. BANK, FINLAND</v>
          </cell>
          <cell r="E172" t="str">
            <v>3</v>
          </cell>
          <cell r="F172" t="str">
            <v>FINLAND</v>
          </cell>
          <cell r="G172" t="str">
            <v>USD</v>
          </cell>
          <cell r="H172">
            <v>0</v>
          </cell>
          <cell r="I172">
            <v>0</v>
          </cell>
          <cell r="J172">
            <v>0</v>
          </cell>
          <cell r="K172">
            <v>0</v>
          </cell>
          <cell r="L172">
            <v>0</v>
          </cell>
          <cell r="M172">
            <v>184976</v>
          </cell>
          <cell r="N172">
            <v>0</v>
          </cell>
          <cell r="O172">
            <v>184976</v>
          </cell>
          <cell r="P172">
            <v>0</v>
          </cell>
          <cell r="Q172">
            <v>0</v>
          </cell>
          <cell r="R172">
            <v>0</v>
          </cell>
          <cell r="S172">
            <v>0</v>
          </cell>
          <cell r="T172">
            <v>0</v>
          </cell>
          <cell r="U172">
            <v>184976</v>
          </cell>
          <cell r="V172">
            <v>0</v>
          </cell>
          <cell r="W172">
            <v>184976</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182965</v>
          </cell>
          <cell r="AT172">
            <v>0</v>
          </cell>
          <cell r="AU172">
            <v>182965</v>
          </cell>
          <cell r="AV172">
            <v>0</v>
          </cell>
          <cell r="AW172">
            <v>0</v>
          </cell>
          <cell r="AX172">
            <v>0</v>
          </cell>
          <cell r="AY172">
            <v>0</v>
          </cell>
          <cell r="AZ172">
            <v>0</v>
          </cell>
          <cell r="BA172">
            <v>0</v>
          </cell>
          <cell r="BB172">
            <v>0</v>
          </cell>
          <cell r="BC172">
            <v>0</v>
          </cell>
          <cell r="BD172">
            <v>0</v>
          </cell>
          <cell r="BE172">
            <v>0</v>
          </cell>
          <cell r="BF172">
            <v>0</v>
          </cell>
          <cell r="BG172">
            <v>0</v>
          </cell>
          <cell r="BH172">
            <v>0</v>
          </cell>
          <cell r="BI172">
            <v>0</v>
          </cell>
          <cell r="BJ172">
            <v>0</v>
          </cell>
          <cell r="BK172">
            <v>0</v>
          </cell>
          <cell r="BL172">
            <v>0</v>
          </cell>
          <cell r="BM172">
            <v>182965</v>
          </cell>
          <cell r="BN172">
            <v>0</v>
          </cell>
          <cell r="BO172">
            <v>182965</v>
          </cell>
          <cell r="BP172">
            <v>0</v>
          </cell>
          <cell r="BQ172">
            <v>367941</v>
          </cell>
          <cell r="BR172">
            <v>0</v>
          </cell>
          <cell r="BS172">
            <v>367941</v>
          </cell>
        </row>
        <row r="173">
          <cell r="B173" t="str">
            <v>257003</v>
          </cell>
          <cell r="C173" t="str">
            <v>REP. INDONESIA</v>
          </cell>
          <cell r="D173" t="str">
            <v>NORDIC INVEST. BANK, FINLAND</v>
          </cell>
          <cell r="E173" t="str">
            <v>3</v>
          </cell>
          <cell r="F173" t="str">
            <v>FINLAND</v>
          </cell>
          <cell r="G173" t="str">
            <v>USD</v>
          </cell>
          <cell r="H173">
            <v>0</v>
          </cell>
          <cell r="I173">
            <v>0</v>
          </cell>
          <cell r="J173">
            <v>0</v>
          </cell>
          <cell r="K173">
            <v>0</v>
          </cell>
          <cell r="L173">
            <v>144411</v>
          </cell>
          <cell r="M173">
            <v>163095</v>
          </cell>
          <cell r="N173">
            <v>0</v>
          </cell>
          <cell r="O173">
            <v>307506</v>
          </cell>
          <cell r="P173">
            <v>0</v>
          </cell>
          <cell r="Q173">
            <v>0</v>
          </cell>
          <cell r="R173">
            <v>0</v>
          </cell>
          <cell r="S173">
            <v>0</v>
          </cell>
          <cell r="T173">
            <v>144411</v>
          </cell>
          <cell r="U173">
            <v>163095</v>
          </cell>
          <cell r="V173">
            <v>0</v>
          </cell>
          <cell r="W173">
            <v>307506</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230506</v>
          </cell>
          <cell r="AS173">
            <v>156750</v>
          </cell>
          <cell r="AT173">
            <v>0</v>
          </cell>
          <cell r="AU173">
            <v>387256</v>
          </cell>
          <cell r="AV173">
            <v>0</v>
          </cell>
          <cell r="AW173">
            <v>0</v>
          </cell>
          <cell r="AX173">
            <v>0</v>
          </cell>
          <cell r="AY173">
            <v>0</v>
          </cell>
          <cell r="AZ173">
            <v>0</v>
          </cell>
          <cell r="BA173">
            <v>0</v>
          </cell>
          <cell r="BB173">
            <v>0</v>
          </cell>
          <cell r="BC173">
            <v>0</v>
          </cell>
          <cell r="BD173">
            <v>0</v>
          </cell>
          <cell r="BE173">
            <v>0</v>
          </cell>
          <cell r="BF173">
            <v>0</v>
          </cell>
          <cell r="BG173">
            <v>0</v>
          </cell>
          <cell r="BH173">
            <v>0</v>
          </cell>
          <cell r="BI173">
            <v>0</v>
          </cell>
          <cell r="BJ173">
            <v>0</v>
          </cell>
          <cell r="BK173">
            <v>0</v>
          </cell>
          <cell r="BL173">
            <v>230506</v>
          </cell>
          <cell r="BM173">
            <v>156750</v>
          </cell>
          <cell r="BN173">
            <v>0</v>
          </cell>
          <cell r="BO173">
            <v>387256</v>
          </cell>
          <cell r="BP173">
            <v>374917</v>
          </cell>
          <cell r="BQ173">
            <v>319845</v>
          </cell>
          <cell r="BR173">
            <v>0</v>
          </cell>
          <cell r="BS173">
            <v>694762</v>
          </cell>
        </row>
        <row r="174">
          <cell r="B174" t="str">
            <v>257004</v>
          </cell>
          <cell r="C174" t="str">
            <v>REP. INDONESIA</v>
          </cell>
          <cell r="D174" t="str">
            <v>NORDIC INVEST. BANK, FINLAND</v>
          </cell>
          <cell r="E174" t="str">
            <v>3</v>
          </cell>
          <cell r="F174" t="str">
            <v>FINLAND</v>
          </cell>
          <cell r="G174" t="str">
            <v>USD</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397399</v>
          </cell>
          <cell r="AG174">
            <v>296057</v>
          </cell>
          <cell r="AH174">
            <v>0</v>
          </cell>
          <cell r="AI174">
            <v>693456</v>
          </cell>
          <cell r="AJ174">
            <v>397399</v>
          </cell>
          <cell r="AK174">
            <v>296057</v>
          </cell>
          <cell r="AL174">
            <v>0</v>
          </cell>
          <cell r="AM174">
            <v>693456</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397399</v>
          </cell>
          <cell r="BI174">
            <v>286839</v>
          </cell>
          <cell r="BJ174">
            <v>0</v>
          </cell>
          <cell r="BK174">
            <v>684238</v>
          </cell>
          <cell r="BL174">
            <v>397399</v>
          </cell>
          <cell r="BM174">
            <v>286839</v>
          </cell>
          <cell r="BN174">
            <v>0</v>
          </cell>
          <cell r="BO174">
            <v>684238</v>
          </cell>
          <cell r="BP174">
            <v>794798</v>
          </cell>
          <cell r="BQ174">
            <v>582896</v>
          </cell>
          <cell r="BR174">
            <v>0</v>
          </cell>
          <cell r="BS174">
            <v>1377694</v>
          </cell>
        </row>
        <row r="175">
          <cell r="B175" t="str">
            <v>257002</v>
          </cell>
          <cell r="C175" t="str">
            <v>REP. INDONESIA</v>
          </cell>
          <cell r="D175" t="str">
            <v>NORDIC INVEST. BANK, FINLAND</v>
          </cell>
          <cell r="E175" t="str">
            <v>3</v>
          </cell>
          <cell r="F175" t="str">
            <v>FINLAND</v>
          </cell>
          <cell r="G175" t="str">
            <v>USD</v>
          </cell>
          <cell r="H175">
            <v>0</v>
          </cell>
          <cell r="I175">
            <v>0</v>
          </cell>
          <cell r="J175">
            <v>0</v>
          </cell>
          <cell r="K175">
            <v>0</v>
          </cell>
          <cell r="L175">
            <v>2777775</v>
          </cell>
          <cell r="M175">
            <v>1743241</v>
          </cell>
          <cell r="N175">
            <v>0</v>
          </cell>
          <cell r="O175">
            <v>4521016</v>
          </cell>
          <cell r="P175">
            <v>370370</v>
          </cell>
          <cell r="Q175">
            <v>504000</v>
          </cell>
          <cell r="R175">
            <v>0</v>
          </cell>
          <cell r="S175">
            <v>874370</v>
          </cell>
          <cell r="T175">
            <v>3148145</v>
          </cell>
          <cell r="U175">
            <v>2247241</v>
          </cell>
          <cell r="V175">
            <v>0</v>
          </cell>
          <cell r="W175">
            <v>5395386</v>
          </cell>
          <cell r="X175">
            <v>0</v>
          </cell>
          <cell r="Y175">
            <v>0</v>
          </cell>
          <cell r="Z175">
            <v>0</v>
          </cell>
          <cell r="AA175">
            <v>0</v>
          </cell>
          <cell r="AB175">
            <v>370370</v>
          </cell>
          <cell r="AC175">
            <v>735015</v>
          </cell>
          <cell r="AD175">
            <v>0</v>
          </cell>
          <cell r="AE175">
            <v>1105385</v>
          </cell>
          <cell r="AF175">
            <v>2037038</v>
          </cell>
          <cell r="AG175">
            <v>1616408</v>
          </cell>
          <cell r="AH175">
            <v>0</v>
          </cell>
          <cell r="AI175">
            <v>3653446</v>
          </cell>
          <cell r="AJ175">
            <v>2407408</v>
          </cell>
          <cell r="AK175">
            <v>2351423</v>
          </cell>
          <cell r="AL175">
            <v>0</v>
          </cell>
          <cell r="AM175">
            <v>4758831</v>
          </cell>
          <cell r="AN175">
            <v>0</v>
          </cell>
          <cell r="AO175">
            <v>0</v>
          </cell>
          <cell r="AP175">
            <v>0</v>
          </cell>
          <cell r="AQ175">
            <v>0</v>
          </cell>
          <cell r="AR175">
            <v>2777775</v>
          </cell>
          <cell r="AS175">
            <v>1646843</v>
          </cell>
          <cell r="AT175">
            <v>0</v>
          </cell>
          <cell r="AU175">
            <v>4424618</v>
          </cell>
          <cell r="AV175">
            <v>370370</v>
          </cell>
          <cell r="AW175">
            <v>491750</v>
          </cell>
          <cell r="AX175">
            <v>0</v>
          </cell>
          <cell r="AY175">
            <v>862120</v>
          </cell>
          <cell r="AZ175">
            <v>0</v>
          </cell>
          <cell r="BA175">
            <v>0</v>
          </cell>
          <cell r="BB175">
            <v>0</v>
          </cell>
          <cell r="BC175">
            <v>0</v>
          </cell>
          <cell r="BD175">
            <v>370370</v>
          </cell>
          <cell r="BE175">
            <v>723422</v>
          </cell>
          <cell r="BF175">
            <v>0</v>
          </cell>
          <cell r="BG175">
            <v>1093792</v>
          </cell>
          <cell r="BH175">
            <v>2037038</v>
          </cell>
          <cell r="BI175">
            <v>1546721</v>
          </cell>
          <cell r="BJ175">
            <v>0</v>
          </cell>
          <cell r="BK175">
            <v>3583759</v>
          </cell>
          <cell r="BL175">
            <v>5555553</v>
          </cell>
          <cell r="BM175">
            <v>4408736</v>
          </cell>
          <cell r="BN175">
            <v>0</v>
          </cell>
          <cell r="BO175">
            <v>9964289</v>
          </cell>
          <cell r="BP175">
            <v>11111106</v>
          </cell>
          <cell r="BQ175">
            <v>9007400</v>
          </cell>
          <cell r="BR175">
            <v>0</v>
          </cell>
          <cell r="BS175">
            <v>20118506</v>
          </cell>
        </row>
        <row r="176">
          <cell r="F176" t="str">
            <v>FINLAND Total</v>
          </cell>
          <cell r="H176">
            <v>83640</v>
          </cell>
          <cell r="I176">
            <v>21888</v>
          </cell>
          <cell r="J176">
            <v>0</v>
          </cell>
          <cell r="K176">
            <v>105528</v>
          </cell>
          <cell r="L176">
            <v>2922186</v>
          </cell>
          <cell r="M176">
            <v>2091312</v>
          </cell>
          <cell r="N176">
            <v>0</v>
          </cell>
          <cell r="O176">
            <v>5013498</v>
          </cell>
          <cell r="P176">
            <v>370370</v>
          </cell>
          <cell r="Q176">
            <v>504000</v>
          </cell>
          <cell r="R176">
            <v>0</v>
          </cell>
          <cell r="S176">
            <v>874370</v>
          </cell>
          <cell r="T176">
            <v>3376196</v>
          </cell>
          <cell r="U176">
            <v>2617200</v>
          </cell>
          <cell r="V176">
            <v>0</v>
          </cell>
          <cell r="W176">
            <v>5993396</v>
          </cell>
          <cell r="X176">
            <v>0</v>
          </cell>
          <cell r="Y176">
            <v>0</v>
          </cell>
          <cell r="Z176">
            <v>0</v>
          </cell>
          <cell r="AA176">
            <v>0</v>
          </cell>
          <cell r="AB176">
            <v>370370</v>
          </cell>
          <cell r="AC176">
            <v>735015</v>
          </cell>
          <cell r="AD176">
            <v>0</v>
          </cell>
          <cell r="AE176">
            <v>1105385</v>
          </cell>
          <cell r="AF176">
            <v>2434437</v>
          </cell>
          <cell r="AG176">
            <v>1912465</v>
          </cell>
          <cell r="AH176">
            <v>0</v>
          </cell>
          <cell r="AI176">
            <v>4346902</v>
          </cell>
          <cell r="AJ176">
            <v>2804807</v>
          </cell>
          <cell r="AK176">
            <v>2647480</v>
          </cell>
          <cell r="AL176">
            <v>0</v>
          </cell>
          <cell r="AM176">
            <v>5452287</v>
          </cell>
          <cell r="AN176">
            <v>83640</v>
          </cell>
          <cell r="AO176">
            <v>20973</v>
          </cell>
          <cell r="AP176">
            <v>0</v>
          </cell>
          <cell r="AQ176">
            <v>104613</v>
          </cell>
          <cell r="AR176">
            <v>3008281</v>
          </cell>
          <cell r="AS176">
            <v>1986558</v>
          </cell>
          <cell r="AT176">
            <v>0</v>
          </cell>
          <cell r="AU176">
            <v>4994839</v>
          </cell>
          <cell r="AV176">
            <v>370370</v>
          </cell>
          <cell r="AW176">
            <v>491750</v>
          </cell>
          <cell r="AX176">
            <v>0</v>
          </cell>
          <cell r="AY176">
            <v>862120</v>
          </cell>
          <cell r="AZ176">
            <v>0</v>
          </cell>
          <cell r="BA176">
            <v>0</v>
          </cell>
          <cell r="BB176">
            <v>0</v>
          </cell>
          <cell r="BC176">
            <v>0</v>
          </cell>
          <cell r="BD176">
            <v>370370</v>
          </cell>
          <cell r="BE176">
            <v>723422</v>
          </cell>
          <cell r="BF176">
            <v>0</v>
          </cell>
          <cell r="BG176">
            <v>1093792</v>
          </cell>
          <cell r="BH176">
            <v>2434437</v>
          </cell>
          <cell r="BI176">
            <v>1833560</v>
          </cell>
          <cell r="BJ176">
            <v>0</v>
          </cell>
          <cell r="BK176">
            <v>4267997</v>
          </cell>
          <cell r="BL176">
            <v>6267098</v>
          </cell>
          <cell r="BM176">
            <v>5056263</v>
          </cell>
          <cell r="BN176">
            <v>0</v>
          </cell>
          <cell r="BO176">
            <v>11323361</v>
          </cell>
          <cell r="BP176">
            <v>12448101</v>
          </cell>
          <cell r="BQ176">
            <v>10320943</v>
          </cell>
          <cell r="BR176">
            <v>0</v>
          </cell>
          <cell r="BS176">
            <v>22769044</v>
          </cell>
        </row>
        <row r="177">
          <cell r="B177" t="str">
            <v>68802</v>
          </cell>
          <cell r="C177" t="str">
            <v>REP. INDONESIA</v>
          </cell>
          <cell r="D177" t="str">
            <v>BANQUE FRANCAISE COM EX, PARIS</v>
          </cell>
          <cell r="E177" t="str">
            <v>3</v>
          </cell>
          <cell r="F177" t="str">
            <v>FRANCE (INC ANDORRA AND MONACO)</v>
          </cell>
          <cell r="G177" t="str">
            <v>FRF</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110923</v>
          </cell>
          <cell r="AC177">
            <v>16511</v>
          </cell>
          <cell r="AD177">
            <v>0</v>
          </cell>
          <cell r="AE177">
            <v>127434</v>
          </cell>
          <cell r="AF177">
            <v>0</v>
          </cell>
          <cell r="AG177">
            <v>0</v>
          </cell>
          <cell r="AH177">
            <v>0</v>
          </cell>
          <cell r="AI177">
            <v>0</v>
          </cell>
          <cell r="AJ177">
            <v>110923</v>
          </cell>
          <cell r="AK177">
            <v>16511</v>
          </cell>
          <cell r="AL177">
            <v>0</v>
          </cell>
          <cell r="AM177">
            <v>127434</v>
          </cell>
          <cell r="AN177">
            <v>0</v>
          </cell>
          <cell r="AO177">
            <v>0</v>
          </cell>
          <cell r="AP177">
            <v>0</v>
          </cell>
          <cell r="AQ177">
            <v>0</v>
          </cell>
          <cell r="AR177">
            <v>0</v>
          </cell>
          <cell r="AS177">
            <v>0</v>
          </cell>
          <cell r="AT177">
            <v>0</v>
          </cell>
          <cell r="AU177">
            <v>0</v>
          </cell>
          <cell r="AV177">
            <v>0</v>
          </cell>
          <cell r="AW177">
            <v>0</v>
          </cell>
          <cell r="AX177">
            <v>0</v>
          </cell>
          <cell r="AY177">
            <v>0</v>
          </cell>
          <cell r="AZ177">
            <v>77671</v>
          </cell>
          <cell r="BA177">
            <v>10191</v>
          </cell>
          <cell r="BB177">
            <v>0</v>
          </cell>
          <cell r="BC177">
            <v>87862</v>
          </cell>
          <cell r="BD177">
            <v>33252</v>
          </cell>
          <cell r="BE177">
            <v>1462</v>
          </cell>
          <cell r="BF177">
            <v>0</v>
          </cell>
          <cell r="BG177">
            <v>34714</v>
          </cell>
          <cell r="BH177">
            <v>0</v>
          </cell>
          <cell r="BI177">
            <v>0</v>
          </cell>
          <cell r="BJ177">
            <v>0</v>
          </cell>
          <cell r="BK177">
            <v>0</v>
          </cell>
          <cell r="BL177">
            <v>110923</v>
          </cell>
          <cell r="BM177">
            <v>11653</v>
          </cell>
          <cell r="BN177">
            <v>0</v>
          </cell>
          <cell r="BO177">
            <v>122576</v>
          </cell>
          <cell r="BP177">
            <v>221846</v>
          </cell>
          <cell r="BQ177">
            <v>28164</v>
          </cell>
          <cell r="BR177">
            <v>0</v>
          </cell>
          <cell r="BS177">
            <v>250010</v>
          </cell>
        </row>
        <row r="178">
          <cell r="B178" t="str">
            <v>69338</v>
          </cell>
          <cell r="C178" t="str">
            <v>REP. INDONESIA</v>
          </cell>
          <cell r="D178" t="str">
            <v>BANQUE FRANCAISE COM EX, PARIS</v>
          </cell>
          <cell r="E178" t="str">
            <v>3</v>
          </cell>
          <cell r="F178" t="str">
            <v>FRANCE (INC ANDORRA AND MONACO)</v>
          </cell>
          <cell r="G178" t="str">
            <v>FRF</v>
          </cell>
          <cell r="H178">
            <v>141884</v>
          </cell>
          <cell r="I178">
            <v>75967</v>
          </cell>
          <cell r="J178">
            <v>0</v>
          </cell>
          <cell r="K178">
            <v>217851</v>
          </cell>
          <cell r="L178">
            <v>166134</v>
          </cell>
          <cell r="M178">
            <v>105495</v>
          </cell>
          <cell r="N178">
            <v>0</v>
          </cell>
          <cell r="O178">
            <v>271629</v>
          </cell>
          <cell r="P178">
            <v>294721</v>
          </cell>
          <cell r="Q178">
            <v>104778</v>
          </cell>
          <cell r="R178">
            <v>0</v>
          </cell>
          <cell r="S178">
            <v>399499</v>
          </cell>
          <cell r="T178">
            <v>602739</v>
          </cell>
          <cell r="U178">
            <v>286240</v>
          </cell>
          <cell r="V178">
            <v>0</v>
          </cell>
          <cell r="W178">
            <v>888979</v>
          </cell>
          <cell r="X178">
            <v>306309</v>
          </cell>
          <cell r="Y178">
            <v>156447</v>
          </cell>
          <cell r="Z178">
            <v>0</v>
          </cell>
          <cell r="AA178">
            <v>462756</v>
          </cell>
          <cell r="AB178">
            <v>1142750</v>
          </cell>
          <cell r="AC178">
            <v>635527</v>
          </cell>
          <cell r="AD178">
            <v>0</v>
          </cell>
          <cell r="AE178">
            <v>1778277</v>
          </cell>
          <cell r="AF178">
            <v>214907</v>
          </cell>
          <cell r="AG178">
            <v>103229</v>
          </cell>
          <cell r="AH178">
            <v>0</v>
          </cell>
          <cell r="AI178">
            <v>318136</v>
          </cell>
          <cell r="AJ178">
            <v>1663966</v>
          </cell>
          <cell r="AK178">
            <v>895203</v>
          </cell>
          <cell r="AL178">
            <v>0</v>
          </cell>
          <cell r="AM178">
            <v>2559169</v>
          </cell>
          <cell r="AN178">
            <v>141884</v>
          </cell>
          <cell r="AO178">
            <v>69461</v>
          </cell>
          <cell r="AP178">
            <v>0</v>
          </cell>
          <cell r="AQ178">
            <v>211345</v>
          </cell>
          <cell r="AR178">
            <v>166134</v>
          </cell>
          <cell r="AS178">
            <v>98670</v>
          </cell>
          <cell r="AT178">
            <v>0</v>
          </cell>
          <cell r="AU178">
            <v>264804</v>
          </cell>
          <cell r="AV178">
            <v>294721</v>
          </cell>
          <cell r="AW178">
            <v>96966</v>
          </cell>
          <cell r="AX178">
            <v>0</v>
          </cell>
          <cell r="AY178">
            <v>391687</v>
          </cell>
          <cell r="AZ178">
            <v>306309</v>
          </cell>
          <cell r="BA178">
            <v>145329</v>
          </cell>
          <cell r="BB178">
            <v>0</v>
          </cell>
          <cell r="BC178">
            <v>451638</v>
          </cell>
          <cell r="BD178">
            <v>1142750</v>
          </cell>
          <cell r="BE178">
            <v>601629</v>
          </cell>
          <cell r="BF178">
            <v>0</v>
          </cell>
          <cell r="BG178">
            <v>1744379</v>
          </cell>
          <cell r="BH178">
            <v>214907</v>
          </cell>
          <cell r="BI178">
            <v>95077</v>
          </cell>
          <cell r="BJ178">
            <v>0</v>
          </cell>
          <cell r="BK178">
            <v>309984</v>
          </cell>
          <cell r="BL178">
            <v>2266705</v>
          </cell>
          <cell r="BM178">
            <v>1107132</v>
          </cell>
          <cell r="BN178">
            <v>0</v>
          </cell>
          <cell r="BO178">
            <v>3373837</v>
          </cell>
          <cell r="BP178">
            <v>4533410</v>
          </cell>
          <cell r="BQ178">
            <v>2288575</v>
          </cell>
          <cell r="BR178">
            <v>0</v>
          </cell>
          <cell r="BS178">
            <v>6821985</v>
          </cell>
        </row>
        <row r="179">
          <cell r="B179" t="str">
            <v>69300</v>
          </cell>
          <cell r="C179" t="str">
            <v>REP. INDONESIA</v>
          </cell>
          <cell r="D179" t="str">
            <v>BANQUE FRANCAISE COM EX, PARIS</v>
          </cell>
          <cell r="E179" t="str">
            <v>3</v>
          </cell>
          <cell r="F179" t="str">
            <v>FRANCE (INC ANDORRA AND MONACO)</v>
          </cell>
          <cell r="G179" t="str">
            <v>FRF</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4630150</v>
          </cell>
          <cell r="AC179">
            <v>787591</v>
          </cell>
          <cell r="AD179">
            <v>0</v>
          </cell>
          <cell r="AE179">
            <v>5417741</v>
          </cell>
          <cell r="AF179">
            <v>0</v>
          </cell>
          <cell r="AG179">
            <v>0</v>
          </cell>
          <cell r="AH179">
            <v>0</v>
          </cell>
          <cell r="AI179">
            <v>0</v>
          </cell>
          <cell r="AJ179">
            <v>4630150</v>
          </cell>
          <cell r="AK179">
            <v>787591</v>
          </cell>
          <cell r="AL179">
            <v>0</v>
          </cell>
          <cell r="AM179">
            <v>5417741</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4630150</v>
          </cell>
          <cell r="BE179">
            <v>590692</v>
          </cell>
          <cell r="BF179">
            <v>0</v>
          </cell>
          <cell r="BG179">
            <v>5220842</v>
          </cell>
          <cell r="BH179">
            <v>0</v>
          </cell>
          <cell r="BI179">
            <v>0</v>
          </cell>
          <cell r="BJ179">
            <v>0</v>
          </cell>
          <cell r="BK179">
            <v>0</v>
          </cell>
          <cell r="BL179">
            <v>4630150</v>
          </cell>
          <cell r="BM179">
            <v>590692</v>
          </cell>
          <cell r="BN179">
            <v>0</v>
          </cell>
          <cell r="BO179">
            <v>5220842</v>
          </cell>
          <cell r="BP179">
            <v>9260300</v>
          </cell>
          <cell r="BQ179">
            <v>1378283</v>
          </cell>
          <cell r="BR179">
            <v>0</v>
          </cell>
          <cell r="BS179">
            <v>10638583</v>
          </cell>
        </row>
        <row r="180">
          <cell r="B180" t="str">
            <v>69335</v>
          </cell>
          <cell r="C180" t="str">
            <v>REP. INDONESIA</v>
          </cell>
          <cell r="D180" t="str">
            <v>BANQUE FRANCAISE COM EX, PARIS</v>
          </cell>
          <cell r="E180" t="str">
            <v>3</v>
          </cell>
          <cell r="F180" t="str">
            <v>FRANCE (INC ANDORRA AND MONACO)</v>
          </cell>
          <cell r="G180" t="str">
            <v>FRF</v>
          </cell>
          <cell r="H180">
            <v>1682001</v>
          </cell>
          <cell r="I180">
            <v>842326</v>
          </cell>
          <cell r="J180">
            <v>0</v>
          </cell>
          <cell r="K180">
            <v>2524327</v>
          </cell>
          <cell r="L180">
            <v>1065891</v>
          </cell>
          <cell r="M180">
            <v>430613</v>
          </cell>
          <cell r="N180">
            <v>0</v>
          </cell>
          <cell r="O180">
            <v>1496504</v>
          </cell>
          <cell r="P180">
            <v>1151482</v>
          </cell>
          <cell r="Q180">
            <v>502269</v>
          </cell>
          <cell r="R180">
            <v>0</v>
          </cell>
          <cell r="S180">
            <v>1653751</v>
          </cell>
          <cell r="T180">
            <v>3899374</v>
          </cell>
          <cell r="U180">
            <v>1775208</v>
          </cell>
          <cell r="V180">
            <v>0</v>
          </cell>
          <cell r="W180">
            <v>5674582</v>
          </cell>
          <cell r="X180">
            <v>76425</v>
          </cell>
          <cell r="Y180">
            <v>31940</v>
          </cell>
          <cell r="Z180">
            <v>0</v>
          </cell>
          <cell r="AA180">
            <v>108365</v>
          </cell>
          <cell r="AB180">
            <v>150479</v>
          </cell>
          <cell r="AC180">
            <v>72335</v>
          </cell>
          <cell r="AD180">
            <v>0</v>
          </cell>
          <cell r="AE180">
            <v>222814</v>
          </cell>
          <cell r="AF180">
            <v>88017</v>
          </cell>
          <cell r="AG180">
            <v>41229</v>
          </cell>
          <cell r="AH180">
            <v>0</v>
          </cell>
          <cell r="AI180">
            <v>129246</v>
          </cell>
          <cell r="AJ180">
            <v>314921</v>
          </cell>
          <cell r="AK180">
            <v>145504</v>
          </cell>
          <cell r="AL180">
            <v>0</v>
          </cell>
          <cell r="AM180">
            <v>460425</v>
          </cell>
          <cell r="AN180">
            <v>1682001</v>
          </cell>
          <cell r="AO180">
            <v>774321</v>
          </cell>
          <cell r="AP180">
            <v>0</v>
          </cell>
          <cell r="AQ180">
            <v>2456322</v>
          </cell>
          <cell r="AR180">
            <v>1177283</v>
          </cell>
          <cell r="AS180">
            <v>434229</v>
          </cell>
          <cell r="AT180">
            <v>0</v>
          </cell>
          <cell r="AU180">
            <v>1611512</v>
          </cell>
          <cell r="AV180">
            <v>873522</v>
          </cell>
          <cell r="AW180">
            <v>374681</v>
          </cell>
          <cell r="AX180">
            <v>0</v>
          </cell>
          <cell r="AY180">
            <v>1248203</v>
          </cell>
          <cell r="AZ180">
            <v>242993</v>
          </cell>
          <cell r="BA180">
            <v>82336</v>
          </cell>
          <cell r="BB180">
            <v>0</v>
          </cell>
          <cell r="BC180">
            <v>325329</v>
          </cell>
          <cell r="BD180">
            <v>150479</v>
          </cell>
          <cell r="BE180">
            <v>66757</v>
          </cell>
          <cell r="BF180">
            <v>0</v>
          </cell>
          <cell r="BG180">
            <v>217236</v>
          </cell>
          <cell r="BH180">
            <v>88017</v>
          </cell>
          <cell r="BI180">
            <v>37820</v>
          </cell>
          <cell r="BJ180">
            <v>0</v>
          </cell>
          <cell r="BK180">
            <v>125837</v>
          </cell>
          <cell r="BL180">
            <v>4214295</v>
          </cell>
          <cell r="BM180">
            <v>1770144</v>
          </cell>
          <cell r="BN180">
            <v>0</v>
          </cell>
          <cell r="BO180">
            <v>5984439</v>
          </cell>
          <cell r="BP180">
            <v>8428590</v>
          </cell>
          <cell r="BQ180">
            <v>3690856</v>
          </cell>
          <cell r="BR180">
            <v>0</v>
          </cell>
          <cell r="BS180">
            <v>12119446</v>
          </cell>
        </row>
        <row r="181">
          <cell r="B181" t="str">
            <v>65200</v>
          </cell>
          <cell r="C181" t="str">
            <v>REP. INDONESIA</v>
          </cell>
          <cell r="D181" t="str">
            <v>BANQUE FRANCAISE COM EX, PARIS</v>
          </cell>
          <cell r="E181" t="str">
            <v>3</v>
          </cell>
          <cell r="F181" t="str">
            <v>FRANCE (INC ANDORRA AND MONACO)</v>
          </cell>
          <cell r="G181" t="str">
            <v>FRF</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3324</v>
          </cell>
          <cell r="AG181">
            <v>177</v>
          </cell>
          <cell r="AH181">
            <v>0</v>
          </cell>
          <cell r="AI181">
            <v>3501</v>
          </cell>
          <cell r="AJ181">
            <v>3324</v>
          </cell>
          <cell r="AK181">
            <v>177</v>
          </cell>
          <cell r="AL181">
            <v>0</v>
          </cell>
          <cell r="AM181">
            <v>3501</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cell r="BF181">
            <v>0</v>
          </cell>
          <cell r="BG181">
            <v>0</v>
          </cell>
          <cell r="BH181">
            <v>0</v>
          </cell>
          <cell r="BI181">
            <v>0</v>
          </cell>
          <cell r="BJ181">
            <v>0</v>
          </cell>
          <cell r="BK181">
            <v>0</v>
          </cell>
          <cell r="BL181">
            <v>0</v>
          </cell>
          <cell r="BM181">
            <v>0</v>
          </cell>
          <cell r="BN181">
            <v>0</v>
          </cell>
          <cell r="BO181">
            <v>0</v>
          </cell>
          <cell r="BP181">
            <v>3324</v>
          </cell>
          <cell r="BQ181">
            <v>177</v>
          </cell>
          <cell r="BR181">
            <v>0</v>
          </cell>
          <cell r="BS181">
            <v>3501</v>
          </cell>
        </row>
        <row r="182">
          <cell r="B182" t="str">
            <v>65900</v>
          </cell>
          <cell r="C182" t="str">
            <v>REP. INDONESIA</v>
          </cell>
          <cell r="D182" t="str">
            <v>BANQUE FRANCAISE COM EX, PARIS</v>
          </cell>
          <cell r="E182" t="str">
            <v>3</v>
          </cell>
          <cell r="F182" t="str">
            <v>FRANCE (INC ANDORRA AND MONACO)</v>
          </cell>
          <cell r="G182" t="str">
            <v>FRF</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13200</v>
          </cell>
          <cell r="AG182">
            <v>589</v>
          </cell>
          <cell r="AH182">
            <v>0</v>
          </cell>
          <cell r="AI182">
            <v>13789</v>
          </cell>
          <cell r="AJ182">
            <v>13200</v>
          </cell>
          <cell r="AK182">
            <v>589</v>
          </cell>
          <cell r="AL182">
            <v>0</v>
          </cell>
          <cell r="AM182">
            <v>13789</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cell r="BL182">
            <v>0</v>
          </cell>
          <cell r="BM182">
            <v>0</v>
          </cell>
          <cell r="BN182">
            <v>0</v>
          </cell>
          <cell r="BO182">
            <v>0</v>
          </cell>
          <cell r="BP182">
            <v>13200</v>
          </cell>
          <cell r="BQ182">
            <v>589</v>
          </cell>
          <cell r="BR182">
            <v>0</v>
          </cell>
          <cell r="BS182">
            <v>13789</v>
          </cell>
        </row>
        <row r="183">
          <cell r="B183" t="str">
            <v>67102</v>
          </cell>
          <cell r="C183" t="str">
            <v>REP. INDONESIA</v>
          </cell>
          <cell r="D183" t="str">
            <v>BANQUE FRANCAISE COM EX, PARIS</v>
          </cell>
          <cell r="E183" t="str">
            <v>3</v>
          </cell>
          <cell r="F183" t="str">
            <v>FRANCE (INC ANDORRA AND MONACO)</v>
          </cell>
          <cell r="G183" t="str">
            <v>FRF</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26882</v>
          </cell>
          <cell r="Y183">
            <v>1195</v>
          </cell>
          <cell r="Z183">
            <v>0</v>
          </cell>
          <cell r="AA183">
            <v>28077</v>
          </cell>
          <cell r="AB183">
            <v>0</v>
          </cell>
          <cell r="AC183">
            <v>0</v>
          </cell>
          <cell r="AD183">
            <v>0</v>
          </cell>
          <cell r="AE183">
            <v>0</v>
          </cell>
          <cell r="AF183">
            <v>0</v>
          </cell>
          <cell r="AG183">
            <v>0</v>
          </cell>
          <cell r="AH183">
            <v>0</v>
          </cell>
          <cell r="AI183">
            <v>0</v>
          </cell>
          <cell r="AJ183">
            <v>26882</v>
          </cell>
          <cell r="AK183">
            <v>1195</v>
          </cell>
          <cell r="AL183">
            <v>0</v>
          </cell>
          <cell r="AM183">
            <v>28077</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26882</v>
          </cell>
          <cell r="BQ183">
            <v>1195</v>
          </cell>
          <cell r="BR183">
            <v>0</v>
          </cell>
          <cell r="BS183">
            <v>28077</v>
          </cell>
        </row>
        <row r="184">
          <cell r="B184" t="str">
            <v>65800</v>
          </cell>
          <cell r="C184" t="str">
            <v>REP. INDONESIA</v>
          </cell>
          <cell r="D184" t="str">
            <v>BANQUE FRANCAISE COM EX, PARIS</v>
          </cell>
          <cell r="E184" t="str">
            <v>3</v>
          </cell>
          <cell r="F184" t="str">
            <v>FRANCE (INC ANDORRA AND MONACO)</v>
          </cell>
          <cell r="G184" t="str">
            <v>FRF</v>
          </cell>
          <cell r="H184">
            <v>0</v>
          </cell>
          <cell r="I184">
            <v>0</v>
          </cell>
          <cell r="J184">
            <v>0</v>
          </cell>
          <cell r="K184">
            <v>0</v>
          </cell>
          <cell r="L184">
            <v>0</v>
          </cell>
          <cell r="M184">
            <v>0</v>
          </cell>
          <cell r="N184">
            <v>0</v>
          </cell>
          <cell r="O184">
            <v>0</v>
          </cell>
          <cell r="P184">
            <v>8996</v>
          </cell>
          <cell r="Q184">
            <v>953</v>
          </cell>
          <cell r="R184">
            <v>0</v>
          </cell>
          <cell r="S184">
            <v>9949</v>
          </cell>
          <cell r="T184">
            <v>8996</v>
          </cell>
          <cell r="U184">
            <v>953</v>
          </cell>
          <cell r="V184">
            <v>0</v>
          </cell>
          <cell r="W184">
            <v>9949</v>
          </cell>
          <cell r="X184">
            <v>0</v>
          </cell>
          <cell r="Y184">
            <v>0</v>
          </cell>
          <cell r="Z184">
            <v>0</v>
          </cell>
          <cell r="AA184">
            <v>0</v>
          </cell>
          <cell r="AB184">
            <v>0</v>
          </cell>
          <cell r="AC184">
            <v>0</v>
          </cell>
          <cell r="AD184">
            <v>0</v>
          </cell>
          <cell r="AE184">
            <v>0</v>
          </cell>
          <cell r="AF184">
            <v>8450</v>
          </cell>
          <cell r="AG184">
            <v>1105</v>
          </cell>
          <cell r="AH184">
            <v>0</v>
          </cell>
          <cell r="AI184">
            <v>9555</v>
          </cell>
          <cell r="AJ184">
            <v>8450</v>
          </cell>
          <cell r="AK184">
            <v>1105</v>
          </cell>
          <cell r="AL184">
            <v>0</v>
          </cell>
          <cell r="AM184">
            <v>9555</v>
          </cell>
          <cell r="AN184">
            <v>0</v>
          </cell>
          <cell r="AO184">
            <v>0</v>
          </cell>
          <cell r="AP184">
            <v>0</v>
          </cell>
          <cell r="AQ184">
            <v>0</v>
          </cell>
          <cell r="AR184">
            <v>0</v>
          </cell>
          <cell r="AS184">
            <v>0</v>
          </cell>
          <cell r="AT184">
            <v>0</v>
          </cell>
          <cell r="AU184">
            <v>0</v>
          </cell>
          <cell r="AV184">
            <v>5998</v>
          </cell>
          <cell r="AW184">
            <v>477</v>
          </cell>
          <cell r="AX184">
            <v>0</v>
          </cell>
          <cell r="AY184">
            <v>6475</v>
          </cell>
          <cell r="AZ184">
            <v>0</v>
          </cell>
          <cell r="BA184">
            <v>0</v>
          </cell>
          <cell r="BB184">
            <v>0</v>
          </cell>
          <cell r="BC184">
            <v>0</v>
          </cell>
          <cell r="BD184">
            <v>0</v>
          </cell>
          <cell r="BE184">
            <v>0</v>
          </cell>
          <cell r="BF184">
            <v>0</v>
          </cell>
          <cell r="BG184">
            <v>0</v>
          </cell>
          <cell r="BH184">
            <v>6951</v>
          </cell>
          <cell r="BI184">
            <v>657</v>
          </cell>
          <cell r="BJ184">
            <v>0</v>
          </cell>
          <cell r="BK184">
            <v>7608</v>
          </cell>
          <cell r="BL184">
            <v>12949</v>
          </cell>
          <cell r="BM184">
            <v>1134</v>
          </cell>
          <cell r="BN184">
            <v>0</v>
          </cell>
          <cell r="BO184">
            <v>14083</v>
          </cell>
          <cell r="BP184">
            <v>30395</v>
          </cell>
          <cell r="BQ184">
            <v>3192</v>
          </cell>
          <cell r="BR184">
            <v>0</v>
          </cell>
          <cell r="BS184">
            <v>33587</v>
          </cell>
        </row>
        <row r="185">
          <cell r="B185" t="str">
            <v>69305</v>
          </cell>
          <cell r="C185" t="str">
            <v>REP. INDONESIA</v>
          </cell>
          <cell r="D185" t="str">
            <v>BANQUE FRANCAISE COM EX, PARIS</v>
          </cell>
          <cell r="E185" t="str">
            <v>3</v>
          </cell>
          <cell r="F185" t="str">
            <v>FRANCE (INC ANDORRA AND MONACO)</v>
          </cell>
          <cell r="G185" t="str">
            <v>FRF</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40847</v>
          </cell>
          <cell r="AG185">
            <v>23935</v>
          </cell>
          <cell r="AH185">
            <v>0</v>
          </cell>
          <cell r="AI185">
            <v>64782</v>
          </cell>
          <cell r="AJ185">
            <v>40847</v>
          </cell>
          <cell r="AK185">
            <v>23935</v>
          </cell>
          <cell r="AL185">
            <v>0</v>
          </cell>
          <cell r="AM185">
            <v>64782</v>
          </cell>
          <cell r="AN185">
            <v>0</v>
          </cell>
          <cell r="AO185">
            <v>0</v>
          </cell>
          <cell r="AP185">
            <v>0</v>
          </cell>
          <cell r="AQ185">
            <v>0</v>
          </cell>
          <cell r="AR185">
            <v>0</v>
          </cell>
          <cell r="AS185">
            <v>0</v>
          </cell>
          <cell r="AT185">
            <v>0</v>
          </cell>
          <cell r="AU185">
            <v>0</v>
          </cell>
          <cell r="AV185">
            <v>0</v>
          </cell>
          <cell r="AW185">
            <v>0</v>
          </cell>
          <cell r="AX185">
            <v>0</v>
          </cell>
          <cell r="AY185">
            <v>0</v>
          </cell>
          <cell r="AZ185">
            <v>0</v>
          </cell>
          <cell r="BA185">
            <v>0</v>
          </cell>
          <cell r="BB185">
            <v>0</v>
          </cell>
          <cell r="BC185">
            <v>0</v>
          </cell>
          <cell r="BD185">
            <v>0</v>
          </cell>
          <cell r="BE185">
            <v>0</v>
          </cell>
          <cell r="BF185">
            <v>0</v>
          </cell>
          <cell r="BG185">
            <v>0</v>
          </cell>
          <cell r="BH185">
            <v>0</v>
          </cell>
          <cell r="BI185">
            <v>0</v>
          </cell>
          <cell r="BJ185">
            <v>0</v>
          </cell>
          <cell r="BK185">
            <v>0</v>
          </cell>
          <cell r="BL185">
            <v>0</v>
          </cell>
          <cell r="BM185">
            <v>0</v>
          </cell>
          <cell r="BN185">
            <v>0</v>
          </cell>
          <cell r="BO185">
            <v>0</v>
          </cell>
          <cell r="BP185">
            <v>40847</v>
          </cell>
          <cell r="BQ185">
            <v>23935</v>
          </cell>
          <cell r="BR185">
            <v>0</v>
          </cell>
          <cell r="BS185">
            <v>64782</v>
          </cell>
        </row>
        <row r="186">
          <cell r="B186" t="str">
            <v>69314</v>
          </cell>
          <cell r="C186" t="str">
            <v>REP. INDONESIA</v>
          </cell>
          <cell r="D186" t="str">
            <v>BANQUE FRANCAISE COM EX, PARIS</v>
          </cell>
          <cell r="E186" t="str">
            <v>3</v>
          </cell>
          <cell r="F186" t="str">
            <v>FRANCE (INC ANDORRA AND MONACO)</v>
          </cell>
          <cell r="G186" t="str">
            <v>FRF</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46422</v>
          </cell>
          <cell r="AG186">
            <v>31044</v>
          </cell>
          <cell r="AH186">
            <v>0</v>
          </cell>
          <cell r="AI186">
            <v>77466</v>
          </cell>
          <cell r="AJ186">
            <v>46422</v>
          </cell>
          <cell r="AK186">
            <v>31044</v>
          </cell>
          <cell r="AL186">
            <v>0</v>
          </cell>
          <cell r="AM186">
            <v>77466</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cell r="BI186">
            <v>0</v>
          </cell>
          <cell r="BJ186">
            <v>0</v>
          </cell>
          <cell r="BK186">
            <v>0</v>
          </cell>
          <cell r="BL186">
            <v>0</v>
          </cell>
          <cell r="BM186">
            <v>0</v>
          </cell>
          <cell r="BN186">
            <v>0</v>
          </cell>
          <cell r="BO186">
            <v>0</v>
          </cell>
          <cell r="BP186">
            <v>46422</v>
          </cell>
          <cell r="BQ186">
            <v>31044</v>
          </cell>
          <cell r="BR186">
            <v>0</v>
          </cell>
          <cell r="BS186">
            <v>77466</v>
          </cell>
        </row>
        <row r="187">
          <cell r="B187" t="str">
            <v>67901</v>
          </cell>
          <cell r="C187" t="str">
            <v>REP. INDONESIA</v>
          </cell>
          <cell r="D187" t="str">
            <v>BANQUE FRANCAISE COM EX, PARIS</v>
          </cell>
          <cell r="E187" t="str">
            <v>3</v>
          </cell>
          <cell r="F187" t="str">
            <v>FRANCE (INC ANDORRA AND MONACO)</v>
          </cell>
          <cell r="G187" t="str">
            <v>FRF</v>
          </cell>
          <cell r="H187">
            <v>146960</v>
          </cell>
          <cell r="I187">
            <v>9366</v>
          </cell>
          <cell r="J187">
            <v>0</v>
          </cell>
          <cell r="K187">
            <v>156326</v>
          </cell>
          <cell r="L187">
            <v>0</v>
          </cell>
          <cell r="M187">
            <v>0</v>
          </cell>
          <cell r="N187">
            <v>0</v>
          </cell>
          <cell r="O187">
            <v>0</v>
          </cell>
          <cell r="P187">
            <v>0</v>
          </cell>
          <cell r="Q187">
            <v>0</v>
          </cell>
          <cell r="R187">
            <v>0</v>
          </cell>
          <cell r="S187">
            <v>0</v>
          </cell>
          <cell r="T187">
            <v>146960</v>
          </cell>
          <cell r="U187">
            <v>9366</v>
          </cell>
          <cell r="V187">
            <v>0</v>
          </cell>
          <cell r="W187">
            <v>156326</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61399</v>
          </cell>
          <cell r="AO187">
            <v>3298</v>
          </cell>
          <cell r="AP187">
            <v>0</v>
          </cell>
          <cell r="AQ187">
            <v>64697</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cell r="BH187">
            <v>0</v>
          </cell>
          <cell r="BI187">
            <v>0</v>
          </cell>
          <cell r="BJ187">
            <v>0</v>
          </cell>
          <cell r="BK187">
            <v>0</v>
          </cell>
          <cell r="BL187">
            <v>61399</v>
          </cell>
          <cell r="BM187">
            <v>3298</v>
          </cell>
          <cell r="BN187">
            <v>0</v>
          </cell>
          <cell r="BO187">
            <v>64697</v>
          </cell>
          <cell r="BP187">
            <v>208359</v>
          </cell>
          <cell r="BQ187">
            <v>12664</v>
          </cell>
          <cell r="BR187">
            <v>0</v>
          </cell>
          <cell r="BS187">
            <v>221023</v>
          </cell>
        </row>
        <row r="188">
          <cell r="B188" t="str">
            <v>67700</v>
          </cell>
          <cell r="C188" t="str">
            <v>REP. INDONESIA</v>
          </cell>
          <cell r="D188" t="str">
            <v>BANQUE FRANCAISE COM EX, PARIS</v>
          </cell>
          <cell r="E188" t="str">
            <v>3</v>
          </cell>
          <cell r="F188" t="str">
            <v>FRANCE (INC ANDORRA AND MONACO)</v>
          </cell>
          <cell r="G188" t="str">
            <v>FRF</v>
          </cell>
          <cell r="H188">
            <v>0</v>
          </cell>
          <cell r="I188">
            <v>0</v>
          </cell>
          <cell r="J188">
            <v>0</v>
          </cell>
          <cell r="K188">
            <v>0</v>
          </cell>
          <cell r="L188">
            <v>0</v>
          </cell>
          <cell r="M188">
            <v>0</v>
          </cell>
          <cell r="N188">
            <v>0</v>
          </cell>
          <cell r="O188">
            <v>0</v>
          </cell>
          <cell r="P188">
            <v>99865</v>
          </cell>
          <cell r="Q188">
            <v>10105</v>
          </cell>
          <cell r="R188">
            <v>0</v>
          </cell>
          <cell r="S188">
            <v>109970</v>
          </cell>
          <cell r="T188">
            <v>99865</v>
          </cell>
          <cell r="U188">
            <v>10105</v>
          </cell>
          <cell r="V188">
            <v>0</v>
          </cell>
          <cell r="W188">
            <v>109970</v>
          </cell>
          <cell r="X188">
            <v>0</v>
          </cell>
          <cell r="Y188">
            <v>0</v>
          </cell>
          <cell r="Z188">
            <v>0</v>
          </cell>
          <cell r="AA188">
            <v>0</v>
          </cell>
          <cell r="AB188">
            <v>0</v>
          </cell>
          <cell r="AC188">
            <v>0</v>
          </cell>
          <cell r="AD188">
            <v>0</v>
          </cell>
          <cell r="AE188">
            <v>0</v>
          </cell>
          <cell r="AF188">
            <v>20000</v>
          </cell>
          <cell r="AG188">
            <v>2469</v>
          </cell>
          <cell r="AH188">
            <v>0</v>
          </cell>
          <cell r="AI188">
            <v>22469</v>
          </cell>
          <cell r="AJ188">
            <v>20000</v>
          </cell>
          <cell r="AK188">
            <v>2469</v>
          </cell>
          <cell r="AL188">
            <v>0</v>
          </cell>
          <cell r="AM188">
            <v>22469</v>
          </cell>
          <cell r="AN188">
            <v>0</v>
          </cell>
          <cell r="AO188">
            <v>0</v>
          </cell>
          <cell r="AP188">
            <v>0</v>
          </cell>
          <cell r="AQ188">
            <v>0</v>
          </cell>
          <cell r="AR188">
            <v>0</v>
          </cell>
          <cell r="AS188">
            <v>0</v>
          </cell>
          <cell r="AT188">
            <v>0</v>
          </cell>
          <cell r="AU188">
            <v>0</v>
          </cell>
          <cell r="AV188">
            <v>87451</v>
          </cell>
          <cell r="AW188">
            <v>5833</v>
          </cell>
          <cell r="AX188">
            <v>0</v>
          </cell>
          <cell r="AY188">
            <v>93284</v>
          </cell>
          <cell r="AZ188">
            <v>0</v>
          </cell>
          <cell r="BA188">
            <v>0</v>
          </cell>
          <cell r="BB188">
            <v>0</v>
          </cell>
          <cell r="BC188">
            <v>0</v>
          </cell>
          <cell r="BD188">
            <v>0</v>
          </cell>
          <cell r="BE188">
            <v>0</v>
          </cell>
          <cell r="BF188">
            <v>0</v>
          </cell>
          <cell r="BG188">
            <v>0</v>
          </cell>
          <cell r="BH188">
            <v>16000</v>
          </cell>
          <cell r="BI188">
            <v>1646</v>
          </cell>
          <cell r="BJ188">
            <v>0</v>
          </cell>
          <cell r="BK188">
            <v>17646</v>
          </cell>
          <cell r="BL188">
            <v>103451</v>
          </cell>
          <cell r="BM188">
            <v>7479</v>
          </cell>
          <cell r="BN188">
            <v>0</v>
          </cell>
          <cell r="BO188">
            <v>110930</v>
          </cell>
          <cell r="BP188">
            <v>223316</v>
          </cell>
          <cell r="BQ188">
            <v>20053</v>
          </cell>
          <cell r="BR188">
            <v>0</v>
          </cell>
          <cell r="BS188">
            <v>243369</v>
          </cell>
        </row>
        <row r="189">
          <cell r="B189" t="str">
            <v>69303</v>
          </cell>
          <cell r="C189" t="str">
            <v>REP. INDONESIA</v>
          </cell>
          <cell r="D189" t="str">
            <v>BANQUE FRANCAISE COM EX, PARIS</v>
          </cell>
          <cell r="E189" t="str">
            <v>3</v>
          </cell>
          <cell r="F189" t="str">
            <v>FRANCE (INC ANDORRA AND MONACO)</v>
          </cell>
          <cell r="G189" t="str">
            <v>FRF</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155670</v>
          </cell>
          <cell r="AG189">
            <v>88320</v>
          </cell>
          <cell r="AH189">
            <v>0</v>
          </cell>
          <cell r="AI189">
            <v>243990</v>
          </cell>
          <cell r="AJ189">
            <v>155670</v>
          </cell>
          <cell r="AK189">
            <v>88320</v>
          </cell>
          <cell r="AL189">
            <v>0</v>
          </cell>
          <cell r="AM189">
            <v>243990</v>
          </cell>
          <cell r="AN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cell r="BB189">
            <v>0</v>
          </cell>
          <cell r="BC189">
            <v>0</v>
          </cell>
          <cell r="BD189">
            <v>0</v>
          </cell>
          <cell r="BE189">
            <v>0</v>
          </cell>
          <cell r="BF189">
            <v>0</v>
          </cell>
          <cell r="BG189">
            <v>0</v>
          </cell>
          <cell r="BH189">
            <v>0</v>
          </cell>
          <cell r="BI189">
            <v>0</v>
          </cell>
          <cell r="BJ189">
            <v>0</v>
          </cell>
          <cell r="BK189">
            <v>0</v>
          </cell>
          <cell r="BL189">
            <v>0</v>
          </cell>
          <cell r="BM189">
            <v>0</v>
          </cell>
          <cell r="BN189">
            <v>0</v>
          </cell>
          <cell r="BO189">
            <v>0</v>
          </cell>
          <cell r="BP189">
            <v>155670</v>
          </cell>
          <cell r="BQ189">
            <v>88320</v>
          </cell>
          <cell r="BR189">
            <v>0</v>
          </cell>
          <cell r="BS189">
            <v>243990</v>
          </cell>
        </row>
        <row r="190">
          <cell r="B190" t="str">
            <v>69317</v>
          </cell>
          <cell r="C190" t="str">
            <v>REP. INDONESIA</v>
          </cell>
          <cell r="D190" t="str">
            <v>BANQUE FRANCAISE COM EX, PARIS</v>
          </cell>
          <cell r="E190" t="str">
            <v>3</v>
          </cell>
          <cell r="F190" t="str">
            <v>FRANCE (INC ANDORRA AND MONACO)</v>
          </cell>
          <cell r="G190" t="str">
            <v>FRF</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160390</v>
          </cell>
          <cell r="AG190">
            <v>94526</v>
          </cell>
          <cell r="AH190">
            <v>0</v>
          </cell>
          <cell r="AI190">
            <v>254916</v>
          </cell>
          <cell r="AJ190">
            <v>160390</v>
          </cell>
          <cell r="AK190">
            <v>94526</v>
          </cell>
          <cell r="AL190">
            <v>0</v>
          </cell>
          <cell r="AM190">
            <v>254916</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0</v>
          </cell>
          <cell r="BJ190">
            <v>0</v>
          </cell>
          <cell r="BK190">
            <v>0</v>
          </cell>
          <cell r="BL190">
            <v>0</v>
          </cell>
          <cell r="BM190">
            <v>0</v>
          </cell>
          <cell r="BN190">
            <v>0</v>
          </cell>
          <cell r="BO190">
            <v>0</v>
          </cell>
          <cell r="BP190">
            <v>160390</v>
          </cell>
          <cell r="BQ190">
            <v>94526</v>
          </cell>
          <cell r="BR190">
            <v>0</v>
          </cell>
          <cell r="BS190">
            <v>254916</v>
          </cell>
        </row>
        <row r="191">
          <cell r="B191" t="str">
            <v>69200</v>
          </cell>
          <cell r="C191" t="str">
            <v>REP. INDONESIA</v>
          </cell>
          <cell r="D191" t="str">
            <v>BANQUE FRANCAISE COM EX, PARIS</v>
          </cell>
          <cell r="E191" t="str">
            <v>3</v>
          </cell>
          <cell r="F191" t="str">
            <v>FRANCE (INC ANDORRA AND MONACO)</v>
          </cell>
          <cell r="G191" t="str">
            <v>FRF</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174186</v>
          </cell>
          <cell r="AG191">
            <v>102262</v>
          </cell>
          <cell r="AH191">
            <v>0</v>
          </cell>
          <cell r="AI191">
            <v>276448</v>
          </cell>
          <cell r="AJ191">
            <v>174186</v>
          </cell>
          <cell r="AK191">
            <v>102262</v>
          </cell>
          <cell r="AL191">
            <v>0</v>
          </cell>
          <cell r="AM191">
            <v>276448</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C191">
            <v>0</v>
          </cell>
          <cell r="BD191">
            <v>0</v>
          </cell>
          <cell r="BE191">
            <v>0</v>
          </cell>
          <cell r="BF191">
            <v>0</v>
          </cell>
          <cell r="BG191">
            <v>0</v>
          </cell>
          <cell r="BH191">
            <v>0</v>
          </cell>
          <cell r="BI191">
            <v>0</v>
          </cell>
          <cell r="BJ191">
            <v>0</v>
          </cell>
          <cell r="BK191">
            <v>0</v>
          </cell>
          <cell r="BL191">
            <v>0</v>
          </cell>
          <cell r="BM191">
            <v>0</v>
          </cell>
          <cell r="BN191">
            <v>0</v>
          </cell>
          <cell r="BO191">
            <v>0</v>
          </cell>
          <cell r="BP191">
            <v>174186</v>
          </cell>
          <cell r="BQ191">
            <v>102262</v>
          </cell>
          <cell r="BR191">
            <v>0</v>
          </cell>
          <cell r="BS191">
            <v>276448</v>
          </cell>
        </row>
        <row r="192">
          <cell r="B192" t="str">
            <v>66302</v>
          </cell>
          <cell r="C192" t="str">
            <v>REP. INDONESIA</v>
          </cell>
          <cell r="D192" t="str">
            <v>BANQUE FRANCAISE COM EX, PARIS</v>
          </cell>
          <cell r="E192" t="str">
            <v>3</v>
          </cell>
          <cell r="F192" t="str">
            <v>FRANCE (INC ANDORRA AND MONACO)</v>
          </cell>
          <cell r="G192" t="str">
            <v>FRF</v>
          </cell>
          <cell r="H192">
            <v>4307</v>
          </cell>
          <cell r="I192">
            <v>578</v>
          </cell>
          <cell r="J192">
            <v>0</v>
          </cell>
          <cell r="K192">
            <v>4885</v>
          </cell>
          <cell r="L192">
            <v>0</v>
          </cell>
          <cell r="M192">
            <v>0</v>
          </cell>
          <cell r="N192">
            <v>0</v>
          </cell>
          <cell r="O192">
            <v>0</v>
          </cell>
          <cell r="P192">
            <v>0</v>
          </cell>
          <cell r="Q192">
            <v>0</v>
          </cell>
          <cell r="R192">
            <v>0</v>
          </cell>
          <cell r="S192">
            <v>0</v>
          </cell>
          <cell r="T192">
            <v>4307</v>
          </cell>
          <cell r="U192">
            <v>578</v>
          </cell>
          <cell r="V192">
            <v>0</v>
          </cell>
          <cell r="W192">
            <v>4885</v>
          </cell>
          <cell r="X192">
            <v>0</v>
          </cell>
          <cell r="Y192">
            <v>0</v>
          </cell>
          <cell r="Z192">
            <v>0</v>
          </cell>
          <cell r="AA192">
            <v>0</v>
          </cell>
          <cell r="AB192">
            <v>0</v>
          </cell>
          <cell r="AC192">
            <v>0</v>
          </cell>
          <cell r="AD192">
            <v>0</v>
          </cell>
          <cell r="AE192">
            <v>0</v>
          </cell>
          <cell r="AF192">
            <v>280523</v>
          </cell>
          <cell r="AG192">
            <v>11451</v>
          </cell>
          <cell r="AH192">
            <v>0</v>
          </cell>
          <cell r="AI192">
            <v>291974</v>
          </cell>
          <cell r="AJ192">
            <v>280523</v>
          </cell>
          <cell r="AK192">
            <v>11451</v>
          </cell>
          <cell r="AL192">
            <v>0</v>
          </cell>
          <cell r="AM192">
            <v>291974</v>
          </cell>
          <cell r="AN192">
            <v>4307</v>
          </cell>
          <cell r="AO192">
            <v>385</v>
          </cell>
          <cell r="AP192">
            <v>0</v>
          </cell>
          <cell r="AQ192">
            <v>4692</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cell r="BH192">
            <v>0</v>
          </cell>
          <cell r="BI192">
            <v>0</v>
          </cell>
          <cell r="BJ192">
            <v>0</v>
          </cell>
          <cell r="BK192">
            <v>0</v>
          </cell>
          <cell r="BL192">
            <v>4307</v>
          </cell>
          <cell r="BM192">
            <v>385</v>
          </cell>
          <cell r="BN192">
            <v>0</v>
          </cell>
          <cell r="BO192">
            <v>4692</v>
          </cell>
          <cell r="BP192">
            <v>289137</v>
          </cell>
          <cell r="BQ192">
            <v>12414</v>
          </cell>
          <cell r="BR192">
            <v>0</v>
          </cell>
          <cell r="BS192">
            <v>301551</v>
          </cell>
        </row>
        <row r="193">
          <cell r="B193" t="str">
            <v>68404</v>
          </cell>
          <cell r="C193" t="str">
            <v>REP. INDONESIA</v>
          </cell>
          <cell r="D193" t="str">
            <v>BANQUE FRANCAISE COM EX, PARIS</v>
          </cell>
          <cell r="E193" t="str">
            <v>3</v>
          </cell>
          <cell r="F193" t="str">
            <v>FRANCE (INC ANDORRA AND MONACO)</v>
          </cell>
          <cell r="G193" t="str">
            <v>FRF</v>
          </cell>
          <cell r="H193">
            <v>0</v>
          </cell>
          <cell r="I193">
            <v>0</v>
          </cell>
          <cell r="J193">
            <v>0</v>
          </cell>
          <cell r="K193">
            <v>0</v>
          </cell>
          <cell r="L193">
            <v>0</v>
          </cell>
          <cell r="M193">
            <v>0</v>
          </cell>
          <cell r="N193">
            <v>0</v>
          </cell>
          <cell r="O193">
            <v>0</v>
          </cell>
          <cell r="P193">
            <v>247992</v>
          </cell>
          <cell r="Q193">
            <v>21690</v>
          </cell>
          <cell r="R193">
            <v>0</v>
          </cell>
          <cell r="S193">
            <v>269682</v>
          </cell>
          <cell r="T193">
            <v>247992</v>
          </cell>
          <cell r="U193">
            <v>21690</v>
          </cell>
          <cell r="V193">
            <v>0</v>
          </cell>
          <cell r="W193">
            <v>269682</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247992</v>
          </cell>
          <cell r="AW193">
            <v>11084</v>
          </cell>
          <cell r="AX193">
            <v>0</v>
          </cell>
          <cell r="AY193">
            <v>259076</v>
          </cell>
          <cell r="AZ193">
            <v>0</v>
          </cell>
          <cell r="BA193">
            <v>0</v>
          </cell>
          <cell r="BB193">
            <v>0</v>
          </cell>
          <cell r="BC193">
            <v>0</v>
          </cell>
          <cell r="BD193">
            <v>0</v>
          </cell>
          <cell r="BE193">
            <v>0</v>
          </cell>
          <cell r="BF193">
            <v>0</v>
          </cell>
          <cell r="BG193">
            <v>0</v>
          </cell>
          <cell r="BH193">
            <v>0</v>
          </cell>
          <cell r="BI193">
            <v>0</v>
          </cell>
          <cell r="BJ193">
            <v>0</v>
          </cell>
          <cell r="BK193">
            <v>0</v>
          </cell>
          <cell r="BL193">
            <v>247992</v>
          </cell>
          <cell r="BM193">
            <v>11084</v>
          </cell>
          <cell r="BN193">
            <v>0</v>
          </cell>
          <cell r="BO193">
            <v>259076</v>
          </cell>
          <cell r="BP193">
            <v>495984</v>
          </cell>
          <cell r="BQ193">
            <v>32774</v>
          </cell>
          <cell r="BR193">
            <v>0</v>
          </cell>
          <cell r="BS193">
            <v>528758</v>
          </cell>
        </row>
        <row r="194">
          <cell r="B194" t="str">
            <v>69330</v>
          </cell>
          <cell r="C194" t="str">
            <v>REP. INDONESIA</v>
          </cell>
          <cell r="D194" t="str">
            <v>BANQUE FRANCAISE COM EX, PARIS</v>
          </cell>
          <cell r="E194" t="str">
            <v>3</v>
          </cell>
          <cell r="F194" t="str">
            <v>FRANCE (INC ANDORRA AND MONACO)</v>
          </cell>
          <cell r="G194" t="str">
            <v>FRF</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455172</v>
          </cell>
          <cell r="AG194">
            <v>246108</v>
          </cell>
          <cell r="AH194">
            <v>0</v>
          </cell>
          <cell r="AI194">
            <v>701280</v>
          </cell>
          <cell r="AJ194">
            <v>455172</v>
          </cell>
          <cell r="AK194">
            <v>246108</v>
          </cell>
          <cell r="AL194">
            <v>0</v>
          </cell>
          <cell r="AM194">
            <v>701280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cell r="BL194">
            <v>0</v>
          </cell>
          <cell r="BM194">
            <v>0</v>
          </cell>
          <cell r="BN194">
            <v>0</v>
          </cell>
          <cell r="BO194">
            <v>0</v>
          </cell>
          <cell r="BP194">
            <v>455172</v>
          </cell>
          <cell r="BQ194">
            <v>246108</v>
          </cell>
          <cell r="BR194">
            <v>0</v>
          </cell>
          <cell r="BS194">
            <v>701280</v>
          </cell>
        </row>
        <row r="195">
          <cell r="B195" t="str">
            <v>69333</v>
          </cell>
          <cell r="C195" t="str">
            <v>REP. INDONESIA</v>
          </cell>
          <cell r="D195" t="str">
            <v>BANQUE FRANCAISE COM EX, PARIS</v>
          </cell>
          <cell r="E195" t="str">
            <v>3</v>
          </cell>
          <cell r="F195" t="str">
            <v>FRANCE (INC ANDORRA AND MONACO)</v>
          </cell>
          <cell r="G195" t="str">
            <v>FRF</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760179</v>
          </cell>
          <cell r="AH195">
            <v>0</v>
          </cell>
          <cell r="AI195">
            <v>760179</v>
          </cell>
          <cell r="AJ195">
            <v>0</v>
          </cell>
          <cell r="AK195">
            <v>760179</v>
          </cell>
          <cell r="AL195">
            <v>0</v>
          </cell>
          <cell r="AM195">
            <v>760179</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cell r="BP195">
            <v>0</v>
          </cell>
          <cell r="BQ195">
            <v>760179</v>
          </cell>
          <cell r="BR195">
            <v>0</v>
          </cell>
          <cell r="BS195">
            <v>760179</v>
          </cell>
        </row>
        <row r="196">
          <cell r="B196" t="str">
            <v>68601</v>
          </cell>
          <cell r="C196" t="str">
            <v>REP. INDONESIA</v>
          </cell>
          <cell r="D196" t="str">
            <v>BANQUE FRANCAISE COM EX, PARIS</v>
          </cell>
          <cell r="E196" t="str">
            <v>3</v>
          </cell>
          <cell r="F196" t="str">
            <v>FRANCE (INC ANDORRA AND MONACO)</v>
          </cell>
          <cell r="G196" t="str">
            <v>FRF</v>
          </cell>
          <cell r="H196">
            <v>0</v>
          </cell>
          <cell r="I196">
            <v>0</v>
          </cell>
          <cell r="J196">
            <v>0</v>
          </cell>
          <cell r="K196">
            <v>0</v>
          </cell>
          <cell r="L196">
            <v>0</v>
          </cell>
          <cell r="M196">
            <v>0</v>
          </cell>
          <cell r="N196">
            <v>0</v>
          </cell>
          <cell r="O196">
            <v>0</v>
          </cell>
          <cell r="P196">
            <v>397986</v>
          </cell>
          <cell r="Q196">
            <v>32490</v>
          </cell>
          <cell r="R196">
            <v>0</v>
          </cell>
          <cell r="S196">
            <v>430476</v>
          </cell>
          <cell r="T196">
            <v>397986</v>
          </cell>
          <cell r="U196">
            <v>32490</v>
          </cell>
          <cell r="V196">
            <v>0</v>
          </cell>
          <cell r="W196">
            <v>430476</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397986</v>
          </cell>
          <cell r="BA196">
            <v>16423</v>
          </cell>
          <cell r="BB196">
            <v>0</v>
          </cell>
          <cell r="BC196">
            <v>414409</v>
          </cell>
          <cell r="BD196">
            <v>0</v>
          </cell>
          <cell r="BE196">
            <v>0</v>
          </cell>
          <cell r="BF196">
            <v>0</v>
          </cell>
          <cell r="BG196">
            <v>0</v>
          </cell>
          <cell r="BH196">
            <v>0</v>
          </cell>
          <cell r="BI196">
            <v>0</v>
          </cell>
          <cell r="BJ196">
            <v>0</v>
          </cell>
          <cell r="BK196">
            <v>0</v>
          </cell>
          <cell r="BL196">
            <v>397986</v>
          </cell>
          <cell r="BM196">
            <v>16423</v>
          </cell>
          <cell r="BN196">
            <v>0</v>
          </cell>
          <cell r="BO196">
            <v>414409</v>
          </cell>
          <cell r="BP196">
            <v>795972</v>
          </cell>
          <cell r="BQ196">
            <v>48913</v>
          </cell>
          <cell r="BR196">
            <v>0</v>
          </cell>
          <cell r="BS196">
            <v>844885</v>
          </cell>
        </row>
        <row r="197">
          <cell r="B197" t="str">
            <v>69000</v>
          </cell>
          <cell r="C197" t="str">
            <v>REP. INDONESIA</v>
          </cell>
          <cell r="D197" t="str">
            <v>BANQUE FRANCAISE COM EX, PARIS</v>
          </cell>
          <cell r="E197" t="str">
            <v>3</v>
          </cell>
          <cell r="F197" t="str">
            <v>FRANCE (INC ANDORRA AND MONACO)</v>
          </cell>
          <cell r="G197" t="str">
            <v>FRF</v>
          </cell>
          <cell r="H197">
            <v>94880</v>
          </cell>
          <cell r="I197">
            <v>15637</v>
          </cell>
          <cell r="J197">
            <v>0</v>
          </cell>
          <cell r="K197">
            <v>110517</v>
          </cell>
          <cell r="L197">
            <v>9999</v>
          </cell>
          <cell r="M197">
            <v>812</v>
          </cell>
          <cell r="N197">
            <v>0</v>
          </cell>
          <cell r="O197">
            <v>10811</v>
          </cell>
          <cell r="P197">
            <v>0</v>
          </cell>
          <cell r="Q197">
            <v>0</v>
          </cell>
          <cell r="R197">
            <v>0</v>
          </cell>
          <cell r="S197">
            <v>0</v>
          </cell>
          <cell r="T197">
            <v>104879</v>
          </cell>
          <cell r="U197">
            <v>16449</v>
          </cell>
          <cell r="V197">
            <v>0</v>
          </cell>
          <cell r="W197">
            <v>121328</v>
          </cell>
          <cell r="X197">
            <v>0</v>
          </cell>
          <cell r="Y197">
            <v>0</v>
          </cell>
          <cell r="Z197">
            <v>0</v>
          </cell>
          <cell r="AA197">
            <v>0</v>
          </cell>
          <cell r="AB197">
            <v>329563</v>
          </cell>
          <cell r="AC197">
            <v>60780</v>
          </cell>
          <cell r="AD197">
            <v>0</v>
          </cell>
          <cell r="AE197">
            <v>390343</v>
          </cell>
          <cell r="AF197">
            <v>0</v>
          </cell>
          <cell r="AG197">
            <v>0</v>
          </cell>
          <cell r="AH197">
            <v>0</v>
          </cell>
          <cell r="AI197">
            <v>0</v>
          </cell>
          <cell r="AJ197">
            <v>329563</v>
          </cell>
          <cell r="AK197">
            <v>60780</v>
          </cell>
          <cell r="AL197">
            <v>0</v>
          </cell>
          <cell r="AM197">
            <v>390343</v>
          </cell>
          <cell r="AN197">
            <v>94880</v>
          </cell>
          <cell r="AO197">
            <v>11728</v>
          </cell>
          <cell r="AP197">
            <v>0</v>
          </cell>
          <cell r="AQ197">
            <v>106608</v>
          </cell>
          <cell r="AR197">
            <v>9999</v>
          </cell>
          <cell r="AS197">
            <v>411</v>
          </cell>
          <cell r="AT197">
            <v>0</v>
          </cell>
          <cell r="AU197">
            <v>10410</v>
          </cell>
          <cell r="AV197">
            <v>0</v>
          </cell>
          <cell r="AW197">
            <v>0</v>
          </cell>
          <cell r="AX197">
            <v>0</v>
          </cell>
          <cell r="AY197">
            <v>0</v>
          </cell>
          <cell r="AZ197">
            <v>329563</v>
          </cell>
          <cell r="BA197">
            <v>47103</v>
          </cell>
          <cell r="BB197">
            <v>0</v>
          </cell>
          <cell r="BC197">
            <v>376666</v>
          </cell>
          <cell r="BD197">
            <v>0</v>
          </cell>
          <cell r="BE197">
            <v>0</v>
          </cell>
          <cell r="BF197">
            <v>0</v>
          </cell>
          <cell r="BG197">
            <v>0</v>
          </cell>
          <cell r="BH197">
            <v>0</v>
          </cell>
          <cell r="BI197">
            <v>0</v>
          </cell>
          <cell r="BJ197">
            <v>0</v>
          </cell>
          <cell r="BK197">
            <v>0</v>
          </cell>
          <cell r="BL197">
            <v>434442</v>
          </cell>
          <cell r="BM197">
            <v>59242</v>
          </cell>
          <cell r="BN197">
            <v>0</v>
          </cell>
          <cell r="BO197">
            <v>493684</v>
          </cell>
          <cell r="BP197">
            <v>868884</v>
          </cell>
          <cell r="BQ197">
            <v>136471</v>
          </cell>
          <cell r="BR197">
            <v>0</v>
          </cell>
          <cell r="BS197">
            <v>1005355</v>
          </cell>
        </row>
        <row r="198">
          <cell r="B198" t="str">
            <v>69315</v>
          </cell>
          <cell r="C198" t="str">
            <v>REP. INDONESIA</v>
          </cell>
          <cell r="D198" t="str">
            <v>BANQUE FRANCAISE COM EX, PARIS</v>
          </cell>
          <cell r="E198" t="str">
            <v>3</v>
          </cell>
          <cell r="F198" t="str">
            <v>FRANCE (INC ANDORRA AND MONACO)</v>
          </cell>
          <cell r="G198" t="str">
            <v>FRF</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573526</v>
          </cell>
          <cell r="AG198">
            <v>433170</v>
          </cell>
          <cell r="AH198">
            <v>0</v>
          </cell>
          <cell r="AI198">
            <v>1006696</v>
          </cell>
          <cell r="AJ198">
            <v>573526</v>
          </cell>
          <cell r="AK198">
            <v>433170</v>
          </cell>
          <cell r="AL198">
            <v>0</v>
          </cell>
          <cell r="AM198">
            <v>1006696</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cell r="BL198">
            <v>0</v>
          </cell>
          <cell r="BM198">
            <v>0</v>
          </cell>
          <cell r="BN198">
            <v>0</v>
          </cell>
          <cell r="BO198">
            <v>0</v>
          </cell>
          <cell r="BP198">
            <v>573526</v>
          </cell>
          <cell r="BQ198">
            <v>433170</v>
          </cell>
          <cell r="BR198">
            <v>0</v>
          </cell>
          <cell r="BS198">
            <v>1006696</v>
          </cell>
        </row>
        <row r="199">
          <cell r="B199" t="str">
            <v>69306</v>
          </cell>
          <cell r="C199" t="str">
            <v>REP. INDONESIA</v>
          </cell>
          <cell r="D199" t="str">
            <v>BANQUE FRANCAISE COM EX, PARIS</v>
          </cell>
          <cell r="E199" t="str">
            <v>3</v>
          </cell>
          <cell r="F199" t="str">
            <v>FRANCE (INC ANDORRA AND MONACO)</v>
          </cell>
          <cell r="G199" t="str">
            <v>FRF</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609254</v>
          </cell>
          <cell r="AG199">
            <v>418838</v>
          </cell>
          <cell r="AH199">
            <v>0</v>
          </cell>
          <cell r="AI199">
            <v>1028092</v>
          </cell>
          <cell r="AJ199">
            <v>609254</v>
          </cell>
          <cell r="AK199">
            <v>418838</v>
          </cell>
          <cell r="AL199">
            <v>0</v>
          </cell>
          <cell r="AM199">
            <v>1028092</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609254</v>
          </cell>
          <cell r="BQ199">
            <v>418838</v>
          </cell>
          <cell r="BR199">
            <v>0</v>
          </cell>
          <cell r="BS199">
            <v>1028092</v>
          </cell>
        </row>
        <row r="200">
          <cell r="B200" t="str">
            <v>69304</v>
          </cell>
          <cell r="C200" t="str">
            <v>REP. INDONESIA</v>
          </cell>
          <cell r="D200" t="str">
            <v>BANQUE FRANCAISE COM EX, PARIS</v>
          </cell>
          <cell r="E200" t="str">
            <v>3</v>
          </cell>
          <cell r="F200" t="str">
            <v>FRANCE (INC ANDORRA AND MONACO)</v>
          </cell>
          <cell r="G200" t="str">
            <v>FRF</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673821</v>
          </cell>
          <cell r="AG200">
            <v>388343</v>
          </cell>
          <cell r="AH200">
            <v>0</v>
          </cell>
          <cell r="AI200">
            <v>1062164</v>
          </cell>
          <cell r="AJ200">
            <v>673821</v>
          </cell>
          <cell r="AK200">
            <v>388343</v>
          </cell>
          <cell r="AL200">
            <v>0</v>
          </cell>
          <cell r="AM200">
            <v>1062164</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673821</v>
          </cell>
          <cell r="BQ200">
            <v>388343</v>
          </cell>
          <cell r="BR200">
            <v>0</v>
          </cell>
          <cell r="BS200">
            <v>1062164</v>
          </cell>
        </row>
        <row r="201">
          <cell r="B201" t="str">
            <v>69307</v>
          </cell>
          <cell r="C201" t="str">
            <v>REP. INDONESIA</v>
          </cell>
          <cell r="D201" t="str">
            <v>BANQUE FRANCAISE COM EX, PARIS</v>
          </cell>
          <cell r="E201" t="str">
            <v>3</v>
          </cell>
          <cell r="F201" t="str">
            <v>FRANCE (INC ANDORRA AND MONACO)</v>
          </cell>
          <cell r="G201" t="str">
            <v>FRF</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619068</v>
          </cell>
          <cell r="AG201">
            <v>514622</v>
          </cell>
          <cell r="AH201">
            <v>0</v>
          </cell>
          <cell r="AI201">
            <v>1133690</v>
          </cell>
          <cell r="AJ201">
            <v>619068</v>
          </cell>
          <cell r="AK201">
            <v>514622</v>
          </cell>
          <cell r="AL201">
            <v>0</v>
          </cell>
          <cell r="AM201">
            <v>1133690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I201">
            <v>0</v>
          </cell>
          <cell r="BJ201">
            <v>0</v>
          </cell>
          <cell r="BK201">
            <v>0</v>
          </cell>
          <cell r="BL201">
            <v>0</v>
          </cell>
          <cell r="BM201">
            <v>0</v>
          </cell>
          <cell r="BN201">
            <v>0</v>
          </cell>
          <cell r="BO201">
            <v>0</v>
          </cell>
          <cell r="BP201">
            <v>619068</v>
          </cell>
          <cell r="BQ201">
            <v>514622</v>
          </cell>
          <cell r="BR201">
            <v>0</v>
          </cell>
          <cell r="BS201">
            <v>1133690</v>
          </cell>
        </row>
        <row r="202">
          <cell r="B202" t="str">
            <v>69323</v>
          </cell>
          <cell r="C202" t="str">
            <v>REP. INDONESIA</v>
          </cell>
          <cell r="D202" t="str">
            <v>BANQUE FRANCAISE COM EX, PARIS</v>
          </cell>
          <cell r="E202" t="str">
            <v>3</v>
          </cell>
          <cell r="F202" t="str">
            <v>FRANCE (INC ANDORRA AND MONACO)</v>
          </cell>
          <cell r="G202" t="str">
            <v>FRF</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656697</v>
          </cell>
          <cell r="AG202">
            <v>594662</v>
          </cell>
          <cell r="AH202">
            <v>0</v>
          </cell>
          <cell r="AI202">
            <v>1251359</v>
          </cell>
          <cell r="AJ202">
            <v>656697</v>
          </cell>
          <cell r="AK202">
            <v>594662</v>
          </cell>
          <cell r="AL202">
            <v>0</v>
          </cell>
          <cell r="AM202">
            <v>1251359</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I202">
            <v>0</v>
          </cell>
          <cell r="BJ202">
            <v>0</v>
          </cell>
          <cell r="BK202">
            <v>0</v>
          </cell>
          <cell r="BL202">
            <v>0</v>
          </cell>
          <cell r="BM202">
            <v>0</v>
          </cell>
          <cell r="BN202">
            <v>0</v>
          </cell>
          <cell r="BO202">
            <v>0</v>
          </cell>
          <cell r="BP202">
            <v>656697</v>
          </cell>
          <cell r="BQ202">
            <v>594662</v>
          </cell>
          <cell r="BR202">
            <v>0</v>
          </cell>
          <cell r="BS202">
            <v>1251359</v>
          </cell>
        </row>
        <row r="203">
          <cell r="B203" t="str">
            <v>69316</v>
          </cell>
          <cell r="C203" t="str">
            <v>REP. INDONESIA</v>
          </cell>
          <cell r="D203" t="str">
            <v>BANQUE FRANCAISE COM EX, PARIS</v>
          </cell>
          <cell r="E203" t="str">
            <v>3</v>
          </cell>
          <cell r="F203" t="str">
            <v>FRANCE (INC ANDORRA AND MONACO)</v>
          </cell>
          <cell r="G203" t="str">
            <v>FRF</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834892</v>
          </cell>
          <cell r="AG203">
            <v>624744</v>
          </cell>
          <cell r="AH203">
            <v>0</v>
          </cell>
          <cell r="AI203">
            <v>1459636</v>
          </cell>
          <cell r="AJ203">
            <v>834892</v>
          </cell>
          <cell r="AK203">
            <v>624744</v>
          </cell>
          <cell r="AL203">
            <v>0</v>
          </cell>
          <cell r="AM203">
            <v>1459636</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G203">
            <v>0</v>
          </cell>
          <cell r="BH203">
            <v>0</v>
          </cell>
          <cell r="BI203">
            <v>0</v>
          </cell>
          <cell r="BJ203">
            <v>0</v>
          </cell>
          <cell r="BK203">
            <v>0</v>
          </cell>
          <cell r="BL203">
            <v>0</v>
          </cell>
          <cell r="BM203">
            <v>0</v>
          </cell>
          <cell r="BN203">
            <v>0</v>
          </cell>
          <cell r="BO203">
            <v>0</v>
          </cell>
          <cell r="BP203">
            <v>834892</v>
          </cell>
          <cell r="BQ203">
            <v>624744</v>
          </cell>
          <cell r="BR203">
            <v>0</v>
          </cell>
          <cell r="BS203">
            <v>1459636</v>
          </cell>
        </row>
        <row r="204">
          <cell r="B204" t="str">
            <v>69318</v>
          </cell>
          <cell r="C204" t="str">
            <v>REP. INDONESIA</v>
          </cell>
          <cell r="D204" t="str">
            <v>BANQUE FRANCAISE COM EX, PARIS</v>
          </cell>
          <cell r="E204" t="str">
            <v>3</v>
          </cell>
          <cell r="F204" t="str">
            <v>FRANCE (INC ANDORRA AND MONACO)</v>
          </cell>
          <cell r="G204" t="str">
            <v>FRF</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371854</v>
          </cell>
          <cell r="AG204">
            <v>1241022</v>
          </cell>
          <cell r="AH204">
            <v>0</v>
          </cell>
          <cell r="AI204">
            <v>1612876</v>
          </cell>
          <cell r="AJ204">
            <v>371854</v>
          </cell>
          <cell r="AK204">
            <v>1241022</v>
          </cell>
          <cell r="AL204">
            <v>0</v>
          </cell>
          <cell r="AM204">
            <v>1612876</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cell r="BD204">
            <v>0</v>
          </cell>
          <cell r="BE204">
            <v>0</v>
          </cell>
          <cell r="BF204">
            <v>0</v>
          </cell>
          <cell r="BG204">
            <v>0</v>
          </cell>
          <cell r="BH204">
            <v>0</v>
          </cell>
          <cell r="BI204">
            <v>0</v>
          </cell>
          <cell r="BJ204">
            <v>0</v>
          </cell>
          <cell r="BK204">
            <v>0</v>
          </cell>
          <cell r="BL204">
            <v>0</v>
          </cell>
          <cell r="BM204">
            <v>0</v>
          </cell>
          <cell r="BN204">
            <v>0</v>
          </cell>
          <cell r="BO204">
            <v>0</v>
          </cell>
          <cell r="BP204">
            <v>371854</v>
          </cell>
          <cell r="BQ204">
            <v>1241022</v>
          </cell>
          <cell r="BR204">
            <v>0</v>
          </cell>
          <cell r="BS204">
            <v>1612876</v>
          </cell>
        </row>
        <row r="205">
          <cell r="B205" t="str">
            <v>68401</v>
          </cell>
          <cell r="C205" t="str">
            <v>REP. INDONESIA</v>
          </cell>
          <cell r="D205" t="str">
            <v>BANQUE FRANCAISE COM EX, PARIS</v>
          </cell>
          <cell r="E205" t="str">
            <v>3</v>
          </cell>
          <cell r="F205" t="str">
            <v>FRANCE (INC ANDORRA AND MONACO)</v>
          </cell>
          <cell r="G205" t="str">
            <v>FRF</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907821</v>
          </cell>
          <cell r="Y205">
            <v>148226</v>
          </cell>
          <cell r="Z205">
            <v>0</v>
          </cell>
          <cell r="AA205">
            <v>1056047</v>
          </cell>
          <cell r="AB205">
            <v>0</v>
          </cell>
          <cell r="AC205">
            <v>0</v>
          </cell>
          <cell r="AD205">
            <v>0</v>
          </cell>
          <cell r="AE205">
            <v>0</v>
          </cell>
          <cell r="AF205">
            <v>0</v>
          </cell>
          <cell r="AG205">
            <v>0</v>
          </cell>
          <cell r="AH205">
            <v>0</v>
          </cell>
          <cell r="AI205">
            <v>0</v>
          </cell>
          <cell r="AJ205">
            <v>907821</v>
          </cell>
          <cell r="AK205">
            <v>148226</v>
          </cell>
          <cell r="AL205">
            <v>0</v>
          </cell>
          <cell r="AM205">
            <v>1056047</v>
          </cell>
          <cell r="AN205">
            <v>0</v>
          </cell>
          <cell r="AO205">
            <v>0</v>
          </cell>
          <cell r="AP205">
            <v>0</v>
          </cell>
          <cell r="AQ205">
            <v>0</v>
          </cell>
          <cell r="AR205">
            <v>0</v>
          </cell>
          <cell r="AS205">
            <v>0</v>
          </cell>
          <cell r="AT205">
            <v>0</v>
          </cell>
          <cell r="AU205">
            <v>0</v>
          </cell>
          <cell r="AV205">
            <v>0</v>
          </cell>
          <cell r="AW205">
            <v>0</v>
          </cell>
          <cell r="AX205">
            <v>0</v>
          </cell>
          <cell r="AY205">
            <v>0</v>
          </cell>
          <cell r="AZ205">
            <v>907821</v>
          </cell>
          <cell r="BA205">
            <v>111170</v>
          </cell>
          <cell r="BB205">
            <v>0</v>
          </cell>
          <cell r="BC205">
            <v>1018991</v>
          </cell>
          <cell r="BD205">
            <v>0</v>
          </cell>
          <cell r="BE205">
            <v>0</v>
          </cell>
          <cell r="BF205">
            <v>0</v>
          </cell>
          <cell r="BG205">
            <v>0</v>
          </cell>
          <cell r="BH205">
            <v>0</v>
          </cell>
          <cell r="BI205">
            <v>0</v>
          </cell>
          <cell r="BJ205">
            <v>0</v>
          </cell>
          <cell r="BK205">
            <v>0</v>
          </cell>
          <cell r="BL205">
            <v>907821</v>
          </cell>
          <cell r="BM205">
            <v>111170</v>
          </cell>
          <cell r="BN205">
            <v>0</v>
          </cell>
          <cell r="BO205">
            <v>1018991</v>
          </cell>
          <cell r="BP205">
            <v>1815642</v>
          </cell>
          <cell r="BQ205">
            <v>259396</v>
          </cell>
          <cell r="BR205">
            <v>0</v>
          </cell>
          <cell r="BS205">
            <v>2075038</v>
          </cell>
        </row>
        <row r="206">
          <cell r="B206" t="str">
            <v>68403</v>
          </cell>
          <cell r="C206" t="str">
            <v>REP. INDONESIA</v>
          </cell>
          <cell r="D206" t="str">
            <v>BANQUE FRANCAISE COM EX, PARIS</v>
          </cell>
          <cell r="E206" t="str">
            <v>3</v>
          </cell>
          <cell r="F206" t="str">
            <v>FRANCE (INC ANDORRA AND MONACO)</v>
          </cell>
          <cell r="G206" t="str">
            <v>FRF</v>
          </cell>
          <cell r="H206">
            <v>253372</v>
          </cell>
          <cell r="I206">
            <v>68055</v>
          </cell>
          <cell r="J206">
            <v>0</v>
          </cell>
          <cell r="K206">
            <v>321427</v>
          </cell>
          <cell r="L206">
            <v>265366</v>
          </cell>
          <cell r="M206">
            <v>48611</v>
          </cell>
          <cell r="N206">
            <v>0</v>
          </cell>
          <cell r="O206">
            <v>313977</v>
          </cell>
          <cell r="P206">
            <v>462137</v>
          </cell>
          <cell r="Q206">
            <v>63147</v>
          </cell>
          <cell r="R206">
            <v>0</v>
          </cell>
          <cell r="S206">
            <v>525284</v>
          </cell>
          <cell r="T206">
            <v>980875</v>
          </cell>
          <cell r="U206">
            <v>179813</v>
          </cell>
          <cell r="V206">
            <v>0</v>
          </cell>
          <cell r="W206">
            <v>1160688</v>
          </cell>
          <cell r="X206">
            <v>0</v>
          </cell>
          <cell r="Y206">
            <v>0</v>
          </cell>
          <cell r="Z206">
            <v>0</v>
          </cell>
          <cell r="AA206">
            <v>0</v>
          </cell>
          <cell r="AB206">
            <v>0</v>
          </cell>
          <cell r="AC206">
            <v>0</v>
          </cell>
          <cell r="AD206">
            <v>0</v>
          </cell>
          <cell r="AE206">
            <v>0</v>
          </cell>
          <cell r="AF206">
            <v>187064</v>
          </cell>
          <cell r="AG206">
            <v>8970</v>
          </cell>
          <cell r="AH206">
            <v>0</v>
          </cell>
          <cell r="AI206">
            <v>196034</v>
          </cell>
          <cell r="AJ206">
            <v>187064</v>
          </cell>
          <cell r="AK206">
            <v>8970</v>
          </cell>
          <cell r="AL206">
            <v>0</v>
          </cell>
          <cell r="AM206">
            <v>196034</v>
          </cell>
          <cell r="AN206">
            <v>253372</v>
          </cell>
          <cell r="AO206">
            <v>56096</v>
          </cell>
          <cell r="AP206">
            <v>0</v>
          </cell>
          <cell r="AQ206">
            <v>309468</v>
          </cell>
          <cell r="AR206">
            <v>265366</v>
          </cell>
          <cell r="AS206">
            <v>36062</v>
          </cell>
          <cell r="AT206">
            <v>0</v>
          </cell>
          <cell r="AU206">
            <v>301428</v>
          </cell>
          <cell r="AV206">
            <v>0</v>
          </cell>
          <cell r="AW206">
            <v>0</v>
          </cell>
          <cell r="AX206">
            <v>0</v>
          </cell>
          <cell r="AY206">
            <v>0</v>
          </cell>
          <cell r="AZ206">
            <v>462137</v>
          </cell>
          <cell r="BA206">
            <v>42557</v>
          </cell>
          <cell r="BB206">
            <v>0</v>
          </cell>
          <cell r="BC206">
            <v>504694</v>
          </cell>
          <cell r="BD206">
            <v>0</v>
          </cell>
          <cell r="BE206">
            <v>0</v>
          </cell>
          <cell r="BF206">
            <v>0</v>
          </cell>
          <cell r="BG206">
            <v>0</v>
          </cell>
          <cell r="BH206">
            <v>0</v>
          </cell>
          <cell r="BI206">
            <v>0</v>
          </cell>
          <cell r="BJ206">
            <v>0</v>
          </cell>
          <cell r="BK206">
            <v>0</v>
          </cell>
          <cell r="BL206">
            <v>980875</v>
          </cell>
          <cell r="BM206">
            <v>134715</v>
          </cell>
          <cell r="BN206">
            <v>0</v>
          </cell>
          <cell r="BO206">
            <v>1115590</v>
          </cell>
          <cell r="BP206">
            <v>2148814</v>
          </cell>
          <cell r="BQ206">
            <v>323498</v>
          </cell>
          <cell r="BR206">
            <v>0</v>
          </cell>
          <cell r="BS206">
            <v>2472312</v>
          </cell>
        </row>
        <row r="207">
          <cell r="B207" t="str">
            <v>69327</v>
          </cell>
          <cell r="C207" t="str">
            <v>REP. INDONESIA</v>
          </cell>
          <cell r="D207" t="str">
            <v>BANQUE FRANCAISE COM EX, PARIS</v>
          </cell>
          <cell r="E207" t="str">
            <v>3</v>
          </cell>
          <cell r="F207" t="str">
            <v>FRANCE (INC ANDORRA AND MONACO)</v>
          </cell>
          <cell r="G207" t="str">
            <v>FRF</v>
          </cell>
          <cell r="H207">
            <v>0</v>
          </cell>
          <cell r="I207">
            <v>0</v>
          </cell>
          <cell r="J207">
            <v>0</v>
          </cell>
          <cell r="K207">
            <v>0</v>
          </cell>
          <cell r="L207">
            <v>0</v>
          </cell>
          <cell r="M207">
            <v>0</v>
          </cell>
          <cell r="N207">
            <v>0</v>
          </cell>
          <cell r="O207">
            <v>0</v>
          </cell>
          <cell r="P207">
            <v>2640516</v>
          </cell>
          <cell r="Q207">
            <v>109528</v>
          </cell>
          <cell r="R207">
            <v>0</v>
          </cell>
          <cell r="S207">
            <v>2750044</v>
          </cell>
          <cell r="T207">
            <v>2640516</v>
          </cell>
          <cell r="U207">
            <v>109528</v>
          </cell>
          <cell r="V207">
            <v>0</v>
          </cell>
          <cell r="W207">
            <v>2750044</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cell r="BE207">
            <v>0</v>
          </cell>
          <cell r="BF207">
            <v>0</v>
          </cell>
          <cell r="BG207">
            <v>0</v>
          </cell>
          <cell r="BH207">
            <v>0</v>
          </cell>
          <cell r="BI207">
            <v>0</v>
          </cell>
          <cell r="BJ207">
            <v>0</v>
          </cell>
          <cell r="BK207">
            <v>0</v>
          </cell>
          <cell r="BL207">
            <v>0</v>
          </cell>
          <cell r="BM207">
            <v>0</v>
          </cell>
          <cell r="BN207">
            <v>0</v>
          </cell>
          <cell r="BO207">
            <v>0</v>
          </cell>
          <cell r="BP207">
            <v>2640516</v>
          </cell>
          <cell r="BQ207">
            <v>109528</v>
          </cell>
          <cell r="BR207">
            <v>0</v>
          </cell>
          <cell r="BS207">
            <v>2750044</v>
          </cell>
        </row>
        <row r="208">
          <cell r="B208" t="str">
            <v>69332</v>
          </cell>
          <cell r="C208" t="str">
            <v>REP. INDONESIA</v>
          </cell>
          <cell r="D208" t="str">
            <v>BANQUE FRANCAISE COM EX, PARIS</v>
          </cell>
          <cell r="E208" t="str">
            <v>3</v>
          </cell>
          <cell r="F208" t="str">
            <v>FRANCE (INC ANDORRA AND MONACO)</v>
          </cell>
          <cell r="G208" t="str">
            <v>FRF</v>
          </cell>
          <cell r="H208">
            <v>0</v>
          </cell>
          <cell r="I208">
            <v>0</v>
          </cell>
          <cell r="J208">
            <v>0</v>
          </cell>
          <cell r="K208">
            <v>0</v>
          </cell>
          <cell r="L208">
            <v>0</v>
          </cell>
          <cell r="M208">
            <v>0</v>
          </cell>
          <cell r="N208">
            <v>0</v>
          </cell>
          <cell r="O208">
            <v>0</v>
          </cell>
          <cell r="P208">
            <v>453764</v>
          </cell>
          <cell r="Q208">
            <v>204398</v>
          </cell>
          <cell r="R208">
            <v>0</v>
          </cell>
          <cell r="S208">
            <v>658162</v>
          </cell>
          <cell r="T208">
            <v>453764</v>
          </cell>
          <cell r="U208">
            <v>204398</v>
          </cell>
          <cell r="V208">
            <v>0</v>
          </cell>
          <cell r="W208">
            <v>658162</v>
          </cell>
          <cell r="X208">
            <v>217721</v>
          </cell>
          <cell r="Y208">
            <v>71326</v>
          </cell>
          <cell r="Z208">
            <v>0</v>
          </cell>
          <cell r="AA208">
            <v>289047</v>
          </cell>
          <cell r="AB208">
            <v>288469</v>
          </cell>
          <cell r="AC208">
            <v>118129</v>
          </cell>
          <cell r="AD208">
            <v>0</v>
          </cell>
          <cell r="AE208">
            <v>406598</v>
          </cell>
          <cell r="AF208">
            <v>40880</v>
          </cell>
          <cell r="AG208">
            <v>12691</v>
          </cell>
          <cell r="AH208">
            <v>0</v>
          </cell>
          <cell r="AI208">
            <v>53571</v>
          </cell>
          <cell r="AJ208">
            <v>547070</v>
          </cell>
          <cell r="AK208">
            <v>202146</v>
          </cell>
          <cell r="AL208">
            <v>0</v>
          </cell>
          <cell r="AM208">
            <v>749216</v>
          </cell>
          <cell r="AN208">
            <v>0</v>
          </cell>
          <cell r="AO208">
            <v>0</v>
          </cell>
          <cell r="AP208">
            <v>0</v>
          </cell>
          <cell r="AQ208">
            <v>0</v>
          </cell>
          <cell r="AR208">
            <v>0</v>
          </cell>
          <cell r="AS208">
            <v>0</v>
          </cell>
          <cell r="AT208">
            <v>0</v>
          </cell>
          <cell r="AU208">
            <v>0</v>
          </cell>
          <cell r="AV208">
            <v>453764</v>
          </cell>
          <cell r="AW208">
            <v>185816</v>
          </cell>
          <cell r="AX208">
            <v>0</v>
          </cell>
          <cell r="AY208">
            <v>639580</v>
          </cell>
          <cell r="AZ208">
            <v>217721</v>
          </cell>
          <cell r="BA208">
            <v>62752</v>
          </cell>
          <cell r="BB208">
            <v>0</v>
          </cell>
          <cell r="BC208">
            <v>280473</v>
          </cell>
          <cell r="BD208">
            <v>288469</v>
          </cell>
          <cell r="BE208">
            <v>108069</v>
          </cell>
          <cell r="BF208">
            <v>0</v>
          </cell>
          <cell r="BG208">
            <v>396538</v>
          </cell>
          <cell r="BH208">
            <v>40880</v>
          </cell>
          <cell r="BI208">
            <v>11077</v>
          </cell>
          <cell r="BJ208">
            <v>0</v>
          </cell>
          <cell r="BK208">
            <v>51957</v>
          </cell>
          <cell r="BL208">
            <v>1000834</v>
          </cell>
          <cell r="BM208">
            <v>367714</v>
          </cell>
          <cell r="BN208">
            <v>0</v>
          </cell>
          <cell r="BO208">
            <v>1368548</v>
          </cell>
          <cell r="BP208">
            <v>2001668</v>
          </cell>
          <cell r="BQ208">
            <v>774258</v>
          </cell>
          <cell r="BR208">
            <v>0</v>
          </cell>
          <cell r="BS208">
            <v>2775926</v>
          </cell>
        </row>
        <row r="209">
          <cell r="B209" t="str">
            <v>69309</v>
          </cell>
          <cell r="C209" t="str">
            <v>REP. INDONESIA</v>
          </cell>
          <cell r="D209" t="str">
            <v>BANQUE FRANCAISE COM EX, PARIS</v>
          </cell>
          <cell r="E209" t="str">
            <v>3</v>
          </cell>
          <cell r="F209" t="str">
            <v>FRANCE (INC ANDORRA AND MONACO)</v>
          </cell>
          <cell r="G209" t="str">
            <v>FRF</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1526603</v>
          </cell>
          <cell r="AG209">
            <v>1276609</v>
          </cell>
          <cell r="AH209">
            <v>0</v>
          </cell>
          <cell r="AI209">
            <v>2803212</v>
          </cell>
          <cell r="AJ209">
            <v>1526603</v>
          </cell>
          <cell r="AK209">
            <v>1276609</v>
          </cell>
          <cell r="AL209">
            <v>0</v>
          </cell>
          <cell r="AM209">
            <v>2803212</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1526603</v>
          </cell>
          <cell r="BQ209">
            <v>1276609</v>
          </cell>
          <cell r="BR209">
            <v>0</v>
          </cell>
          <cell r="BS209">
            <v>2803212</v>
          </cell>
        </row>
        <row r="210">
          <cell r="B210" t="str">
            <v>69329</v>
          </cell>
          <cell r="C210" t="str">
            <v>REP. INDONESIA</v>
          </cell>
          <cell r="D210" t="str">
            <v>BANQUE FRANCAISE COM EX, PARIS</v>
          </cell>
          <cell r="E210" t="str">
            <v>3</v>
          </cell>
          <cell r="F210" t="str">
            <v>FRANCE (INC ANDORRA AND MONACO)</v>
          </cell>
          <cell r="G210" t="str">
            <v>FRF</v>
          </cell>
          <cell r="H210">
            <v>0</v>
          </cell>
          <cell r="I210">
            <v>0</v>
          </cell>
          <cell r="J210">
            <v>0</v>
          </cell>
          <cell r="K210">
            <v>0</v>
          </cell>
          <cell r="L210">
            <v>177516</v>
          </cell>
          <cell r="M210">
            <v>71859</v>
          </cell>
          <cell r="N210">
            <v>0</v>
          </cell>
          <cell r="O210">
            <v>249375</v>
          </cell>
          <cell r="P210">
            <v>6968</v>
          </cell>
          <cell r="Q210">
            <v>1760</v>
          </cell>
          <cell r="R210">
            <v>0</v>
          </cell>
          <cell r="S210">
            <v>8728</v>
          </cell>
          <cell r="T210">
            <v>184484</v>
          </cell>
          <cell r="U210">
            <v>73619</v>
          </cell>
          <cell r="V210">
            <v>0</v>
          </cell>
          <cell r="W210">
            <v>258103</v>
          </cell>
          <cell r="X210">
            <v>0</v>
          </cell>
          <cell r="Y210">
            <v>0</v>
          </cell>
          <cell r="Z210">
            <v>0</v>
          </cell>
          <cell r="AA210">
            <v>0</v>
          </cell>
          <cell r="AB210">
            <v>711452</v>
          </cell>
          <cell r="AC210">
            <v>282946</v>
          </cell>
          <cell r="AD210">
            <v>0</v>
          </cell>
          <cell r="AE210">
            <v>994398</v>
          </cell>
          <cell r="AF210">
            <v>335824</v>
          </cell>
          <cell r="AG210">
            <v>128201</v>
          </cell>
          <cell r="AH210">
            <v>0</v>
          </cell>
          <cell r="AI210">
            <v>464025</v>
          </cell>
          <cell r="AJ210">
            <v>1047276</v>
          </cell>
          <cell r="AK210">
            <v>411147</v>
          </cell>
          <cell r="AL210">
            <v>0</v>
          </cell>
          <cell r="AM210">
            <v>1458423</v>
          </cell>
          <cell r="AN210">
            <v>0</v>
          </cell>
          <cell r="AO210">
            <v>0</v>
          </cell>
          <cell r="AP210">
            <v>0</v>
          </cell>
          <cell r="AQ210">
            <v>0</v>
          </cell>
          <cell r="AR210">
            <v>177516</v>
          </cell>
          <cell r="AS210">
            <v>63180</v>
          </cell>
          <cell r="AT210">
            <v>0</v>
          </cell>
          <cell r="AU210">
            <v>240696</v>
          </cell>
          <cell r="AV210">
            <v>6968</v>
          </cell>
          <cell r="AW210">
            <v>1416</v>
          </cell>
          <cell r="AX210">
            <v>0</v>
          </cell>
          <cell r="AY210">
            <v>8384</v>
          </cell>
          <cell r="AZ210">
            <v>0</v>
          </cell>
          <cell r="BA210">
            <v>0</v>
          </cell>
          <cell r="BB210">
            <v>0</v>
          </cell>
          <cell r="BC210">
            <v>0</v>
          </cell>
          <cell r="BD210">
            <v>711452</v>
          </cell>
          <cell r="BE210">
            <v>252647</v>
          </cell>
          <cell r="BF210">
            <v>0</v>
          </cell>
          <cell r="BG210">
            <v>964099</v>
          </cell>
          <cell r="BH210">
            <v>335824</v>
          </cell>
          <cell r="BI210">
            <v>113327</v>
          </cell>
          <cell r="BJ210">
            <v>0</v>
          </cell>
          <cell r="BK210">
            <v>449151</v>
          </cell>
          <cell r="BL210">
            <v>1231760</v>
          </cell>
          <cell r="BM210">
            <v>430570</v>
          </cell>
          <cell r="BN210">
            <v>0</v>
          </cell>
          <cell r="BO210">
            <v>1662330</v>
          </cell>
          <cell r="BP210">
            <v>2463520</v>
          </cell>
          <cell r="BQ210">
            <v>915336</v>
          </cell>
          <cell r="BR210">
            <v>0</v>
          </cell>
          <cell r="BS210">
            <v>3378856</v>
          </cell>
        </row>
        <row r="211">
          <cell r="B211" t="str">
            <v>69320</v>
          </cell>
          <cell r="C211" t="str">
            <v>REP. INDONESIA</v>
          </cell>
          <cell r="D211" t="str">
            <v>BANQUE FRANCAISE COM EX, PARIS</v>
          </cell>
          <cell r="E211" t="str">
            <v>3</v>
          </cell>
          <cell r="F211" t="str">
            <v>FRANCE (INC ANDORRA AND MONACO)</v>
          </cell>
          <cell r="G211" t="str">
            <v>FRF</v>
          </cell>
          <cell r="H211">
            <v>387950</v>
          </cell>
          <cell r="I211">
            <v>85934</v>
          </cell>
          <cell r="J211">
            <v>0</v>
          </cell>
          <cell r="K211">
            <v>473884</v>
          </cell>
          <cell r="L211">
            <v>990242</v>
          </cell>
          <cell r="M211">
            <v>133784</v>
          </cell>
          <cell r="N211">
            <v>0</v>
          </cell>
          <cell r="O211">
            <v>1124026</v>
          </cell>
          <cell r="P211">
            <v>165086</v>
          </cell>
          <cell r="Q211">
            <v>23427</v>
          </cell>
          <cell r="R211">
            <v>0</v>
          </cell>
          <cell r="S211">
            <v>188513</v>
          </cell>
          <cell r="T211">
            <v>1543278</v>
          </cell>
          <cell r="U211">
            <v>243145</v>
          </cell>
          <cell r="V211">
            <v>0</v>
          </cell>
          <cell r="W211">
            <v>1786423</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387950</v>
          </cell>
          <cell r="AO211">
            <v>69498</v>
          </cell>
          <cell r="AP211">
            <v>0</v>
          </cell>
          <cell r="AQ211">
            <v>457448</v>
          </cell>
          <cell r="AR211">
            <v>990242</v>
          </cell>
          <cell r="AS211">
            <v>88665</v>
          </cell>
          <cell r="AT211">
            <v>0</v>
          </cell>
          <cell r="AU211">
            <v>1078907</v>
          </cell>
          <cell r="AV211">
            <v>165086</v>
          </cell>
          <cell r="AW211">
            <v>15789</v>
          </cell>
          <cell r="AX211">
            <v>0</v>
          </cell>
          <cell r="AY211">
            <v>180875</v>
          </cell>
          <cell r="AZ211">
            <v>0</v>
          </cell>
          <cell r="BA211">
            <v>0</v>
          </cell>
          <cell r="BB211">
            <v>0</v>
          </cell>
          <cell r="BC211">
            <v>0</v>
          </cell>
          <cell r="BD211">
            <v>0</v>
          </cell>
          <cell r="BE211">
            <v>0</v>
          </cell>
          <cell r="BF211">
            <v>0</v>
          </cell>
          <cell r="BG211">
            <v>0</v>
          </cell>
          <cell r="BH211">
            <v>0</v>
          </cell>
          <cell r="BI211">
            <v>0</v>
          </cell>
          <cell r="BJ211">
            <v>0</v>
          </cell>
          <cell r="BK211">
            <v>0</v>
          </cell>
          <cell r="BL211">
            <v>1543278</v>
          </cell>
          <cell r="BM211">
            <v>173952</v>
          </cell>
          <cell r="BN211">
            <v>0</v>
          </cell>
          <cell r="BO211">
            <v>1717230</v>
          </cell>
          <cell r="BP211">
            <v>3086556</v>
          </cell>
          <cell r="BQ211">
            <v>417097</v>
          </cell>
          <cell r="BR211">
            <v>0</v>
          </cell>
          <cell r="BS211">
            <v>3503653</v>
          </cell>
        </row>
        <row r="212">
          <cell r="B212" t="str">
            <v>69322</v>
          </cell>
          <cell r="C212" t="str">
            <v>REP. INDONESIA</v>
          </cell>
          <cell r="D212" t="str">
            <v>BANQUE FRANCAISE COM EX, PARIS</v>
          </cell>
          <cell r="E212" t="str">
            <v>3</v>
          </cell>
          <cell r="F212" t="str">
            <v>FRANCE (INC ANDORRA AND MONACO)</v>
          </cell>
          <cell r="G212" t="str">
            <v>FRF</v>
          </cell>
          <cell r="H212">
            <v>0</v>
          </cell>
          <cell r="I212">
            <v>0</v>
          </cell>
          <cell r="J212">
            <v>0</v>
          </cell>
          <cell r="K212">
            <v>0</v>
          </cell>
          <cell r="L212">
            <v>1087928</v>
          </cell>
          <cell r="M212">
            <v>321790</v>
          </cell>
          <cell r="N212">
            <v>0</v>
          </cell>
          <cell r="O212">
            <v>1409718</v>
          </cell>
          <cell r="P212">
            <v>0</v>
          </cell>
          <cell r="Q212">
            <v>0</v>
          </cell>
          <cell r="R212">
            <v>0</v>
          </cell>
          <cell r="S212">
            <v>0</v>
          </cell>
          <cell r="T212">
            <v>1087928</v>
          </cell>
          <cell r="U212">
            <v>321790</v>
          </cell>
          <cell r="V212">
            <v>0</v>
          </cell>
          <cell r="W212">
            <v>1409718</v>
          </cell>
          <cell r="X212">
            <v>0</v>
          </cell>
          <cell r="Y212">
            <v>0</v>
          </cell>
          <cell r="Z212">
            <v>0</v>
          </cell>
          <cell r="AA212">
            <v>0</v>
          </cell>
          <cell r="AB212">
            <v>95074</v>
          </cell>
          <cell r="AC212">
            <v>34166</v>
          </cell>
          <cell r="AD212">
            <v>0</v>
          </cell>
          <cell r="AE212">
            <v>129240</v>
          </cell>
          <cell r="AF212">
            <v>468505</v>
          </cell>
          <cell r="AG212">
            <v>128748</v>
          </cell>
          <cell r="AH212">
            <v>0</v>
          </cell>
          <cell r="AI212">
            <v>597253</v>
          </cell>
          <cell r="AJ212">
            <v>563579</v>
          </cell>
          <cell r="AK212">
            <v>162914</v>
          </cell>
          <cell r="AL212">
            <v>0</v>
          </cell>
          <cell r="AM212">
            <v>726493</v>
          </cell>
          <cell r="AN212">
            <v>0</v>
          </cell>
          <cell r="AO212">
            <v>0</v>
          </cell>
          <cell r="AP212">
            <v>0</v>
          </cell>
          <cell r="AQ212">
            <v>0</v>
          </cell>
          <cell r="AR212">
            <v>1087928</v>
          </cell>
          <cell r="AS212">
            <v>268195</v>
          </cell>
          <cell r="AT212">
            <v>0</v>
          </cell>
          <cell r="AU212">
            <v>1356123</v>
          </cell>
          <cell r="AV212">
            <v>0</v>
          </cell>
          <cell r="AW212">
            <v>0</v>
          </cell>
          <cell r="AX212">
            <v>0</v>
          </cell>
          <cell r="AY212">
            <v>0</v>
          </cell>
          <cell r="AZ212">
            <v>95074</v>
          </cell>
          <cell r="BA212">
            <v>19092</v>
          </cell>
          <cell r="BB212">
            <v>0</v>
          </cell>
          <cell r="BC212">
            <v>114166</v>
          </cell>
          <cell r="BD212">
            <v>0</v>
          </cell>
          <cell r="BE212">
            <v>0</v>
          </cell>
          <cell r="BF212">
            <v>0</v>
          </cell>
          <cell r="BG212">
            <v>0</v>
          </cell>
          <cell r="BH212">
            <v>468505</v>
          </cell>
          <cell r="BI212">
            <v>107290</v>
          </cell>
          <cell r="BJ212">
            <v>0</v>
          </cell>
          <cell r="BK212">
            <v>575795</v>
          </cell>
          <cell r="BL212">
            <v>1651507</v>
          </cell>
          <cell r="BM212">
            <v>394577</v>
          </cell>
          <cell r="BN212">
            <v>0</v>
          </cell>
          <cell r="BO212">
            <v>2046084</v>
          </cell>
          <cell r="BP212">
            <v>3303014</v>
          </cell>
          <cell r="BQ212">
            <v>879281</v>
          </cell>
          <cell r="BR212">
            <v>0</v>
          </cell>
          <cell r="BS212">
            <v>4182295</v>
          </cell>
        </row>
        <row r="213">
          <cell r="B213" t="str">
            <v>69313</v>
          </cell>
          <cell r="C213" t="str">
            <v>REP. INDONESIA</v>
          </cell>
          <cell r="D213" t="str">
            <v>BANQUE FRANCAISE COM EX, PARIS</v>
          </cell>
          <cell r="E213" t="str">
            <v>3</v>
          </cell>
          <cell r="F213" t="str">
            <v>FRANCE (INC ANDORRA AND MONACO)</v>
          </cell>
          <cell r="G213" t="str">
            <v>FRF</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2449279</v>
          </cell>
          <cell r="Y213">
            <v>1229578</v>
          </cell>
          <cell r="Z213">
            <v>0</v>
          </cell>
          <cell r="AA213">
            <v>3678857</v>
          </cell>
          <cell r="AB213">
            <v>0</v>
          </cell>
          <cell r="AC213">
            <v>0</v>
          </cell>
          <cell r="AD213">
            <v>0</v>
          </cell>
          <cell r="AE213">
            <v>0</v>
          </cell>
          <cell r="AF213">
            <v>0</v>
          </cell>
          <cell r="AG213">
            <v>0</v>
          </cell>
          <cell r="AH213">
            <v>0</v>
          </cell>
          <cell r="AI213">
            <v>0</v>
          </cell>
          <cell r="AJ213">
            <v>2449279</v>
          </cell>
          <cell r="AK213">
            <v>1229578</v>
          </cell>
          <cell r="AL213">
            <v>0</v>
          </cell>
          <cell r="AM213">
            <v>3678857</v>
          </cell>
          <cell r="AN213">
            <v>0</v>
          </cell>
          <cell r="AO213">
            <v>0</v>
          </cell>
          <cell r="AP213">
            <v>0</v>
          </cell>
          <cell r="AQ213">
            <v>0</v>
          </cell>
          <cell r="AR213">
            <v>0</v>
          </cell>
          <cell r="AS213">
            <v>0</v>
          </cell>
          <cell r="AT213">
            <v>0</v>
          </cell>
          <cell r="AU213">
            <v>0</v>
          </cell>
          <cell r="AV213">
            <v>0</v>
          </cell>
          <cell r="AW213">
            <v>0</v>
          </cell>
          <cell r="AX213">
            <v>0</v>
          </cell>
          <cell r="AY213">
            <v>0</v>
          </cell>
          <cell r="AZ213">
            <v>2449279</v>
          </cell>
          <cell r="BA213">
            <v>1106620</v>
          </cell>
          <cell r="BB213">
            <v>0</v>
          </cell>
          <cell r="BC213">
            <v>3555899</v>
          </cell>
          <cell r="BD213">
            <v>0</v>
          </cell>
          <cell r="BE213">
            <v>0</v>
          </cell>
          <cell r="BF213">
            <v>0</v>
          </cell>
          <cell r="BG213">
            <v>0</v>
          </cell>
          <cell r="BH213">
            <v>0</v>
          </cell>
          <cell r="BI213">
            <v>0</v>
          </cell>
          <cell r="BJ213">
            <v>0</v>
          </cell>
          <cell r="BK213">
            <v>0</v>
          </cell>
          <cell r="BL213">
            <v>2449279</v>
          </cell>
          <cell r="BM213">
            <v>1106620</v>
          </cell>
          <cell r="BN213">
            <v>0</v>
          </cell>
          <cell r="BO213">
            <v>3555899</v>
          </cell>
          <cell r="BP213">
            <v>4898558</v>
          </cell>
          <cell r="BQ213">
            <v>2336198</v>
          </cell>
          <cell r="BR213">
            <v>0</v>
          </cell>
          <cell r="BS213">
            <v>7234756</v>
          </cell>
        </row>
        <row r="214">
          <cell r="B214" t="str">
            <v>68100</v>
          </cell>
          <cell r="C214" t="str">
            <v>REP. INDONESIA</v>
          </cell>
          <cell r="D214" t="str">
            <v>BANQUE FRANCAISE COM EX, PARIS</v>
          </cell>
          <cell r="E214" t="str">
            <v>3</v>
          </cell>
          <cell r="F214" t="str">
            <v>FRANCE (INC ANDORRA AND MONACO)</v>
          </cell>
          <cell r="G214" t="str">
            <v>FRF</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5426507</v>
          </cell>
          <cell r="AC214">
            <v>886022</v>
          </cell>
          <cell r="AD214">
            <v>0</v>
          </cell>
          <cell r="AE214">
            <v>6312529</v>
          </cell>
          <cell r="AF214">
            <v>0</v>
          </cell>
          <cell r="AG214">
            <v>0</v>
          </cell>
          <cell r="AH214">
            <v>0</v>
          </cell>
          <cell r="AI214">
            <v>0</v>
          </cell>
          <cell r="AJ214">
            <v>5426507</v>
          </cell>
          <cell r="AK214">
            <v>886022</v>
          </cell>
          <cell r="AL214">
            <v>0</v>
          </cell>
          <cell r="AM214">
            <v>6312529</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5426507</v>
          </cell>
          <cell r="BE214">
            <v>664517</v>
          </cell>
          <cell r="BF214">
            <v>0</v>
          </cell>
          <cell r="BG214">
            <v>6091024</v>
          </cell>
          <cell r="BH214">
            <v>0</v>
          </cell>
          <cell r="BI214">
            <v>0</v>
          </cell>
          <cell r="BJ214">
            <v>0</v>
          </cell>
          <cell r="BK214">
            <v>0</v>
          </cell>
          <cell r="BL214">
            <v>5426507</v>
          </cell>
          <cell r="BM214">
            <v>664517</v>
          </cell>
          <cell r="BN214">
            <v>0</v>
          </cell>
          <cell r="BO214">
            <v>6091024</v>
          </cell>
          <cell r="BP214">
            <v>10853014</v>
          </cell>
          <cell r="BQ214">
            <v>1550539</v>
          </cell>
          <cell r="BR214">
            <v>0</v>
          </cell>
          <cell r="BS214">
            <v>12403553</v>
          </cell>
        </row>
        <row r="215">
          <cell r="B215" t="str">
            <v>69342</v>
          </cell>
          <cell r="C215" t="str">
            <v>REP. INDONESIA</v>
          </cell>
          <cell r="D215" t="str">
            <v>BANQUE NATIONALE PARIS, PARIS</v>
          </cell>
          <cell r="E215" t="str">
            <v>3</v>
          </cell>
          <cell r="F215" t="str">
            <v>FRANCE (INC ANDORRA AND MONACO)</v>
          </cell>
          <cell r="G215" t="str">
            <v>FRF</v>
          </cell>
          <cell r="H215">
            <v>0</v>
          </cell>
          <cell r="I215">
            <v>0</v>
          </cell>
          <cell r="J215">
            <v>0</v>
          </cell>
          <cell r="K215">
            <v>0</v>
          </cell>
          <cell r="L215">
            <v>143441</v>
          </cell>
          <cell r="M215">
            <v>80828</v>
          </cell>
          <cell r="N215">
            <v>0</v>
          </cell>
          <cell r="O215">
            <v>224269</v>
          </cell>
          <cell r="P215">
            <v>0</v>
          </cell>
          <cell r="Q215">
            <v>0</v>
          </cell>
          <cell r="R215">
            <v>0</v>
          </cell>
          <cell r="S215">
            <v>0</v>
          </cell>
          <cell r="T215">
            <v>143441</v>
          </cell>
          <cell r="U215">
            <v>80828</v>
          </cell>
          <cell r="V215">
            <v>0</v>
          </cell>
          <cell r="W215">
            <v>224269</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143441</v>
          </cell>
          <cell r="AS215">
            <v>74621</v>
          </cell>
          <cell r="AT215">
            <v>0</v>
          </cell>
          <cell r="AU215">
            <v>218062</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cell r="BI215">
            <v>0</v>
          </cell>
          <cell r="BJ215">
            <v>0</v>
          </cell>
          <cell r="BK215">
            <v>0</v>
          </cell>
          <cell r="BL215">
            <v>143441</v>
          </cell>
          <cell r="BM215">
            <v>74621</v>
          </cell>
          <cell r="BN215">
            <v>0</v>
          </cell>
          <cell r="BO215">
            <v>218062</v>
          </cell>
          <cell r="BP215">
            <v>286882</v>
          </cell>
          <cell r="BQ215">
            <v>155449</v>
          </cell>
          <cell r="BR215">
            <v>0</v>
          </cell>
          <cell r="BS215">
            <v>442331</v>
          </cell>
        </row>
        <row r="216">
          <cell r="B216" t="str">
            <v>69345</v>
          </cell>
          <cell r="C216" t="str">
            <v>REP. INDONESIA</v>
          </cell>
          <cell r="D216" t="str">
            <v>BANQUE PARIBAS, PARIS</v>
          </cell>
          <cell r="E216" t="str">
            <v>3</v>
          </cell>
          <cell r="F216" t="str">
            <v>FRANCE (INC ANDORRA AND MONACO)</v>
          </cell>
          <cell r="G216" t="str">
            <v>FRF</v>
          </cell>
          <cell r="H216">
            <v>222593</v>
          </cell>
          <cell r="I216">
            <v>121053</v>
          </cell>
          <cell r="J216">
            <v>0</v>
          </cell>
          <cell r="K216">
            <v>343646</v>
          </cell>
          <cell r="L216">
            <v>438259</v>
          </cell>
          <cell r="M216">
            <v>250438</v>
          </cell>
          <cell r="N216">
            <v>0</v>
          </cell>
          <cell r="O216">
            <v>688697</v>
          </cell>
          <cell r="P216">
            <v>235926</v>
          </cell>
          <cell r="Q216">
            <v>123643</v>
          </cell>
          <cell r="R216">
            <v>0</v>
          </cell>
          <cell r="S216">
            <v>359569</v>
          </cell>
          <cell r="T216">
            <v>896778</v>
          </cell>
          <cell r="U216">
            <v>495134</v>
          </cell>
          <cell r="V216">
            <v>0</v>
          </cell>
          <cell r="W216">
            <v>1391912</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cell r="AL216">
            <v>0</v>
          </cell>
          <cell r="AM216">
            <v>0</v>
          </cell>
          <cell r="AN216">
            <v>222593</v>
          </cell>
          <cell r="AO216">
            <v>112252</v>
          </cell>
          <cell r="AP216">
            <v>0</v>
          </cell>
          <cell r="AQ216">
            <v>334845</v>
          </cell>
          <cell r="AR216">
            <v>438259</v>
          </cell>
          <cell r="AS216">
            <v>233079</v>
          </cell>
          <cell r="AT216">
            <v>0</v>
          </cell>
          <cell r="AU216">
            <v>671338</v>
          </cell>
          <cell r="AV216">
            <v>235926</v>
          </cell>
          <cell r="AW216">
            <v>116189</v>
          </cell>
          <cell r="AX216">
            <v>0</v>
          </cell>
          <cell r="AY216">
            <v>352115</v>
          </cell>
          <cell r="AZ216">
            <v>0</v>
          </cell>
          <cell r="BA216">
            <v>0</v>
          </cell>
          <cell r="BB216">
            <v>0</v>
          </cell>
          <cell r="BC216">
            <v>0</v>
          </cell>
          <cell r="BD216">
            <v>0</v>
          </cell>
          <cell r="BE216">
            <v>0</v>
          </cell>
          <cell r="BF216">
            <v>0</v>
          </cell>
          <cell r="BG216">
            <v>0</v>
          </cell>
          <cell r="BH216">
            <v>0</v>
          </cell>
          <cell r="BI216">
            <v>0</v>
          </cell>
          <cell r="BJ216">
            <v>0</v>
          </cell>
          <cell r="BK216">
            <v>0</v>
          </cell>
          <cell r="BL216">
            <v>896778</v>
          </cell>
          <cell r="BM216">
            <v>461520</v>
          </cell>
          <cell r="BN216">
            <v>0</v>
          </cell>
          <cell r="BO216">
            <v>1358298</v>
          </cell>
          <cell r="BP216">
            <v>1793556</v>
          </cell>
          <cell r="BQ216">
            <v>956654</v>
          </cell>
          <cell r="BR216">
            <v>0</v>
          </cell>
          <cell r="BS216">
            <v>2750210</v>
          </cell>
        </row>
        <row r="217">
          <cell r="B217" t="str">
            <v>69344</v>
          </cell>
          <cell r="C217" t="str">
            <v>REP. INDONESIA</v>
          </cell>
          <cell r="D217" t="str">
            <v>CREDIT COMMERC. FRANCE, PARIS</v>
          </cell>
          <cell r="E217" t="str">
            <v>3</v>
          </cell>
          <cell r="F217" t="str">
            <v>FRANCE (INC ANDORRA AND MONACO)</v>
          </cell>
          <cell r="G217" t="str">
            <v>FRF</v>
          </cell>
          <cell r="H217">
            <v>0</v>
          </cell>
          <cell r="I217">
            <v>0</v>
          </cell>
          <cell r="J217">
            <v>0</v>
          </cell>
          <cell r="K217">
            <v>0</v>
          </cell>
          <cell r="L217">
            <v>8054</v>
          </cell>
          <cell r="M217">
            <v>4973</v>
          </cell>
          <cell r="N217">
            <v>0</v>
          </cell>
          <cell r="O217">
            <v>13027</v>
          </cell>
          <cell r="P217">
            <v>3969</v>
          </cell>
          <cell r="Q217">
            <v>2702</v>
          </cell>
          <cell r="R217">
            <v>0</v>
          </cell>
          <cell r="S217">
            <v>6671</v>
          </cell>
          <cell r="T217">
            <v>12023</v>
          </cell>
          <cell r="U217">
            <v>7675</v>
          </cell>
          <cell r="V217">
            <v>0</v>
          </cell>
          <cell r="W217">
            <v>19698</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8054</v>
          </cell>
          <cell r="AS217">
            <v>4588</v>
          </cell>
          <cell r="AT217">
            <v>0</v>
          </cell>
          <cell r="AU217">
            <v>12642</v>
          </cell>
          <cell r="AV217">
            <v>3969</v>
          </cell>
          <cell r="AW217">
            <v>2580</v>
          </cell>
          <cell r="AX217">
            <v>0</v>
          </cell>
          <cell r="AY217">
            <v>6549</v>
          </cell>
          <cell r="AZ217">
            <v>0</v>
          </cell>
          <cell r="BA217">
            <v>0</v>
          </cell>
          <cell r="BB217">
            <v>0</v>
          </cell>
          <cell r="BC217">
            <v>0</v>
          </cell>
          <cell r="BD217">
            <v>0</v>
          </cell>
          <cell r="BE217">
            <v>0</v>
          </cell>
          <cell r="BF217">
            <v>0</v>
          </cell>
          <cell r="BG217">
            <v>0</v>
          </cell>
          <cell r="BH217">
            <v>0</v>
          </cell>
          <cell r="BI217">
            <v>0</v>
          </cell>
          <cell r="BJ217">
            <v>0</v>
          </cell>
          <cell r="BK217">
            <v>0</v>
          </cell>
          <cell r="BL217">
            <v>12023</v>
          </cell>
          <cell r="BM217">
            <v>7168</v>
          </cell>
          <cell r="BN217">
            <v>0</v>
          </cell>
          <cell r="BO217">
            <v>19191</v>
          </cell>
          <cell r="BP217">
            <v>24046</v>
          </cell>
          <cell r="BQ217">
            <v>14843</v>
          </cell>
          <cell r="BR217">
            <v>0</v>
          </cell>
          <cell r="BS217">
            <v>38889</v>
          </cell>
        </row>
        <row r="218">
          <cell r="B218" t="str">
            <v>69343</v>
          </cell>
          <cell r="C218" t="str">
            <v>REP. INDONESIA</v>
          </cell>
          <cell r="D218" t="str">
            <v>CREDIT COMMERC. FRANCE, PARIS</v>
          </cell>
          <cell r="E218" t="str">
            <v>3</v>
          </cell>
          <cell r="F218" t="str">
            <v>FRANCE (INC ANDORRA AND MONACO)</v>
          </cell>
          <cell r="G218" t="str">
            <v>FRF</v>
          </cell>
          <cell r="H218">
            <v>204456</v>
          </cell>
          <cell r="I218">
            <v>128143</v>
          </cell>
          <cell r="J218">
            <v>0</v>
          </cell>
          <cell r="K218">
            <v>332599</v>
          </cell>
          <cell r="L218">
            <v>10576</v>
          </cell>
          <cell r="M218">
            <v>5691</v>
          </cell>
          <cell r="N218">
            <v>0</v>
          </cell>
          <cell r="O218">
            <v>16267</v>
          </cell>
          <cell r="P218">
            <v>0</v>
          </cell>
          <cell r="Q218">
            <v>0</v>
          </cell>
          <cell r="R218">
            <v>0</v>
          </cell>
          <cell r="S218">
            <v>0</v>
          </cell>
          <cell r="T218">
            <v>215032</v>
          </cell>
          <cell r="U218">
            <v>133834</v>
          </cell>
          <cell r="V218">
            <v>0</v>
          </cell>
          <cell r="W218">
            <v>348866</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204456</v>
          </cell>
          <cell r="AO218">
            <v>117167</v>
          </cell>
          <cell r="AP218">
            <v>0</v>
          </cell>
          <cell r="AQ218">
            <v>321623</v>
          </cell>
          <cell r="AR218">
            <v>10576</v>
          </cell>
          <cell r="AS218">
            <v>5199</v>
          </cell>
          <cell r="AT218">
            <v>0</v>
          </cell>
          <cell r="AU218">
            <v>15775</v>
          </cell>
          <cell r="AV218">
            <v>0</v>
          </cell>
          <cell r="AW218">
            <v>0</v>
          </cell>
          <cell r="AX218">
            <v>0</v>
          </cell>
          <cell r="AY218">
            <v>0</v>
          </cell>
          <cell r="AZ218">
            <v>0</v>
          </cell>
          <cell r="BA218">
            <v>0</v>
          </cell>
          <cell r="BB218">
            <v>0</v>
          </cell>
          <cell r="BC218">
            <v>0</v>
          </cell>
          <cell r="BD218">
            <v>0</v>
          </cell>
          <cell r="BE218">
            <v>0</v>
          </cell>
          <cell r="BF218">
            <v>0</v>
          </cell>
          <cell r="BG218">
            <v>0</v>
          </cell>
          <cell r="BH218">
            <v>0</v>
          </cell>
          <cell r="BI218">
            <v>0</v>
          </cell>
          <cell r="BJ218">
            <v>0</v>
          </cell>
          <cell r="BK218">
            <v>0</v>
          </cell>
          <cell r="BL218">
            <v>215032</v>
          </cell>
          <cell r="BM218">
            <v>122366</v>
          </cell>
          <cell r="BN218">
            <v>0</v>
          </cell>
          <cell r="BO218">
            <v>337398</v>
          </cell>
          <cell r="BP218">
            <v>430064</v>
          </cell>
          <cell r="BQ218">
            <v>256200</v>
          </cell>
          <cell r="BR218">
            <v>0</v>
          </cell>
          <cell r="BS218">
            <v>686264</v>
          </cell>
        </row>
        <row r="219">
          <cell r="B219" t="str">
            <v>69340</v>
          </cell>
          <cell r="C219" t="str">
            <v>REP. INDONESIA</v>
          </cell>
          <cell r="D219" t="str">
            <v>CREDIT LYONNAIS, PARIS</v>
          </cell>
          <cell r="E219" t="str">
            <v>3</v>
          </cell>
          <cell r="F219" t="str">
            <v>FRANCE (INC ANDORRA AND MONACO)</v>
          </cell>
          <cell r="G219" t="str">
            <v>FRF</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14949</v>
          </cell>
          <cell r="AC219">
            <v>6212</v>
          </cell>
          <cell r="AD219">
            <v>0</v>
          </cell>
          <cell r="AE219">
            <v>21161</v>
          </cell>
          <cell r="AF219">
            <v>0</v>
          </cell>
          <cell r="AG219">
            <v>0</v>
          </cell>
          <cell r="AH219">
            <v>0</v>
          </cell>
          <cell r="AI219">
            <v>0</v>
          </cell>
          <cell r="AJ219">
            <v>14949</v>
          </cell>
          <cell r="AK219">
            <v>6212</v>
          </cell>
          <cell r="AL219">
            <v>0</v>
          </cell>
          <cell r="AM219">
            <v>21161</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14949</v>
          </cell>
          <cell r="BE219">
            <v>5726</v>
          </cell>
          <cell r="BF219">
            <v>0</v>
          </cell>
          <cell r="BG219">
            <v>20675</v>
          </cell>
          <cell r="BH219">
            <v>0</v>
          </cell>
          <cell r="BI219">
            <v>0</v>
          </cell>
          <cell r="BJ219">
            <v>0</v>
          </cell>
          <cell r="BK219">
            <v>0</v>
          </cell>
          <cell r="BL219">
            <v>14949</v>
          </cell>
          <cell r="BM219">
            <v>5726</v>
          </cell>
          <cell r="BN219">
            <v>0</v>
          </cell>
          <cell r="BO219">
            <v>20675</v>
          </cell>
          <cell r="BP219">
            <v>29898</v>
          </cell>
          <cell r="BQ219">
            <v>11938</v>
          </cell>
          <cell r="BR219">
            <v>0</v>
          </cell>
          <cell r="BS219">
            <v>41836</v>
          </cell>
        </row>
        <row r="220">
          <cell r="B220" t="str">
            <v>68800</v>
          </cell>
          <cell r="C220" t="str">
            <v>REP. INDONESIA</v>
          </cell>
          <cell r="D220" t="str">
            <v>CREDIT LYONNAIS, PARIS</v>
          </cell>
          <cell r="E220" t="str">
            <v>3</v>
          </cell>
          <cell r="F220" t="str">
            <v>FRANCE (INC ANDORRA AND MONACO)</v>
          </cell>
          <cell r="G220" t="str">
            <v>FRF</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168378</v>
          </cell>
          <cell r="AC220">
            <v>22211</v>
          </cell>
          <cell r="AD220">
            <v>0</v>
          </cell>
          <cell r="AE220">
            <v>190589</v>
          </cell>
          <cell r="AF220">
            <v>0</v>
          </cell>
          <cell r="AG220">
            <v>0</v>
          </cell>
          <cell r="AH220">
            <v>0</v>
          </cell>
          <cell r="AI220">
            <v>0</v>
          </cell>
          <cell r="AJ220">
            <v>168378</v>
          </cell>
          <cell r="AK220">
            <v>22211</v>
          </cell>
          <cell r="AL220">
            <v>0</v>
          </cell>
          <cell r="AM220">
            <v>190589</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168378</v>
          </cell>
          <cell r="BE220">
            <v>14808</v>
          </cell>
          <cell r="BF220">
            <v>0</v>
          </cell>
          <cell r="BG220">
            <v>183186</v>
          </cell>
          <cell r="BH220">
            <v>0</v>
          </cell>
          <cell r="BI220">
            <v>0</v>
          </cell>
          <cell r="BJ220">
            <v>0</v>
          </cell>
          <cell r="BK220">
            <v>0</v>
          </cell>
          <cell r="BL220">
            <v>168378</v>
          </cell>
          <cell r="BM220">
            <v>14808</v>
          </cell>
          <cell r="BN220">
            <v>0</v>
          </cell>
          <cell r="BO220">
            <v>183186</v>
          </cell>
          <cell r="BP220">
            <v>336756</v>
          </cell>
          <cell r="BQ220">
            <v>37019</v>
          </cell>
          <cell r="BR220">
            <v>0</v>
          </cell>
          <cell r="BS220">
            <v>373775</v>
          </cell>
        </row>
        <row r="221">
          <cell r="B221" t="str">
            <v>69325</v>
          </cell>
          <cell r="C221" t="str">
            <v>REP. INDONESIA</v>
          </cell>
          <cell r="D221" t="str">
            <v>CREDIT LYONNAIS, PARIS</v>
          </cell>
          <cell r="E221" t="str">
            <v>3</v>
          </cell>
          <cell r="F221" t="str">
            <v>FRANCE (INC ANDORRA AND MONACO)</v>
          </cell>
          <cell r="G221" t="str">
            <v>FRF</v>
          </cell>
          <cell r="H221">
            <v>435864</v>
          </cell>
          <cell r="I221">
            <v>162180</v>
          </cell>
          <cell r="J221">
            <v>0</v>
          </cell>
          <cell r="K221">
            <v>598044</v>
          </cell>
          <cell r="L221">
            <v>0</v>
          </cell>
          <cell r="M221">
            <v>0</v>
          </cell>
          <cell r="N221">
            <v>0</v>
          </cell>
          <cell r="O221">
            <v>0</v>
          </cell>
          <cell r="P221">
            <v>0</v>
          </cell>
          <cell r="Q221">
            <v>0</v>
          </cell>
          <cell r="R221">
            <v>0</v>
          </cell>
          <cell r="S221">
            <v>0</v>
          </cell>
          <cell r="T221">
            <v>435864</v>
          </cell>
          <cell r="U221">
            <v>162180</v>
          </cell>
          <cell r="V221">
            <v>0</v>
          </cell>
          <cell r="W221">
            <v>598044</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435864</v>
          </cell>
          <cell r="AO221">
            <v>141908</v>
          </cell>
          <cell r="AP221">
            <v>0</v>
          </cell>
          <cell r="AQ221">
            <v>577772</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cell r="BE221">
            <v>0</v>
          </cell>
          <cell r="BF221">
            <v>0</v>
          </cell>
          <cell r="BG221">
            <v>0</v>
          </cell>
          <cell r="BH221">
            <v>0</v>
          </cell>
          <cell r="BI221">
            <v>0</v>
          </cell>
          <cell r="BJ221">
            <v>0</v>
          </cell>
          <cell r="BK221">
            <v>0</v>
          </cell>
          <cell r="BL221">
            <v>435864</v>
          </cell>
          <cell r="BM221">
            <v>141908</v>
          </cell>
          <cell r="BN221">
            <v>0</v>
          </cell>
          <cell r="BO221">
            <v>577772</v>
          </cell>
          <cell r="BP221">
            <v>871728</v>
          </cell>
          <cell r="BQ221">
            <v>304088</v>
          </cell>
          <cell r="BR221">
            <v>0</v>
          </cell>
          <cell r="BS221">
            <v>1175816</v>
          </cell>
        </row>
        <row r="222">
          <cell r="B222" t="str">
            <v>69339</v>
          </cell>
          <cell r="C222" t="str">
            <v>REP. INDONESIA</v>
          </cell>
          <cell r="D222" t="str">
            <v>CREDIT LYONNAIS, PARIS</v>
          </cell>
          <cell r="E222" t="str">
            <v>3</v>
          </cell>
          <cell r="F222" t="str">
            <v>FRANCE (INC ANDORRA AND MONACO)</v>
          </cell>
          <cell r="G222" t="str">
            <v>FRF</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894075</v>
          </cell>
          <cell r="AC222">
            <v>371548</v>
          </cell>
          <cell r="AD222">
            <v>0</v>
          </cell>
          <cell r="AE222">
            <v>1265623</v>
          </cell>
          <cell r="AF222">
            <v>0</v>
          </cell>
          <cell r="AG222">
            <v>0</v>
          </cell>
          <cell r="AH222">
            <v>0</v>
          </cell>
          <cell r="AI222">
            <v>0</v>
          </cell>
          <cell r="AJ222">
            <v>894075</v>
          </cell>
          <cell r="AK222">
            <v>371548</v>
          </cell>
          <cell r="AL222">
            <v>0</v>
          </cell>
          <cell r="AM222">
            <v>1265623</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894075</v>
          </cell>
          <cell r="BE222">
            <v>344328</v>
          </cell>
          <cell r="BF222">
            <v>0</v>
          </cell>
          <cell r="BG222">
            <v>1238403</v>
          </cell>
          <cell r="BH222">
            <v>0</v>
          </cell>
          <cell r="BI222">
            <v>0</v>
          </cell>
          <cell r="BJ222">
            <v>0</v>
          </cell>
          <cell r="BK222">
            <v>0</v>
          </cell>
          <cell r="BL222">
            <v>894075</v>
          </cell>
          <cell r="BM222">
            <v>344328</v>
          </cell>
          <cell r="BN222">
            <v>0</v>
          </cell>
          <cell r="BO222">
            <v>1238403</v>
          </cell>
          <cell r="BP222">
            <v>1788150</v>
          </cell>
          <cell r="BQ222">
            <v>715876</v>
          </cell>
          <cell r="BR222">
            <v>0</v>
          </cell>
          <cell r="BS222">
            <v>2504026</v>
          </cell>
        </row>
        <row r="223">
          <cell r="B223" t="str">
            <v>69337</v>
          </cell>
          <cell r="C223" t="str">
            <v>REP. INDONESIA</v>
          </cell>
          <cell r="D223" t="str">
            <v>NATEXIS BANQUE, PARIS</v>
          </cell>
          <cell r="E223" t="str">
            <v>3</v>
          </cell>
          <cell r="F223" t="str">
            <v>FRANCE (INC ANDORRA AND MONACO)</v>
          </cell>
          <cell r="G223" t="str">
            <v>FRF</v>
          </cell>
          <cell r="H223">
            <v>0</v>
          </cell>
          <cell r="I223">
            <v>0</v>
          </cell>
          <cell r="J223">
            <v>0</v>
          </cell>
          <cell r="K223">
            <v>0</v>
          </cell>
          <cell r="L223">
            <v>0</v>
          </cell>
          <cell r="M223">
            <v>0</v>
          </cell>
          <cell r="N223">
            <v>0</v>
          </cell>
          <cell r="O223">
            <v>0</v>
          </cell>
          <cell r="P223">
            <v>0</v>
          </cell>
          <cell r="Q223">
            <v>41640</v>
          </cell>
          <cell r="R223">
            <v>0</v>
          </cell>
          <cell r="S223">
            <v>41640</v>
          </cell>
          <cell r="T223">
            <v>0</v>
          </cell>
          <cell r="U223">
            <v>41640</v>
          </cell>
          <cell r="V223">
            <v>0</v>
          </cell>
          <cell r="W223">
            <v>41640</v>
          </cell>
          <cell r="X223">
            <v>0</v>
          </cell>
          <cell r="Y223">
            <v>0</v>
          </cell>
          <cell r="Z223">
            <v>0</v>
          </cell>
          <cell r="AA223">
            <v>0</v>
          </cell>
          <cell r="AB223">
            <v>0</v>
          </cell>
          <cell r="AC223">
            <v>0</v>
          </cell>
          <cell r="AD223">
            <v>0</v>
          </cell>
          <cell r="AE223">
            <v>0</v>
          </cell>
          <cell r="AF223">
            <v>0</v>
          </cell>
          <cell r="AG223">
            <v>66419</v>
          </cell>
          <cell r="AH223">
            <v>0</v>
          </cell>
          <cell r="AI223">
            <v>66419</v>
          </cell>
          <cell r="AJ223">
            <v>0</v>
          </cell>
          <cell r="AK223">
            <v>66419</v>
          </cell>
          <cell r="AL223">
            <v>0</v>
          </cell>
          <cell r="AM223">
            <v>66419</v>
          </cell>
          <cell r="AN223">
            <v>0</v>
          </cell>
          <cell r="AO223">
            <v>0</v>
          </cell>
          <cell r="AP223">
            <v>0</v>
          </cell>
          <cell r="AQ223">
            <v>0</v>
          </cell>
          <cell r="AR223">
            <v>0</v>
          </cell>
          <cell r="AS223">
            <v>0</v>
          </cell>
          <cell r="AT223">
            <v>0</v>
          </cell>
          <cell r="AU223">
            <v>0</v>
          </cell>
          <cell r="AV223">
            <v>0</v>
          </cell>
          <cell r="AW223">
            <v>41640</v>
          </cell>
          <cell r="AX223">
            <v>0</v>
          </cell>
          <cell r="AY223">
            <v>41640</v>
          </cell>
          <cell r="AZ223">
            <v>0</v>
          </cell>
          <cell r="BA223">
            <v>0</v>
          </cell>
          <cell r="BB223">
            <v>0</v>
          </cell>
          <cell r="BC223">
            <v>0</v>
          </cell>
          <cell r="BD223">
            <v>0</v>
          </cell>
          <cell r="BE223">
            <v>0</v>
          </cell>
          <cell r="BF223">
            <v>0</v>
          </cell>
          <cell r="BG223">
            <v>0</v>
          </cell>
          <cell r="BH223">
            <v>0</v>
          </cell>
          <cell r="BI223">
            <v>66419</v>
          </cell>
          <cell r="BJ223">
            <v>0</v>
          </cell>
          <cell r="BK223">
            <v>66419</v>
          </cell>
          <cell r="BL223">
            <v>0</v>
          </cell>
          <cell r="BM223">
            <v>108059</v>
          </cell>
          <cell r="BN223">
            <v>0</v>
          </cell>
          <cell r="BO223">
            <v>108059</v>
          </cell>
          <cell r="BP223">
            <v>0</v>
          </cell>
          <cell r="BQ223">
            <v>216118</v>
          </cell>
          <cell r="BR223">
            <v>0</v>
          </cell>
          <cell r="BS223">
            <v>216118</v>
          </cell>
        </row>
        <row r="224">
          <cell r="B224" t="str">
            <v>64900</v>
          </cell>
          <cell r="C224" t="str">
            <v>REP. INDONESIA</v>
          </cell>
          <cell r="D224" t="str">
            <v>NATEXIS BANQUE, PARIS</v>
          </cell>
          <cell r="E224" t="str">
            <v>3</v>
          </cell>
          <cell r="F224" t="str">
            <v>FRANCE (INC ANDORRA AND MONACO)</v>
          </cell>
          <cell r="G224" t="str">
            <v>FRF</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v>401392</v>
          </cell>
          <cell r="AG224">
            <v>100497</v>
          </cell>
          <cell r="AH224">
            <v>0</v>
          </cell>
          <cell r="AI224">
            <v>501889</v>
          </cell>
          <cell r="AJ224">
            <v>401392</v>
          </cell>
          <cell r="AK224">
            <v>100497</v>
          </cell>
          <cell r="AL224">
            <v>0</v>
          </cell>
          <cell r="AM224">
            <v>501889</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401392</v>
          </cell>
          <cell r="BI224">
            <v>94633</v>
          </cell>
          <cell r="BJ224">
            <v>0</v>
          </cell>
          <cell r="BK224">
            <v>496025</v>
          </cell>
          <cell r="BL224">
            <v>401392</v>
          </cell>
          <cell r="BM224">
            <v>94633</v>
          </cell>
          <cell r="BN224">
            <v>0</v>
          </cell>
          <cell r="BO224">
            <v>496025</v>
          </cell>
          <cell r="BP224">
            <v>802784</v>
          </cell>
          <cell r="BQ224">
            <v>195130</v>
          </cell>
          <cell r="BR224">
            <v>0</v>
          </cell>
          <cell r="BS224">
            <v>997914</v>
          </cell>
        </row>
        <row r="225">
          <cell r="B225" t="str">
            <v>65700</v>
          </cell>
          <cell r="C225" t="str">
            <v>REP. INDONESIA</v>
          </cell>
          <cell r="D225" t="str">
            <v>NATEXIS BANQUE, PARIS</v>
          </cell>
          <cell r="E225" t="str">
            <v>3</v>
          </cell>
          <cell r="F225" t="str">
            <v>FRANCE (INC ANDORRA AND MONACO)</v>
          </cell>
          <cell r="G225" t="str">
            <v>FRF</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950673</v>
          </cell>
          <cell r="AG225">
            <v>293414</v>
          </cell>
          <cell r="AH225">
            <v>0</v>
          </cell>
          <cell r="AI225">
            <v>1244087</v>
          </cell>
          <cell r="AJ225">
            <v>950673</v>
          </cell>
          <cell r="AK225">
            <v>293414</v>
          </cell>
          <cell r="AL225">
            <v>0</v>
          </cell>
          <cell r="AM225">
            <v>1244087</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950673</v>
          </cell>
          <cell r="BI225">
            <v>279821</v>
          </cell>
          <cell r="BJ225">
            <v>0</v>
          </cell>
          <cell r="BK225">
            <v>1230494</v>
          </cell>
          <cell r="BL225">
            <v>950673</v>
          </cell>
          <cell r="BM225">
            <v>279821</v>
          </cell>
          <cell r="BN225">
            <v>0</v>
          </cell>
          <cell r="BO225">
            <v>1230494</v>
          </cell>
          <cell r="BP225">
            <v>1901346</v>
          </cell>
          <cell r="BQ225">
            <v>573235</v>
          </cell>
          <cell r="BR225">
            <v>0</v>
          </cell>
          <cell r="BS225">
            <v>2474581</v>
          </cell>
        </row>
        <row r="226">
          <cell r="B226" t="str">
            <v>62500</v>
          </cell>
          <cell r="C226" t="str">
            <v>REP. INDONESIA</v>
          </cell>
          <cell r="D226" t="str">
            <v>NATEXIS BANQUE, PARIS</v>
          </cell>
          <cell r="E226" t="str">
            <v>3</v>
          </cell>
          <cell r="F226" t="str">
            <v>FRANCE (INC ANDORRA AND MONACO)</v>
          </cell>
          <cell r="G226" t="str">
            <v>FRF</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cell r="AF226">
            <v>5573</v>
          </cell>
          <cell r="AG226">
            <v>98</v>
          </cell>
          <cell r="AH226">
            <v>0</v>
          </cell>
          <cell r="AI226">
            <v>5671</v>
          </cell>
          <cell r="AJ226">
            <v>5573</v>
          </cell>
          <cell r="AK226">
            <v>98</v>
          </cell>
          <cell r="AL226">
            <v>0</v>
          </cell>
          <cell r="AM226">
            <v>5671</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59</v>
          </cell>
          <cell r="BI226">
            <v>1</v>
          </cell>
          <cell r="BJ226">
            <v>0</v>
          </cell>
          <cell r="BK226">
            <v>60</v>
          </cell>
          <cell r="BL226">
            <v>59</v>
          </cell>
          <cell r="BM226">
            <v>1</v>
          </cell>
          <cell r="BN226">
            <v>0</v>
          </cell>
          <cell r="BO226">
            <v>60</v>
          </cell>
          <cell r="BP226">
            <v>5632</v>
          </cell>
          <cell r="BQ226">
            <v>99</v>
          </cell>
          <cell r="BR226">
            <v>0</v>
          </cell>
          <cell r="BS226">
            <v>5731</v>
          </cell>
        </row>
        <row r="227">
          <cell r="B227" t="str">
            <v>62100</v>
          </cell>
          <cell r="C227" t="str">
            <v>REP. INDONESIA</v>
          </cell>
          <cell r="D227" t="str">
            <v>NATEXIS BANQUE, PARIS</v>
          </cell>
          <cell r="E227" t="str">
            <v>3</v>
          </cell>
          <cell r="F227" t="str">
            <v>FRANCE (INC ANDORRA AND MONACO)</v>
          </cell>
          <cell r="G227" t="str">
            <v>FRF</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5596</v>
          </cell>
          <cell r="AG227">
            <v>211</v>
          </cell>
          <cell r="AH227">
            <v>0</v>
          </cell>
          <cell r="AI227">
            <v>5807</v>
          </cell>
          <cell r="AJ227">
            <v>5596</v>
          </cell>
          <cell r="AK227">
            <v>211</v>
          </cell>
          <cell r="AL227">
            <v>0</v>
          </cell>
          <cell r="AM227">
            <v>5807</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2891</v>
          </cell>
          <cell r="BI227">
            <v>113</v>
          </cell>
          <cell r="BJ227">
            <v>0</v>
          </cell>
          <cell r="BK227">
            <v>3004</v>
          </cell>
          <cell r="BL227">
            <v>2891</v>
          </cell>
          <cell r="BM227">
            <v>113</v>
          </cell>
          <cell r="BN227">
            <v>0</v>
          </cell>
          <cell r="BO227">
            <v>3004</v>
          </cell>
          <cell r="BP227">
            <v>8487</v>
          </cell>
          <cell r="BQ227">
            <v>324</v>
          </cell>
          <cell r="BR227">
            <v>0</v>
          </cell>
          <cell r="BS227">
            <v>8811</v>
          </cell>
        </row>
        <row r="228">
          <cell r="B228" t="str">
            <v>61600</v>
          </cell>
          <cell r="C228" t="str">
            <v>REP. INDONESIA</v>
          </cell>
          <cell r="D228" t="str">
            <v>NATEXIS BANQUE, PARIS</v>
          </cell>
          <cell r="E228" t="str">
            <v>3</v>
          </cell>
          <cell r="F228" t="str">
            <v>FRANCE (INC ANDORRA AND MONACO)</v>
          </cell>
          <cell r="G228" t="str">
            <v>FRF</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6392</v>
          </cell>
          <cell r="AG228">
            <v>427</v>
          </cell>
          <cell r="AH228">
            <v>0</v>
          </cell>
          <cell r="AI228">
            <v>6819</v>
          </cell>
          <cell r="AJ228">
            <v>6392</v>
          </cell>
          <cell r="AK228">
            <v>427</v>
          </cell>
          <cell r="AL228">
            <v>0</v>
          </cell>
          <cell r="AM228">
            <v>6819</v>
          </cell>
          <cell r="AN228">
            <v>0</v>
          </cell>
          <cell r="AO228">
            <v>0</v>
          </cell>
          <cell r="AP228">
            <v>0</v>
          </cell>
          <cell r="AQ228">
            <v>0</v>
          </cell>
          <cell r="AR228">
            <v>0</v>
          </cell>
          <cell r="AS228">
            <v>0</v>
          </cell>
          <cell r="AT228">
            <v>0</v>
          </cell>
          <cell r="AU228">
            <v>0</v>
          </cell>
          <cell r="AV228">
            <v>0</v>
          </cell>
          <cell r="AW228">
            <v>0</v>
          </cell>
          <cell r="AX228">
            <v>0</v>
          </cell>
          <cell r="AY228">
            <v>0</v>
          </cell>
          <cell r="AZ228">
            <v>0</v>
          </cell>
          <cell r="BA228">
            <v>0</v>
          </cell>
          <cell r="BB228">
            <v>0</v>
          </cell>
          <cell r="BC228">
            <v>0</v>
          </cell>
          <cell r="BD228">
            <v>0</v>
          </cell>
          <cell r="BE228">
            <v>0</v>
          </cell>
          <cell r="BF228">
            <v>0</v>
          </cell>
          <cell r="BG228">
            <v>0</v>
          </cell>
          <cell r="BH228">
            <v>5221</v>
          </cell>
          <cell r="BI228">
            <v>314</v>
          </cell>
          <cell r="BJ228">
            <v>0</v>
          </cell>
          <cell r="BK228">
            <v>5535</v>
          </cell>
          <cell r="BL228">
            <v>5221</v>
          </cell>
          <cell r="BM228">
            <v>314</v>
          </cell>
          <cell r="BN228">
            <v>0</v>
          </cell>
          <cell r="BO228">
            <v>5535</v>
          </cell>
          <cell r="BP228">
            <v>11613</v>
          </cell>
          <cell r="BQ228">
            <v>741</v>
          </cell>
          <cell r="BR228">
            <v>0</v>
          </cell>
          <cell r="BS228">
            <v>12354</v>
          </cell>
        </row>
        <row r="229">
          <cell r="B229" t="str">
            <v>69341</v>
          </cell>
          <cell r="C229" t="str">
            <v>REP. INDONESIA</v>
          </cell>
          <cell r="D229" t="str">
            <v>NATEXIS BANQUE, PARIS</v>
          </cell>
          <cell r="E229" t="str">
            <v>3</v>
          </cell>
          <cell r="F229" t="str">
            <v>FRANCE (INC ANDORRA AND MONACO)</v>
          </cell>
          <cell r="G229" t="str">
            <v>FRF</v>
          </cell>
          <cell r="H229">
            <v>0</v>
          </cell>
          <cell r="I229">
            <v>0</v>
          </cell>
          <cell r="J229">
            <v>0</v>
          </cell>
          <cell r="K229">
            <v>0</v>
          </cell>
          <cell r="L229">
            <v>0</v>
          </cell>
          <cell r="M229">
            <v>0</v>
          </cell>
          <cell r="N229">
            <v>0</v>
          </cell>
          <cell r="O229">
            <v>0</v>
          </cell>
          <cell r="P229">
            <v>0</v>
          </cell>
          <cell r="Q229">
            <v>7900</v>
          </cell>
          <cell r="R229">
            <v>0</v>
          </cell>
          <cell r="S229">
            <v>7900</v>
          </cell>
          <cell r="T229">
            <v>0</v>
          </cell>
          <cell r="U229">
            <v>7900</v>
          </cell>
          <cell r="V229">
            <v>0</v>
          </cell>
          <cell r="W229">
            <v>7900</v>
          </cell>
          <cell r="X229">
            <v>0</v>
          </cell>
          <cell r="Y229">
            <v>0</v>
          </cell>
          <cell r="Z229">
            <v>0</v>
          </cell>
          <cell r="AA229">
            <v>0</v>
          </cell>
          <cell r="AB229">
            <v>0</v>
          </cell>
          <cell r="AC229">
            <v>0</v>
          </cell>
          <cell r="AD229">
            <v>0</v>
          </cell>
          <cell r="AE229">
            <v>0</v>
          </cell>
          <cell r="AF229">
            <v>0</v>
          </cell>
          <cell r="AG229">
            <v>2569</v>
          </cell>
          <cell r="AH229">
            <v>0</v>
          </cell>
          <cell r="AI229">
            <v>2569</v>
          </cell>
          <cell r="AJ229">
            <v>0</v>
          </cell>
          <cell r="AK229">
            <v>2569</v>
          </cell>
          <cell r="AL229">
            <v>0</v>
          </cell>
          <cell r="AM229">
            <v>2569</v>
          </cell>
          <cell r="AN229">
            <v>0</v>
          </cell>
          <cell r="AO229">
            <v>0</v>
          </cell>
          <cell r="AP229">
            <v>0</v>
          </cell>
          <cell r="AQ229">
            <v>0</v>
          </cell>
          <cell r="AR229">
            <v>0</v>
          </cell>
          <cell r="AS229">
            <v>0</v>
          </cell>
          <cell r="AT229">
            <v>0</v>
          </cell>
          <cell r="AU229">
            <v>0</v>
          </cell>
          <cell r="AV229">
            <v>0</v>
          </cell>
          <cell r="AW229">
            <v>7900</v>
          </cell>
          <cell r="AX229">
            <v>0</v>
          </cell>
          <cell r="AY229">
            <v>7900</v>
          </cell>
          <cell r="AZ229">
            <v>0</v>
          </cell>
          <cell r="BA229">
            <v>0</v>
          </cell>
          <cell r="BB229">
            <v>0</v>
          </cell>
          <cell r="BC229">
            <v>0</v>
          </cell>
          <cell r="BD229">
            <v>0</v>
          </cell>
          <cell r="BE229">
            <v>0</v>
          </cell>
          <cell r="BF229">
            <v>0</v>
          </cell>
          <cell r="BG229">
            <v>0</v>
          </cell>
          <cell r="BH229">
            <v>0</v>
          </cell>
          <cell r="BI229">
            <v>2569</v>
          </cell>
          <cell r="BJ229">
            <v>0</v>
          </cell>
          <cell r="BK229">
            <v>2569</v>
          </cell>
          <cell r="BL229">
            <v>0</v>
          </cell>
          <cell r="BM229">
            <v>10469</v>
          </cell>
          <cell r="BN229">
            <v>0</v>
          </cell>
          <cell r="BO229">
            <v>10469</v>
          </cell>
          <cell r="BP229">
            <v>0</v>
          </cell>
          <cell r="BQ229">
            <v>20938</v>
          </cell>
          <cell r="BR229">
            <v>0</v>
          </cell>
          <cell r="BS229">
            <v>20938</v>
          </cell>
        </row>
        <row r="230">
          <cell r="B230" t="str">
            <v>69328</v>
          </cell>
          <cell r="C230" t="str">
            <v>REP. INDONESIA</v>
          </cell>
          <cell r="D230" t="str">
            <v>NATEXIS BANQUE, PARIS</v>
          </cell>
          <cell r="E230" t="str">
            <v>3</v>
          </cell>
          <cell r="F230" t="str">
            <v>FRANCE (INC ANDORRA AND MONACO)</v>
          </cell>
          <cell r="G230" t="str">
            <v>FRF</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16695</v>
          </cell>
          <cell r="AH230">
            <v>0</v>
          </cell>
          <cell r="AI230">
            <v>16695</v>
          </cell>
          <cell r="AJ230">
            <v>0</v>
          </cell>
          <cell r="AK230">
            <v>16695</v>
          </cell>
          <cell r="AL230">
            <v>0</v>
          </cell>
          <cell r="AM230">
            <v>16695</v>
          </cell>
          <cell r="AN230">
            <v>0</v>
          </cell>
          <cell r="AO230">
            <v>0</v>
          </cell>
          <cell r="AP230">
            <v>0</v>
          </cell>
          <cell r="AQ230">
            <v>0</v>
          </cell>
          <cell r="AR230">
            <v>0</v>
          </cell>
          <cell r="AS230">
            <v>0</v>
          </cell>
          <cell r="AT230">
            <v>0</v>
          </cell>
          <cell r="AU230">
            <v>0</v>
          </cell>
          <cell r="AV230">
            <v>0</v>
          </cell>
          <cell r="AW230">
            <v>0</v>
          </cell>
          <cell r="AX230">
            <v>0</v>
          </cell>
          <cell r="AY230">
            <v>0</v>
          </cell>
          <cell r="AZ230">
            <v>0</v>
          </cell>
          <cell r="BA230">
            <v>0</v>
          </cell>
          <cell r="BB230">
            <v>0</v>
          </cell>
          <cell r="BC230">
            <v>0</v>
          </cell>
          <cell r="BD230">
            <v>0</v>
          </cell>
          <cell r="BE230">
            <v>0</v>
          </cell>
          <cell r="BF230">
            <v>0</v>
          </cell>
          <cell r="BG230">
            <v>0</v>
          </cell>
          <cell r="BH230">
            <v>0</v>
          </cell>
          <cell r="BI230">
            <v>16695</v>
          </cell>
          <cell r="BJ230">
            <v>0</v>
          </cell>
          <cell r="BK230">
            <v>16695</v>
          </cell>
          <cell r="BL230">
            <v>0</v>
          </cell>
          <cell r="BM230">
            <v>16695</v>
          </cell>
          <cell r="BN230">
            <v>0</v>
          </cell>
          <cell r="BO230">
            <v>16695</v>
          </cell>
          <cell r="BP230">
            <v>0</v>
          </cell>
          <cell r="BQ230">
            <v>33390</v>
          </cell>
          <cell r="BR230">
            <v>0</v>
          </cell>
          <cell r="BS230">
            <v>33390</v>
          </cell>
        </row>
        <row r="231">
          <cell r="B231" t="str">
            <v>69336</v>
          </cell>
          <cell r="C231" t="str">
            <v>REP. INDONESIA</v>
          </cell>
          <cell r="D231" t="str">
            <v>NATEXIS BANQUE, PARIS</v>
          </cell>
          <cell r="E231" t="str">
            <v>3</v>
          </cell>
          <cell r="F231" t="str">
            <v>FRANCE (INC ANDORRA AND MONACO)</v>
          </cell>
          <cell r="G231" t="str">
            <v>FRF</v>
          </cell>
          <cell r="H231">
            <v>0</v>
          </cell>
          <cell r="I231">
            <v>0</v>
          </cell>
          <cell r="J231">
            <v>0</v>
          </cell>
          <cell r="K231">
            <v>0</v>
          </cell>
          <cell r="L231">
            <v>0</v>
          </cell>
          <cell r="M231">
            <v>0</v>
          </cell>
          <cell r="N231">
            <v>0</v>
          </cell>
          <cell r="O231">
            <v>0</v>
          </cell>
          <cell r="P231">
            <v>0</v>
          </cell>
          <cell r="Q231">
            <v>19446</v>
          </cell>
          <cell r="R231">
            <v>0</v>
          </cell>
          <cell r="S231">
            <v>19446</v>
          </cell>
          <cell r="T231">
            <v>0</v>
          </cell>
          <cell r="U231">
            <v>19446</v>
          </cell>
          <cell r="V231">
            <v>0</v>
          </cell>
          <cell r="W231">
            <v>19446</v>
          </cell>
          <cell r="X231">
            <v>0</v>
          </cell>
          <cell r="Y231">
            <v>0</v>
          </cell>
          <cell r="Z231">
            <v>0</v>
          </cell>
          <cell r="AA231">
            <v>0</v>
          </cell>
          <cell r="AB231">
            <v>0</v>
          </cell>
          <cell r="AC231">
            <v>0</v>
          </cell>
          <cell r="AD231">
            <v>0</v>
          </cell>
          <cell r="AE231">
            <v>0</v>
          </cell>
          <cell r="AF231">
            <v>0</v>
          </cell>
          <cell r="AG231">
            <v>16028</v>
          </cell>
          <cell r="AH231">
            <v>0</v>
          </cell>
          <cell r="AI231">
            <v>16028</v>
          </cell>
          <cell r="AJ231">
            <v>0</v>
          </cell>
          <cell r="AK231">
            <v>16028</v>
          </cell>
          <cell r="AL231">
            <v>0</v>
          </cell>
          <cell r="AM231">
            <v>16028</v>
          </cell>
          <cell r="AN231">
            <v>0</v>
          </cell>
          <cell r="AO231">
            <v>0</v>
          </cell>
          <cell r="AP231">
            <v>0</v>
          </cell>
          <cell r="AQ231">
            <v>0</v>
          </cell>
          <cell r="AR231">
            <v>0</v>
          </cell>
          <cell r="AS231">
            <v>0</v>
          </cell>
          <cell r="AT231">
            <v>0</v>
          </cell>
          <cell r="AU231">
            <v>0</v>
          </cell>
          <cell r="AV231">
            <v>0</v>
          </cell>
          <cell r="AW231">
            <v>19446</v>
          </cell>
          <cell r="AX231">
            <v>0</v>
          </cell>
          <cell r="AY231">
            <v>19446</v>
          </cell>
          <cell r="AZ231">
            <v>0</v>
          </cell>
          <cell r="BA231">
            <v>0</v>
          </cell>
          <cell r="BB231">
            <v>0</v>
          </cell>
          <cell r="BC231">
            <v>0</v>
          </cell>
          <cell r="BD231">
            <v>0</v>
          </cell>
          <cell r="BE231">
            <v>0</v>
          </cell>
          <cell r="BF231">
            <v>0</v>
          </cell>
          <cell r="BG231">
            <v>0</v>
          </cell>
          <cell r="BH231">
            <v>0</v>
          </cell>
          <cell r="BI231">
            <v>16028</v>
          </cell>
          <cell r="BJ231">
            <v>0</v>
          </cell>
          <cell r="BK231">
            <v>16028</v>
          </cell>
          <cell r="BL231">
            <v>0</v>
          </cell>
          <cell r="BM231">
            <v>35474</v>
          </cell>
          <cell r="BN231">
            <v>0</v>
          </cell>
          <cell r="BO231">
            <v>35474</v>
          </cell>
          <cell r="BP231">
            <v>0</v>
          </cell>
          <cell r="BQ231">
            <v>70948</v>
          </cell>
          <cell r="BR231">
            <v>0</v>
          </cell>
          <cell r="BS231">
            <v>70948</v>
          </cell>
        </row>
        <row r="232">
          <cell r="B232" t="str">
            <v>63300</v>
          </cell>
          <cell r="C232" t="str">
            <v>REP. INDONESIA</v>
          </cell>
          <cell r="D232" t="str">
            <v>NATEXIS BANQUE, PARIS</v>
          </cell>
          <cell r="E232" t="str">
            <v>3</v>
          </cell>
          <cell r="F232" t="str">
            <v>FRANCE (INC ANDORRA AND MONACO)</v>
          </cell>
          <cell r="G232" t="str">
            <v>FRF</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36059</v>
          </cell>
          <cell r="AG232">
            <v>1310</v>
          </cell>
          <cell r="AH232">
            <v>0</v>
          </cell>
          <cell r="AI232">
            <v>37369</v>
          </cell>
          <cell r="AJ232">
            <v>36059</v>
          </cell>
          <cell r="AK232">
            <v>1310</v>
          </cell>
          <cell r="AL232">
            <v>0</v>
          </cell>
          <cell r="AM232">
            <v>37369</v>
          </cell>
          <cell r="AN232">
            <v>0</v>
          </cell>
          <cell r="AO232">
            <v>0</v>
          </cell>
          <cell r="AP232">
            <v>0</v>
          </cell>
          <cell r="AQ232">
            <v>0</v>
          </cell>
          <cell r="AR232">
            <v>0</v>
          </cell>
          <cell r="AS232">
            <v>0</v>
          </cell>
          <cell r="AT232">
            <v>0</v>
          </cell>
          <cell r="AU232">
            <v>0</v>
          </cell>
          <cell r="AV232">
            <v>0</v>
          </cell>
          <cell r="AW232">
            <v>0</v>
          </cell>
          <cell r="AX232">
            <v>0</v>
          </cell>
          <cell r="AY232">
            <v>0</v>
          </cell>
          <cell r="AZ232">
            <v>0</v>
          </cell>
          <cell r="BA232">
            <v>0</v>
          </cell>
          <cell r="BB232">
            <v>0</v>
          </cell>
          <cell r="BC232">
            <v>0</v>
          </cell>
          <cell r="BD232">
            <v>0</v>
          </cell>
          <cell r="BE232">
            <v>0</v>
          </cell>
          <cell r="BF232">
            <v>0</v>
          </cell>
          <cell r="BG232">
            <v>0</v>
          </cell>
          <cell r="BH232">
            <v>36059</v>
          </cell>
          <cell r="BI232">
            <v>769</v>
          </cell>
          <cell r="BJ232">
            <v>0</v>
          </cell>
          <cell r="BK232">
            <v>36828</v>
          </cell>
          <cell r="BL232">
            <v>36059</v>
          </cell>
          <cell r="BM232">
            <v>769</v>
          </cell>
          <cell r="BN232">
            <v>0</v>
          </cell>
          <cell r="BO232">
            <v>36828</v>
          </cell>
          <cell r="BP232">
            <v>72118</v>
          </cell>
          <cell r="BQ232">
            <v>2079</v>
          </cell>
          <cell r="BR232">
            <v>0</v>
          </cell>
          <cell r="BS232">
            <v>74197</v>
          </cell>
        </row>
        <row r="233">
          <cell r="B233" t="str">
            <v>68900</v>
          </cell>
          <cell r="C233" t="str">
            <v>REP. INDONESIA</v>
          </cell>
          <cell r="D233" t="str">
            <v>NATEXIS BANQUE, PARIS</v>
          </cell>
          <cell r="E233" t="str">
            <v>3</v>
          </cell>
          <cell r="F233" t="str">
            <v>FRANCE (INC ANDORRA AND MONACO)</v>
          </cell>
          <cell r="G233" t="str">
            <v>FRF</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51508</v>
          </cell>
          <cell r="AH233">
            <v>0</v>
          </cell>
          <cell r="AI233">
            <v>51508</v>
          </cell>
          <cell r="AJ233">
            <v>0</v>
          </cell>
          <cell r="AK233">
            <v>51508</v>
          </cell>
          <cell r="AL233">
            <v>0</v>
          </cell>
          <cell r="AM233">
            <v>51508</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cell r="BE233">
            <v>0</v>
          </cell>
          <cell r="BF233">
            <v>0</v>
          </cell>
          <cell r="BG233">
            <v>0</v>
          </cell>
          <cell r="BH233">
            <v>0</v>
          </cell>
          <cell r="BI233">
            <v>51508</v>
          </cell>
          <cell r="BJ233">
            <v>0</v>
          </cell>
          <cell r="BK233">
            <v>51508</v>
          </cell>
          <cell r="BL233">
            <v>0</v>
          </cell>
          <cell r="BM233">
            <v>51508</v>
          </cell>
          <cell r="BN233">
            <v>0</v>
          </cell>
          <cell r="BO233">
            <v>51508</v>
          </cell>
          <cell r="BP233">
            <v>0</v>
          </cell>
          <cell r="BQ233">
            <v>103016</v>
          </cell>
          <cell r="BR233">
            <v>0</v>
          </cell>
          <cell r="BS233">
            <v>103016</v>
          </cell>
        </row>
        <row r="234">
          <cell r="B234" t="str">
            <v>62900</v>
          </cell>
          <cell r="C234" t="str">
            <v>REP. INDONESIA</v>
          </cell>
          <cell r="D234" t="str">
            <v>NATEXIS BANQUE, PARIS</v>
          </cell>
          <cell r="E234" t="str">
            <v>3</v>
          </cell>
          <cell r="F234" t="str">
            <v>FRANCE (INC ANDORRA AND MONACO)</v>
          </cell>
          <cell r="G234" t="str">
            <v>FRF</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98324</v>
          </cell>
          <cell r="AG234">
            <v>1582</v>
          </cell>
          <cell r="AH234">
            <v>0</v>
          </cell>
          <cell r="AI234">
            <v>99906</v>
          </cell>
          <cell r="AJ234">
            <v>98324</v>
          </cell>
          <cell r="AK234">
            <v>1582</v>
          </cell>
          <cell r="AL234">
            <v>0</v>
          </cell>
          <cell r="AM234">
            <v>99906</v>
          </cell>
          <cell r="AN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C234">
            <v>0</v>
          </cell>
          <cell r="BD234">
            <v>0</v>
          </cell>
          <cell r="BE234">
            <v>0</v>
          </cell>
          <cell r="BF234">
            <v>0</v>
          </cell>
          <cell r="BG234">
            <v>0</v>
          </cell>
          <cell r="BH234">
            <v>6885</v>
          </cell>
          <cell r="BI234">
            <v>106</v>
          </cell>
          <cell r="BJ234">
            <v>0</v>
          </cell>
          <cell r="BK234">
            <v>6991</v>
          </cell>
          <cell r="BL234">
            <v>6885</v>
          </cell>
          <cell r="BM234">
            <v>106</v>
          </cell>
          <cell r="BN234">
            <v>0</v>
          </cell>
          <cell r="BO234">
            <v>6991</v>
          </cell>
          <cell r="BP234">
            <v>105209</v>
          </cell>
          <cell r="BQ234">
            <v>1688</v>
          </cell>
          <cell r="BR234">
            <v>0</v>
          </cell>
          <cell r="BS234">
            <v>106897</v>
          </cell>
        </row>
        <row r="235">
          <cell r="B235" t="str">
            <v>68901</v>
          </cell>
          <cell r="C235" t="str">
            <v>REP. INDONESIA</v>
          </cell>
          <cell r="D235" t="str">
            <v>NATEXIS BANQUE, PARIS</v>
          </cell>
          <cell r="E235" t="str">
            <v>3</v>
          </cell>
          <cell r="F235" t="str">
            <v>FRANCE (INC ANDORRA AND MONACO)</v>
          </cell>
          <cell r="G235" t="str">
            <v>FRF</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55860</v>
          </cell>
          <cell r="AH235">
            <v>0</v>
          </cell>
          <cell r="AI235">
            <v>55860</v>
          </cell>
          <cell r="AJ235">
            <v>0</v>
          </cell>
          <cell r="AK235">
            <v>55860</v>
          </cell>
          <cell r="AL235">
            <v>0</v>
          </cell>
          <cell r="AM235">
            <v>55860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55860</v>
          </cell>
          <cell r="BJ235">
            <v>0</v>
          </cell>
          <cell r="BK235">
            <v>55860</v>
          </cell>
          <cell r="BL235">
            <v>0</v>
          </cell>
          <cell r="BM235">
            <v>55860</v>
          </cell>
          <cell r="BN235">
            <v>0</v>
          </cell>
          <cell r="BO235">
            <v>55860</v>
          </cell>
          <cell r="BP235">
            <v>0</v>
          </cell>
          <cell r="BQ235">
            <v>111720</v>
          </cell>
          <cell r="BR235">
            <v>0</v>
          </cell>
          <cell r="BS235">
            <v>111720</v>
          </cell>
        </row>
        <row r="236">
          <cell r="B236" t="str">
            <v>68700</v>
          </cell>
          <cell r="C236" t="str">
            <v>REP. INDONESIA</v>
          </cell>
          <cell r="D236" t="str">
            <v>NATEXIS BANQUE, PARIS</v>
          </cell>
          <cell r="E236" t="str">
            <v>3</v>
          </cell>
          <cell r="F236" t="str">
            <v>FRANCE (INC ANDORRA AND MONACO)</v>
          </cell>
          <cell r="G236" t="str">
            <v>FRF</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59710</v>
          </cell>
          <cell r="AH236">
            <v>0</v>
          </cell>
          <cell r="AI236">
            <v>59710</v>
          </cell>
          <cell r="AJ236">
            <v>0</v>
          </cell>
          <cell r="AK236">
            <v>59710</v>
          </cell>
          <cell r="AL236">
            <v>0</v>
          </cell>
          <cell r="AM236">
            <v>59710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cell r="BC236">
            <v>0</v>
          </cell>
          <cell r="BD236">
            <v>0</v>
          </cell>
          <cell r="BE236">
            <v>0</v>
          </cell>
          <cell r="BF236">
            <v>0</v>
          </cell>
          <cell r="BG236">
            <v>0</v>
          </cell>
          <cell r="BH236">
            <v>0</v>
          </cell>
          <cell r="BI236">
            <v>59710</v>
          </cell>
          <cell r="BJ236">
            <v>0</v>
          </cell>
          <cell r="BK236">
            <v>59710</v>
          </cell>
          <cell r="BL236">
            <v>0</v>
          </cell>
          <cell r="BM236">
            <v>59710</v>
          </cell>
          <cell r="BN236">
            <v>0</v>
          </cell>
          <cell r="BO236">
            <v>59710</v>
          </cell>
          <cell r="BP236">
            <v>0</v>
          </cell>
          <cell r="BQ236">
            <v>119420</v>
          </cell>
          <cell r="BR236">
            <v>0</v>
          </cell>
          <cell r="BS236">
            <v>119420</v>
          </cell>
        </row>
        <row r="237">
          <cell r="B237" t="str">
            <v>69324</v>
          </cell>
          <cell r="C237" t="str">
            <v>REP. INDONESIA</v>
          </cell>
          <cell r="D237" t="str">
            <v>NATEXIS BANQUE, PARIS</v>
          </cell>
          <cell r="E237" t="str">
            <v>3</v>
          </cell>
          <cell r="F237" t="str">
            <v>FRANCE (INC ANDORRA AND MONACO)</v>
          </cell>
          <cell r="G237" t="str">
            <v>FRF</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90995</v>
          </cell>
          <cell r="AH237">
            <v>0</v>
          </cell>
          <cell r="AI237">
            <v>90995</v>
          </cell>
          <cell r="AJ237">
            <v>0</v>
          </cell>
          <cell r="AK237">
            <v>90995</v>
          </cell>
          <cell r="AL237">
            <v>0</v>
          </cell>
          <cell r="AM237">
            <v>90995</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cell r="BC237">
            <v>0</v>
          </cell>
          <cell r="BD237">
            <v>0</v>
          </cell>
          <cell r="BE237">
            <v>0</v>
          </cell>
          <cell r="BF237">
            <v>0</v>
          </cell>
          <cell r="BG237">
            <v>0</v>
          </cell>
          <cell r="BH237">
            <v>0</v>
          </cell>
          <cell r="BI237">
            <v>90995</v>
          </cell>
          <cell r="BJ237">
            <v>0</v>
          </cell>
          <cell r="BK237">
            <v>90995</v>
          </cell>
          <cell r="BL237">
            <v>0</v>
          </cell>
          <cell r="BM237">
            <v>90995</v>
          </cell>
          <cell r="BN237">
            <v>0</v>
          </cell>
          <cell r="BO237">
            <v>90995</v>
          </cell>
          <cell r="BP237">
            <v>0</v>
          </cell>
          <cell r="BQ237">
            <v>181990</v>
          </cell>
          <cell r="BR237">
            <v>0</v>
          </cell>
          <cell r="BS237">
            <v>181990</v>
          </cell>
        </row>
        <row r="238">
          <cell r="B238" t="str">
            <v>69346</v>
          </cell>
          <cell r="C238" t="str">
            <v>REP. INDONESIA</v>
          </cell>
          <cell r="D238" t="str">
            <v>NATEXIS BANQUE, PARIS</v>
          </cell>
          <cell r="E238" t="str">
            <v>3</v>
          </cell>
          <cell r="F238" t="str">
            <v>FRANCE (INC ANDORRA AND MONACO)</v>
          </cell>
          <cell r="G238" t="str">
            <v>FRF</v>
          </cell>
          <cell r="H238">
            <v>31749</v>
          </cell>
          <cell r="I238">
            <v>5874</v>
          </cell>
          <cell r="J238">
            <v>0</v>
          </cell>
          <cell r="K238">
            <v>37623</v>
          </cell>
          <cell r="L238">
            <v>32464</v>
          </cell>
          <cell r="M238">
            <v>5850</v>
          </cell>
          <cell r="N238">
            <v>0</v>
          </cell>
          <cell r="O238">
            <v>38314</v>
          </cell>
          <cell r="P238">
            <v>0</v>
          </cell>
          <cell r="Q238">
            <v>12608</v>
          </cell>
          <cell r="R238">
            <v>0</v>
          </cell>
          <cell r="S238">
            <v>12608</v>
          </cell>
          <cell r="T238">
            <v>64213</v>
          </cell>
          <cell r="U238">
            <v>24332</v>
          </cell>
          <cell r="V238">
            <v>0</v>
          </cell>
          <cell r="W238">
            <v>88545</v>
          </cell>
          <cell r="X238">
            <v>0</v>
          </cell>
          <cell r="Y238">
            <v>0</v>
          </cell>
          <cell r="Z238">
            <v>0</v>
          </cell>
          <cell r="AA238">
            <v>0</v>
          </cell>
          <cell r="AB238">
            <v>0</v>
          </cell>
          <cell r="AC238">
            <v>0</v>
          </cell>
          <cell r="AD238">
            <v>0</v>
          </cell>
          <cell r="AE238">
            <v>0</v>
          </cell>
          <cell r="AF238">
            <v>0</v>
          </cell>
          <cell r="AG238">
            <v>5719</v>
          </cell>
          <cell r="AH238">
            <v>0</v>
          </cell>
          <cell r="AI238">
            <v>5719</v>
          </cell>
          <cell r="AJ238">
            <v>0</v>
          </cell>
          <cell r="AK238">
            <v>5719</v>
          </cell>
          <cell r="AL238">
            <v>0</v>
          </cell>
          <cell r="AM238">
            <v>5719</v>
          </cell>
          <cell r="AN238">
            <v>31749</v>
          </cell>
          <cell r="AO238">
            <v>5136</v>
          </cell>
          <cell r="AP238">
            <v>0</v>
          </cell>
          <cell r="AQ238">
            <v>36885</v>
          </cell>
          <cell r="AR238">
            <v>32464</v>
          </cell>
          <cell r="AS238">
            <v>5088</v>
          </cell>
          <cell r="AT238">
            <v>0</v>
          </cell>
          <cell r="AU238">
            <v>37552</v>
          </cell>
          <cell r="AV238">
            <v>0</v>
          </cell>
          <cell r="AW238">
            <v>12608</v>
          </cell>
          <cell r="AX238">
            <v>0</v>
          </cell>
          <cell r="AY238">
            <v>12608</v>
          </cell>
          <cell r="AZ238">
            <v>0</v>
          </cell>
          <cell r="BA238">
            <v>0</v>
          </cell>
          <cell r="BB238">
            <v>0</v>
          </cell>
          <cell r="BC238">
            <v>0</v>
          </cell>
          <cell r="BD238">
            <v>0</v>
          </cell>
          <cell r="BE238">
            <v>0</v>
          </cell>
          <cell r="BF238">
            <v>0</v>
          </cell>
          <cell r="BG238">
            <v>0</v>
          </cell>
          <cell r="BH238">
            <v>0</v>
          </cell>
          <cell r="BI238">
            <v>5719</v>
          </cell>
          <cell r="BJ238">
            <v>0</v>
          </cell>
          <cell r="BK238">
            <v>5719</v>
          </cell>
          <cell r="BL238">
            <v>64213</v>
          </cell>
          <cell r="BM238">
            <v>28551</v>
          </cell>
          <cell r="BN238">
            <v>0</v>
          </cell>
          <cell r="BO238">
            <v>92764</v>
          </cell>
          <cell r="BP238">
            <v>128426</v>
          </cell>
          <cell r="BQ238">
            <v>58602</v>
          </cell>
          <cell r="BR238">
            <v>0</v>
          </cell>
          <cell r="BS238">
            <v>187028</v>
          </cell>
        </row>
        <row r="239">
          <cell r="B239" t="str">
            <v>68300</v>
          </cell>
          <cell r="C239" t="str">
            <v>REP. INDONESIA</v>
          </cell>
          <cell r="D239" t="str">
            <v>NATEXIS BANQUE, PARIS</v>
          </cell>
          <cell r="E239" t="str">
            <v>3</v>
          </cell>
          <cell r="F239" t="str">
            <v>FRANCE (INC ANDORRA AND MONACO)</v>
          </cell>
          <cell r="G239" t="str">
            <v>FRF</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74866</v>
          </cell>
          <cell r="AG239">
            <v>37741</v>
          </cell>
          <cell r="AH239">
            <v>0</v>
          </cell>
          <cell r="AI239">
            <v>112607</v>
          </cell>
          <cell r="AJ239">
            <v>74866</v>
          </cell>
          <cell r="AK239">
            <v>37741</v>
          </cell>
          <cell r="AL239">
            <v>0</v>
          </cell>
          <cell r="AM239">
            <v>112607</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0</v>
          </cell>
          <cell r="BG239">
            <v>0</v>
          </cell>
          <cell r="BH239">
            <v>89066</v>
          </cell>
          <cell r="BI239">
            <v>37179</v>
          </cell>
          <cell r="BJ239">
            <v>0</v>
          </cell>
          <cell r="BK239">
            <v>126245</v>
          </cell>
          <cell r="BL239">
            <v>89066</v>
          </cell>
          <cell r="BM239">
            <v>37179</v>
          </cell>
          <cell r="BN239">
            <v>0</v>
          </cell>
          <cell r="BO239">
            <v>126245</v>
          </cell>
          <cell r="BP239">
            <v>163932</v>
          </cell>
          <cell r="BQ239">
            <v>74920</v>
          </cell>
          <cell r="BR239">
            <v>0</v>
          </cell>
          <cell r="BS239">
            <v>238852</v>
          </cell>
        </row>
        <row r="240">
          <cell r="B240" t="str">
            <v>62600</v>
          </cell>
          <cell r="C240" t="str">
            <v>REP. INDONESIA</v>
          </cell>
          <cell r="D240" t="str">
            <v>NATEXIS BANQUE, PARIS</v>
          </cell>
          <cell r="E240" t="str">
            <v>3</v>
          </cell>
          <cell r="F240" t="str">
            <v>FRANCE (INC ANDORRA AND MONACO)</v>
          </cell>
          <cell r="G240" t="str">
            <v>FRF</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132601</v>
          </cell>
          <cell r="AG240">
            <v>7108</v>
          </cell>
          <cell r="AH240">
            <v>0</v>
          </cell>
          <cell r="AI240">
            <v>139709</v>
          </cell>
          <cell r="AJ240">
            <v>132601</v>
          </cell>
          <cell r="AK240">
            <v>7108</v>
          </cell>
          <cell r="AL240">
            <v>0</v>
          </cell>
          <cell r="AM240">
            <v>139709</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0</v>
          </cell>
          <cell r="BF240">
            <v>0</v>
          </cell>
          <cell r="BG240">
            <v>0</v>
          </cell>
          <cell r="BH240">
            <v>94545</v>
          </cell>
          <cell r="BI240">
            <v>4788</v>
          </cell>
          <cell r="BJ240">
            <v>0</v>
          </cell>
          <cell r="BK240">
            <v>99333</v>
          </cell>
          <cell r="BL240">
            <v>94545</v>
          </cell>
          <cell r="BM240">
            <v>4788</v>
          </cell>
          <cell r="BN240">
            <v>0</v>
          </cell>
          <cell r="BO240">
            <v>99333</v>
          </cell>
          <cell r="BP240">
            <v>227146</v>
          </cell>
          <cell r="BQ240">
            <v>11896</v>
          </cell>
          <cell r="BR240">
            <v>0</v>
          </cell>
          <cell r="BS240">
            <v>239042</v>
          </cell>
        </row>
        <row r="241">
          <cell r="B241" t="str">
            <v>67400</v>
          </cell>
          <cell r="C241" t="str">
            <v>REP. INDONESIA</v>
          </cell>
          <cell r="D241" t="str">
            <v>NATEXIS BANQUE, PARIS</v>
          </cell>
          <cell r="E241" t="str">
            <v>3</v>
          </cell>
          <cell r="F241" t="str">
            <v>FRANCE (INC ANDORRA AND MONACO)</v>
          </cell>
          <cell r="G241" t="str">
            <v>FRF</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80079</v>
          </cell>
          <cell r="AG241">
            <v>76268</v>
          </cell>
          <cell r="AH241">
            <v>0</v>
          </cell>
          <cell r="AI241">
            <v>156347</v>
          </cell>
          <cell r="AJ241">
            <v>80079</v>
          </cell>
          <cell r="AK241">
            <v>76268</v>
          </cell>
          <cell r="AL241">
            <v>0</v>
          </cell>
          <cell r="AM241">
            <v>156347</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0</v>
          </cell>
          <cell r="BF241">
            <v>0</v>
          </cell>
          <cell r="BG241">
            <v>0</v>
          </cell>
          <cell r="BH241">
            <v>87204</v>
          </cell>
          <cell r="BI241">
            <v>75668</v>
          </cell>
          <cell r="BJ241">
            <v>0</v>
          </cell>
          <cell r="BK241">
            <v>162872</v>
          </cell>
          <cell r="BL241">
            <v>87204</v>
          </cell>
          <cell r="BM241">
            <v>75668</v>
          </cell>
          <cell r="BN241">
            <v>0</v>
          </cell>
          <cell r="BO241">
            <v>162872</v>
          </cell>
          <cell r="BP241">
            <v>167283</v>
          </cell>
          <cell r="BQ241">
            <v>151936</v>
          </cell>
          <cell r="BR241">
            <v>0</v>
          </cell>
          <cell r="BS241">
            <v>319219</v>
          </cell>
        </row>
        <row r="242">
          <cell r="B242" t="str">
            <v>69334</v>
          </cell>
          <cell r="C242" t="str">
            <v>REP. INDONESIA</v>
          </cell>
          <cell r="D242" t="str">
            <v>NATEXIS BANQUE, PARIS</v>
          </cell>
          <cell r="E242" t="str">
            <v>3</v>
          </cell>
          <cell r="F242" t="str">
            <v>FRANCE (INC ANDORRA AND MONACO)</v>
          </cell>
          <cell r="G242" t="str">
            <v>FRF</v>
          </cell>
          <cell r="H242">
            <v>0</v>
          </cell>
          <cell r="I242">
            <v>0</v>
          </cell>
          <cell r="J242">
            <v>0</v>
          </cell>
          <cell r="K242">
            <v>0</v>
          </cell>
          <cell r="L242">
            <v>0</v>
          </cell>
          <cell r="M242">
            <v>0</v>
          </cell>
          <cell r="N242">
            <v>0</v>
          </cell>
          <cell r="O242">
            <v>0</v>
          </cell>
          <cell r="P242">
            <v>0</v>
          </cell>
          <cell r="Q242">
            <v>116954</v>
          </cell>
          <cell r="R242">
            <v>0</v>
          </cell>
          <cell r="S242">
            <v>116954</v>
          </cell>
          <cell r="T242">
            <v>0</v>
          </cell>
          <cell r="U242">
            <v>116954</v>
          </cell>
          <cell r="V242">
            <v>0</v>
          </cell>
          <cell r="W242">
            <v>116954</v>
          </cell>
          <cell r="X242">
            <v>0</v>
          </cell>
          <cell r="Y242">
            <v>0</v>
          </cell>
          <cell r="Z242">
            <v>0</v>
          </cell>
          <cell r="AA242">
            <v>0</v>
          </cell>
          <cell r="AB242">
            <v>0</v>
          </cell>
          <cell r="AC242">
            <v>0</v>
          </cell>
          <cell r="AD242">
            <v>0</v>
          </cell>
          <cell r="AE242">
            <v>0</v>
          </cell>
          <cell r="AF242">
            <v>0</v>
          </cell>
          <cell r="AG242">
            <v>49453</v>
          </cell>
          <cell r="AH242">
            <v>0</v>
          </cell>
          <cell r="AI242">
            <v>49453</v>
          </cell>
          <cell r="AJ242">
            <v>0</v>
          </cell>
          <cell r="AK242">
            <v>49453</v>
          </cell>
          <cell r="AL242">
            <v>0</v>
          </cell>
          <cell r="AM242">
            <v>49453</v>
          </cell>
          <cell r="AN242">
            <v>0</v>
          </cell>
          <cell r="AO242">
            <v>0</v>
          </cell>
          <cell r="AP242">
            <v>0</v>
          </cell>
          <cell r="AQ242">
            <v>0</v>
          </cell>
          <cell r="AR242">
            <v>0</v>
          </cell>
          <cell r="AS242">
            <v>0</v>
          </cell>
          <cell r="AT242">
            <v>0</v>
          </cell>
          <cell r="AU242">
            <v>0</v>
          </cell>
          <cell r="AV242">
            <v>0</v>
          </cell>
          <cell r="AW242">
            <v>116954</v>
          </cell>
          <cell r="AX242">
            <v>0</v>
          </cell>
          <cell r="AY242">
            <v>116954</v>
          </cell>
          <cell r="AZ242">
            <v>0</v>
          </cell>
          <cell r="BA242">
            <v>0</v>
          </cell>
          <cell r="BB242">
            <v>0</v>
          </cell>
          <cell r="BC242">
            <v>0</v>
          </cell>
          <cell r="BD242">
            <v>0</v>
          </cell>
          <cell r="BE242">
            <v>0</v>
          </cell>
          <cell r="BF242">
            <v>0</v>
          </cell>
          <cell r="BG242">
            <v>0</v>
          </cell>
          <cell r="BH242">
            <v>0</v>
          </cell>
          <cell r="BI242">
            <v>49453</v>
          </cell>
          <cell r="BJ242">
            <v>0</v>
          </cell>
          <cell r="BK242">
            <v>49453</v>
          </cell>
          <cell r="BL242">
            <v>0</v>
          </cell>
          <cell r="BM242">
            <v>166407</v>
          </cell>
          <cell r="BN242">
            <v>0</v>
          </cell>
          <cell r="BO242">
            <v>166407</v>
          </cell>
          <cell r="BP242">
            <v>0</v>
          </cell>
          <cell r="BQ242">
            <v>332814</v>
          </cell>
          <cell r="BR242">
            <v>0</v>
          </cell>
          <cell r="BS242">
            <v>332814</v>
          </cell>
        </row>
        <row r="243">
          <cell r="B243" t="str">
            <v>69331</v>
          </cell>
          <cell r="C243" t="str">
            <v>REP. INDONESIA</v>
          </cell>
          <cell r="D243" t="str">
            <v>NATEXIS BANQUE, PARIS</v>
          </cell>
          <cell r="E243" t="str">
            <v>3</v>
          </cell>
          <cell r="F243" t="str">
            <v>FRANCE (INC ANDORRA AND MONACO)</v>
          </cell>
          <cell r="G243" t="str">
            <v>FRF</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208168</v>
          </cell>
          <cell r="AH243">
            <v>0</v>
          </cell>
          <cell r="AI243">
            <v>208168</v>
          </cell>
          <cell r="AJ243">
            <v>0</v>
          </cell>
          <cell r="AK243">
            <v>208168</v>
          </cell>
          <cell r="AL243">
            <v>0</v>
          </cell>
          <cell r="AM243">
            <v>208168</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0</v>
          </cell>
          <cell r="BF243">
            <v>0</v>
          </cell>
          <cell r="BG243">
            <v>0</v>
          </cell>
          <cell r="BH243">
            <v>0</v>
          </cell>
          <cell r="BI243">
            <v>208168</v>
          </cell>
          <cell r="BJ243">
            <v>0</v>
          </cell>
          <cell r="BK243">
            <v>208168</v>
          </cell>
          <cell r="BL243">
            <v>0</v>
          </cell>
          <cell r="BM243">
            <v>208168</v>
          </cell>
          <cell r="BN243">
            <v>0</v>
          </cell>
          <cell r="BO243">
            <v>208168</v>
          </cell>
          <cell r="BP243">
            <v>0</v>
          </cell>
          <cell r="BQ243">
            <v>416336</v>
          </cell>
          <cell r="BR243">
            <v>0</v>
          </cell>
          <cell r="BS243">
            <v>416336</v>
          </cell>
        </row>
        <row r="244">
          <cell r="B244" t="str">
            <v>67800</v>
          </cell>
          <cell r="C244" t="str">
            <v>REP. INDONESIA</v>
          </cell>
          <cell r="D244" t="str">
            <v>NATEXIS BANQUE, PARIS</v>
          </cell>
          <cell r="E244" t="str">
            <v>3</v>
          </cell>
          <cell r="F244" t="str">
            <v>FRANCE (INC ANDORRA AND MONACO)</v>
          </cell>
          <cell r="G244" t="str">
            <v>FRF</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105468</v>
          </cell>
          <cell r="AG244">
            <v>132043</v>
          </cell>
          <cell r="AH244">
            <v>0</v>
          </cell>
          <cell r="AI244">
            <v>237511</v>
          </cell>
          <cell r="AJ244">
            <v>105468</v>
          </cell>
          <cell r="AK244">
            <v>132043</v>
          </cell>
          <cell r="AL244">
            <v>0</v>
          </cell>
          <cell r="AM244">
            <v>237511</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0</v>
          </cell>
          <cell r="BF244">
            <v>0</v>
          </cell>
          <cell r="BG244">
            <v>0</v>
          </cell>
          <cell r="BH244">
            <v>105467</v>
          </cell>
          <cell r="BI244">
            <v>130988</v>
          </cell>
          <cell r="BJ244">
            <v>0</v>
          </cell>
          <cell r="BK244">
            <v>236455</v>
          </cell>
          <cell r="BL244">
            <v>105467</v>
          </cell>
          <cell r="BM244">
            <v>130988</v>
          </cell>
          <cell r="BN244">
            <v>0</v>
          </cell>
          <cell r="BO244">
            <v>236455</v>
          </cell>
          <cell r="BP244">
            <v>210935</v>
          </cell>
          <cell r="BQ244">
            <v>263031</v>
          </cell>
          <cell r="BR244">
            <v>0</v>
          </cell>
          <cell r="BS244">
            <v>473966</v>
          </cell>
        </row>
        <row r="245">
          <cell r="B245" t="str">
            <v>63000</v>
          </cell>
          <cell r="C245" t="str">
            <v>REP. INDONESIA</v>
          </cell>
          <cell r="D245" t="str">
            <v>NATEXIS BANQUE, PARIS</v>
          </cell>
          <cell r="E245" t="str">
            <v>3</v>
          </cell>
          <cell r="F245" t="str">
            <v>FRANCE (INC ANDORRA AND MONACO)</v>
          </cell>
          <cell r="G245" t="str">
            <v>FRF</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279186</v>
          </cell>
          <cell r="AG245">
            <v>14116</v>
          </cell>
          <cell r="AH245">
            <v>0</v>
          </cell>
          <cell r="AI245">
            <v>293302</v>
          </cell>
          <cell r="AJ245">
            <v>279186</v>
          </cell>
          <cell r="AK245">
            <v>14116</v>
          </cell>
          <cell r="AL245">
            <v>0</v>
          </cell>
          <cell r="AM245">
            <v>293302</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239771</v>
          </cell>
          <cell r="BI245">
            <v>9928</v>
          </cell>
          <cell r="BJ245">
            <v>0</v>
          </cell>
          <cell r="BK245">
            <v>249699</v>
          </cell>
          <cell r="BL245">
            <v>239771</v>
          </cell>
          <cell r="BM245">
            <v>9928</v>
          </cell>
          <cell r="BN245">
            <v>0</v>
          </cell>
          <cell r="BO245">
            <v>249699</v>
          </cell>
          <cell r="BP245">
            <v>518957</v>
          </cell>
          <cell r="BQ245">
            <v>24044</v>
          </cell>
          <cell r="BR245">
            <v>0</v>
          </cell>
          <cell r="BS245">
            <v>543001</v>
          </cell>
        </row>
        <row r="246">
          <cell r="B246" t="str">
            <v>68500</v>
          </cell>
          <cell r="C246" t="str">
            <v>REP. INDONESIA</v>
          </cell>
          <cell r="D246" t="str">
            <v>NATEXIS BANQUE, PARIS</v>
          </cell>
          <cell r="E246" t="str">
            <v>3</v>
          </cell>
          <cell r="F246" t="str">
            <v>FRANCE (INC ANDORRA AND MONACO)</v>
          </cell>
          <cell r="G246" t="str">
            <v>FRF</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278216</v>
          </cell>
          <cell r="AH246">
            <v>0</v>
          </cell>
          <cell r="AI246">
            <v>278216</v>
          </cell>
          <cell r="AJ246">
            <v>0</v>
          </cell>
          <cell r="AK246">
            <v>278216</v>
          </cell>
          <cell r="AL246">
            <v>0</v>
          </cell>
          <cell r="AM246">
            <v>278216</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278216</v>
          </cell>
          <cell r="BJ246">
            <v>0</v>
          </cell>
          <cell r="BK246">
            <v>278216</v>
          </cell>
          <cell r="BL246">
            <v>0</v>
          </cell>
          <cell r="BM246">
            <v>278216</v>
          </cell>
          <cell r="BN246">
            <v>0</v>
          </cell>
          <cell r="BO246">
            <v>278216</v>
          </cell>
          <cell r="BP246">
            <v>0</v>
          </cell>
          <cell r="BQ246">
            <v>556432</v>
          </cell>
          <cell r="BR246">
            <v>0</v>
          </cell>
          <cell r="BS246">
            <v>556432</v>
          </cell>
        </row>
        <row r="247">
          <cell r="B247" t="str">
            <v>69321</v>
          </cell>
          <cell r="C247" t="str">
            <v>REP. INDONESIA</v>
          </cell>
          <cell r="D247" t="str">
            <v>NATEXIS BANQUE, PARIS</v>
          </cell>
          <cell r="E247" t="str">
            <v>3</v>
          </cell>
          <cell r="F247" t="str">
            <v>FRANCE (INC ANDORRA AND MONACO)</v>
          </cell>
          <cell r="G247" t="str">
            <v>FRF</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308653</v>
          </cell>
          <cell r="AH247">
            <v>0</v>
          </cell>
          <cell r="AI247">
            <v>308653</v>
          </cell>
          <cell r="AJ247">
            <v>0</v>
          </cell>
          <cell r="AK247">
            <v>308653</v>
          </cell>
          <cell r="AL247">
            <v>0</v>
          </cell>
          <cell r="AM247">
            <v>308653</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308653</v>
          </cell>
          <cell r="BJ247">
            <v>0</v>
          </cell>
          <cell r="BK247">
            <v>308653</v>
          </cell>
          <cell r="BL247">
            <v>0</v>
          </cell>
          <cell r="BM247">
            <v>308653</v>
          </cell>
          <cell r="BN247">
            <v>0</v>
          </cell>
          <cell r="BO247">
            <v>308653</v>
          </cell>
          <cell r="BP247">
            <v>0</v>
          </cell>
          <cell r="BQ247">
            <v>617306</v>
          </cell>
          <cell r="BR247">
            <v>0</v>
          </cell>
          <cell r="BS247">
            <v>617306</v>
          </cell>
        </row>
        <row r="248">
          <cell r="B248" t="str">
            <v>69310</v>
          </cell>
          <cell r="C248" t="str">
            <v>REP. INDONESIA</v>
          </cell>
          <cell r="D248" t="str">
            <v>NATEXIS BANQUE, PARIS</v>
          </cell>
          <cell r="E248" t="str">
            <v>3</v>
          </cell>
          <cell r="F248" t="str">
            <v>FRANCE (INC ANDORRA AND MONACO)</v>
          </cell>
          <cell r="G248" t="str">
            <v>FRF</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357828</v>
          </cell>
          <cell r="AH248">
            <v>0</v>
          </cell>
          <cell r="AI248">
            <v>357828</v>
          </cell>
          <cell r="AJ248">
            <v>0</v>
          </cell>
          <cell r="AK248">
            <v>357828</v>
          </cell>
          <cell r="AL248">
            <v>0</v>
          </cell>
          <cell r="AM248">
            <v>357828</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357828</v>
          </cell>
          <cell r="BJ248">
            <v>0</v>
          </cell>
          <cell r="BK248">
            <v>357828</v>
          </cell>
          <cell r="BL248">
            <v>0</v>
          </cell>
          <cell r="BM248">
            <v>357828</v>
          </cell>
          <cell r="BN248">
            <v>0</v>
          </cell>
          <cell r="BO248">
            <v>357828</v>
          </cell>
          <cell r="BP248">
            <v>0</v>
          </cell>
          <cell r="BQ248">
            <v>715656</v>
          </cell>
          <cell r="BR248">
            <v>0</v>
          </cell>
          <cell r="BS248">
            <v>715656</v>
          </cell>
        </row>
        <row r="249">
          <cell r="B249" t="str">
            <v>69326</v>
          </cell>
          <cell r="C249" t="str">
            <v>REP. INDONESIA</v>
          </cell>
          <cell r="D249" t="str">
            <v>NATEXIS BANQUE, PARIS</v>
          </cell>
          <cell r="E249" t="str">
            <v>3</v>
          </cell>
          <cell r="F249" t="str">
            <v>FRANCE (INC ANDORRA AND MONACO)</v>
          </cell>
          <cell r="G249" t="str">
            <v>FRF</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358678</v>
          </cell>
          <cell r="AH249">
            <v>0</v>
          </cell>
          <cell r="AI249">
            <v>358678</v>
          </cell>
          <cell r="AJ249">
            <v>0</v>
          </cell>
          <cell r="AK249">
            <v>358678</v>
          </cell>
          <cell r="AL249">
            <v>0</v>
          </cell>
          <cell r="AM249">
            <v>358678</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358678</v>
          </cell>
          <cell r="BJ249">
            <v>0</v>
          </cell>
          <cell r="BK249">
            <v>358678</v>
          </cell>
          <cell r="BL249">
            <v>0</v>
          </cell>
          <cell r="BM249">
            <v>358678</v>
          </cell>
          <cell r="BN249">
            <v>0</v>
          </cell>
          <cell r="BO249">
            <v>358678</v>
          </cell>
          <cell r="BP249">
            <v>0</v>
          </cell>
          <cell r="BQ249">
            <v>717356</v>
          </cell>
          <cell r="BR249">
            <v>0</v>
          </cell>
          <cell r="BS249">
            <v>717356</v>
          </cell>
        </row>
        <row r="250">
          <cell r="B250" t="str">
            <v>67600</v>
          </cell>
          <cell r="C250" t="str">
            <v>REP. INDONESIA</v>
          </cell>
          <cell r="D250" t="str">
            <v>NATEXIS BANQUE, PARIS</v>
          </cell>
          <cell r="E250" t="str">
            <v>3</v>
          </cell>
          <cell r="F250" t="str">
            <v>FRANCE (INC ANDORRA AND MONACO)</v>
          </cell>
          <cell r="G250" t="str">
            <v>FRF</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106549</v>
          </cell>
          <cell r="AG250">
            <v>212967</v>
          </cell>
          <cell r="AH250">
            <v>0</v>
          </cell>
          <cell r="AI250">
            <v>319516</v>
          </cell>
          <cell r="AJ250">
            <v>106549</v>
          </cell>
          <cell r="AK250">
            <v>212967</v>
          </cell>
          <cell r="AL250">
            <v>0</v>
          </cell>
          <cell r="AM250">
            <v>319516</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216741</v>
          </cell>
          <cell r="BI250">
            <v>212168</v>
          </cell>
          <cell r="BJ250">
            <v>0</v>
          </cell>
          <cell r="BK250">
            <v>428909</v>
          </cell>
          <cell r="BL250">
            <v>216741</v>
          </cell>
          <cell r="BM250">
            <v>212168</v>
          </cell>
          <cell r="BN250">
            <v>0</v>
          </cell>
          <cell r="BO250">
            <v>428909</v>
          </cell>
          <cell r="BP250">
            <v>323290</v>
          </cell>
          <cell r="BQ250">
            <v>425135</v>
          </cell>
          <cell r="BR250">
            <v>0</v>
          </cell>
          <cell r="BS250">
            <v>748425</v>
          </cell>
        </row>
        <row r="251">
          <cell r="B251" t="str">
            <v>64001</v>
          </cell>
          <cell r="C251" t="str">
            <v>REP. INDONESIA</v>
          </cell>
          <cell r="D251" t="str">
            <v>NATEXIS BANQUE, PARIS</v>
          </cell>
          <cell r="E251" t="str">
            <v>3</v>
          </cell>
          <cell r="F251" t="str">
            <v>FRANCE (INC ANDORRA AND MONACO)</v>
          </cell>
          <cell r="G251" t="str">
            <v>FRF</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321002</v>
          </cell>
          <cell r="AG251">
            <v>65319</v>
          </cell>
          <cell r="AH251">
            <v>0</v>
          </cell>
          <cell r="AI251">
            <v>386321</v>
          </cell>
          <cell r="AJ251">
            <v>321002</v>
          </cell>
          <cell r="AK251">
            <v>65319</v>
          </cell>
          <cell r="AL251">
            <v>0</v>
          </cell>
          <cell r="AM251">
            <v>386321</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0</v>
          </cell>
          <cell r="BF251">
            <v>0</v>
          </cell>
          <cell r="BG251">
            <v>0</v>
          </cell>
          <cell r="BH251">
            <v>321002</v>
          </cell>
          <cell r="BI251">
            <v>60505</v>
          </cell>
          <cell r="BJ251">
            <v>0</v>
          </cell>
          <cell r="BK251">
            <v>381507</v>
          </cell>
          <cell r="BL251">
            <v>321002</v>
          </cell>
          <cell r="BM251">
            <v>60505</v>
          </cell>
          <cell r="BN251">
            <v>0</v>
          </cell>
          <cell r="BO251">
            <v>381507</v>
          </cell>
          <cell r="BP251">
            <v>642004</v>
          </cell>
          <cell r="BQ251">
            <v>125824</v>
          </cell>
          <cell r="BR251">
            <v>0</v>
          </cell>
          <cell r="BS251">
            <v>767828</v>
          </cell>
        </row>
        <row r="252">
          <cell r="B252" t="str">
            <v>63800</v>
          </cell>
          <cell r="C252" t="str">
            <v>REP. INDONESIA</v>
          </cell>
          <cell r="D252" t="str">
            <v>NATEXIS BANQUE, PARIS</v>
          </cell>
          <cell r="E252" t="str">
            <v>3</v>
          </cell>
          <cell r="F252" t="str">
            <v>FRANCE (INC ANDORRA AND MONACO)</v>
          </cell>
          <cell r="G252" t="str">
            <v>FRF</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339880</v>
          </cell>
          <cell r="AG252">
            <v>48444</v>
          </cell>
          <cell r="AH252">
            <v>0</v>
          </cell>
          <cell r="AI252">
            <v>388324</v>
          </cell>
          <cell r="AJ252">
            <v>339880</v>
          </cell>
          <cell r="AK252">
            <v>48444</v>
          </cell>
          <cell r="AL252">
            <v>0</v>
          </cell>
          <cell r="AM252">
            <v>388324</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339880</v>
          </cell>
          <cell r="BI252">
            <v>43345</v>
          </cell>
          <cell r="BJ252">
            <v>0</v>
          </cell>
          <cell r="BK252">
            <v>383225</v>
          </cell>
          <cell r="BL252">
            <v>339880</v>
          </cell>
          <cell r="BM252">
            <v>43345</v>
          </cell>
          <cell r="BN252">
            <v>0</v>
          </cell>
          <cell r="BO252">
            <v>383225</v>
          </cell>
          <cell r="BP252">
            <v>679760</v>
          </cell>
          <cell r="BQ252">
            <v>91789</v>
          </cell>
          <cell r="BR252">
            <v>0</v>
          </cell>
          <cell r="BS252">
            <v>771549</v>
          </cell>
        </row>
        <row r="253">
          <cell r="B253" t="str">
            <v>67000</v>
          </cell>
          <cell r="C253" t="str">
            <v>REP. INDONESIA</v>
          </cell>
          <cell r="D253" t="str">
            <v>NATEXIS BANQUE, PARIS</v>
          </cell>
          <cell r="E253" t="str">
            <v>3</v>
          </cell>
          <cell r="F253" t="str">
            <v>FRANCE (INC ANDORRA AND MONACO)</v>
          </cell>
          <cell r="G253" t="str">
            <v>FRF</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299762</v>
          </cell>
          <cell r="AG253">
            <v>90836</v>
          </cell>
          <cell r="AH253">
            <v>0</v>
          </cell>
          <cell r="AI253">
            <v>390598</v>
          </cell>
          <cell r="AJ253">
            <v>299762</v>
          </cell>
          <cell r="AK253">
            <v>90836</v>
          </cell>
          <cell r="AL253">
            <v>0</v>
          </cell>
          <cell r="AM253">
            <v>390598</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cell r="BC253">
            <v>0</v>
          </cell>
          <cell r="BD253">
            <v>0</v>
          </cell>
          <cell r="BE253">
            <v>0</v>
          </cell>
          <cell r="BF253">
            <v>0</v>
          </cell>
          <cell r="BG253">
            <v>0</v>
          </cell>
          <cell r="BH253">
            <v>299760</v>
          </cell>
          <cell r="BI253">
            <v>88588</v>
          </cell>
          <cell r="BJ253">
            <v>0</v>
          </cell>
          <cell r="BK253">
            <v>388348</v>
          </cell>
          <cell r="BL253">
            <v>299760</v>
          </cell>
          <cell r="BM253">
            <v>88588</v>
          </cell>
          <cell r="BN253">
            <v>0</v>
          </cell>
          <cell r="BO253">
            <v>388348</v>
          </cell>
          <cell r="BP253">
            <v>599522</v>
          </cell>
          <cell r="BQ253">
            <v>179424</v>
          </cell>
          <cell r="BR253">
            <v>0</v>
          </cell>
          <cell r="BS253">
            <v>778946</v>
          </cell>
        </row>
        <row r="254">
          <cell r="B254" t="str">
            <v>64002</v>
          </cell>
          <cell r="C254" t="str">
            <v>REP. INDONESIA</v>
          </cell>
          <cell r="D254" t="str">
            <v>NATEXIS BANQUE, PARIS</v>
          </cell>
          <cell r="E254" t="str">
            <v>3</v>
          </cell>
          <cell r="F254" t="str">
            <v>FRANCE (INC ANDORRA AND MONACO)</v>
          </cell>
          <cell r="G254" t="str">
            <v>FRF</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340488</v>
          </cell>
          <cell r="AG254">
            <v>60284</v>
          </cell>
          <cell r="AH254">
            <v>0</v>
          </cell>
          <cell r="AI254">
            <v>400772</v>
          </cell>
          <cell r="AJ254">
            <v>340488</v>
          </cell>
          <cell r="AK254">
            <v>60284</v>
          </cell>
          <cell r="AL254">
            <v>0</v>
          </cell>
          <cell r="AM254">
            <v>400772</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0</v>
          </cell>
          <cell r="BF254">
            <v>0</v>
          </cell>
          <cell r="BG254">
            <v>0</v>
          </cell>
          <cell r="BH254">
            <v>340488</v>
          </cell>
          <cell r="BI254">
            <v>55176</v>
          </cell>
          <cell r="BJ254">
            <v>0</v>
          </cell>
          <cell r="BK254">
            <v>395664</v>
          </cell>
          <cell r="BL254">
            <v>340488</v>
          </cell>
          <cell r="BM254">
            <v>55176</v>
          </cell>
          <cell r="BN254">
            <v>0</v>
          </cell>
          <cell r="BO254">
            <v>395664</v>
          </cell>
          <cell r="BP254">
            <v>680976</v>
          </cell>
          <cell r="BQ254">
            <v>115460</v>
          </cell>
          <cell r="BR254">
            <v>0</v>
          </cell>
          <cell r="BS254">
            <v>796436</v>
          </cell>
        </row>
        <row r="255">
          <cell r="B255" t="str">
            <v>63400</v>
          </cell>
          <cell r="C255" t="str">
            <v>REP. INDONESIA</v>
          </cell>
          <cell r="D255" t="str">
            <v>NATEXIS BANQUE, PARIS</v>
          </cell>
          <cell r="E255" t="str">
            <v>3</v>
          </cell>
          <cell r="F255" t="str">
            <v>FRANCE (INC ANDORRA AND MONACO)</v>
          </cell>
          <cell r="G255" t="str">
            <v>FRF</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376295</v>
          </cell>
          <cell r="AG255">
            <v>34812</v>
          </cell>
          <cell r="AH255">
            <v>0</v>
          </cell>
          <cell r="AI255">
            <v>411107</v>
          </cell>
          <cell r="AJ255">
            <v>376295</v>
          </cell>
          <cell r="AK255">
            <v>34812</v>
          </cell>
          <cell r="AL255">
            <v>0</v>
          </cell>
          <cell r="AM255">
            <v>411107</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cell r="BG255">
            <v>0</v>
          </cell>
          <cell r="BH255">
            <v>376295</v>
          </cell>
          <cell r="BI255">
            <v>29169</v>
          </cell>
          <cell r="BJ255">
            <v>0</v>
          </cell>
          <cell r="BK255">
            <v>405464</v>
          </cell>
          <cell r="BL255">
            <v>376295</v>
          </cell>
          <cell r="BM255">
            <v>29169</v>
          </cell>
          <cell r="BN255">
            <v>0</v>
          </cell>
          <cell r="BO255">
            <v>405464</v>
          </cell>
          <cell r="BP255">
            <v>752590</v>
          </cell>
          <cell r="BQ255">
            <v>63981</v>
          </cell>
          <cell r="BR255">
            <v>0</v>
          </cell>
          <cell r="BS255">
            <v>816571</v>
          </cell>
        </row>
        <row r="256">
          <cell r="B256" t="str">
            <v>69319</v>
          </cell>
          <cell r="C256" t="str">
            <v>REP. INDONESIA</v>
          </cell>
          <cell r="D256" t="str">
            <v>NATEXIS BANQUE, PARIS</v>
          </cell>
          <cell r="E256" t="str">
            <v>3</v>
          </cell>
          <cell r="F256" t="str">
            <v>FRANCE (INC ANDORRA AND MONACO)</v>
          </cell>
          <cell r="G256" t="str">
            <v>FRF</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408979</v>
          </cell>
          <cell r="AH256">
            <v>0</v>
          </cell>
          <cell r="AI256">
            <v>408979</v>
          </cell>
          <cell r="AJ256">
            <v>0</v>
          </cell>
          <cell r="AK256">
            <v>408979</v>
          </cell>
          <cell r="AL256">
            <v>0</v>
          </cell>
          <cell r="AM256">
            <v>408979</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cell r="BB256">
            <v>0</v>
          </cell>
          <cell r="BC256">
            <v>0</v>
          </cell>
          <cell r="BD256">
            <v>0</v>
          </cell>
          <cell r="BE256">
            <v>0</v>
          </cell>
          <cell r="BF256">
            <v>0</v>
          </cell>
          <cell r="BG256">
            <v>0</v>
          </cell>
          <cell r="BH256">
            <v>0</v>
          </cell>
          <cell r="BI256">
            <v>408979</v>
          </cell>
          <cell r="BJ256">
            <v>0</v>
          </cell>
          <cell r="BK256">
            <v>408979</v>
          </cell>
          <cell r="BL256">
            <v>0</v>
          </cell>
          <cell r="BM256">
            <v>408979</v>
          </cell>
          <cell r="BN256">
            <v>0</v>
          </cell>
          <cell r="BO256">
            <v>408979</v>
          </cell>
          <cell r="BP256">
            <v>0</v>
          </cell>
          <cell r="BQ256">
            <v>817958</v>
          </cell>
          <cell r="BR256">
            <v>0</v>
          </cell>
          <cell r="BS256">
            <v>817958</v>
          </cell>
        </row>
        <row r="257">
          <cell r="B257" t="str">
            <v>64200</v>
          </cell>
          <cell r="C257" t="str">
            <v>REP. INDONESIA</v>
          </cell>
          <cell r="D257" t="str">
            <v>NATEXIS BANQUE, PARIS</v>
          </cell>
          <cell r="E257" t="str">
            <v>3</v>
          </cell>
          <cell r="F257" t="str">
            <v>FRANCE (INC ANDORRA AND MONACO)</v>
          </cell>
          <cell r="G257" t="str">
            <v>FRF</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347766</v>
          </cell>
          <cell r="AG257">
            <v>69343</v>
          </cell>
          <cell r="AH257">
            <v>0</v>
          </cell>
          <cell r="AI257">
            <v>417109</v>
          </cell>
          <cell r="AJ257">
            <v>347766</v>
          </cell>
          <cell r="AK257">
            <v>69343</v>
          </cell>
          <cell r="AL257">
            <v>0</v>
          </cell>
          <cell r="AM257">
            <v>417109</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cell r="BH257">
            <v>347766</v>
          </cell>
          <cell r="BI257">
            <v>64127</v>
          </cell>
          <cell r="BJ257">
            <v>0</v>
          </cell>
          <cell r="BK257">
            <v>411893</v>
          </cell>
          <cell r="BL257">
            <v>347766</v>
          </cell>
          <cell r="BM257">
            <v>64127</v>
          </cell>
          <cell r="BN257">
            <v>0</v>
          </cell>
          <cell r="BO257">
            <v>411893</v>
          </cell>
          <cell r="BP257">
            <v>695532</v>
          </cell>
          <cell r="BQ257">
            <v>133470</v>
          </cell>
          <cell r="BR257">
            <v>0</v>
          </cell>
          <cell r="BS257">
            <v>829002</v>
          </cell>
        </row>
        <row r="258">
          <cell r="B258" t="str">
            <v>66800</v>
          </cell>
          <cell r="C258" t="str">
            <v>REP. INDONESIA</v>
          </cell>
          <cell r="D258" t="str">
            <v>NATEXIS BANQUE, PARIS</v>
          </cell>
          <cell r="E258" t="str">
            <v>3</v>
          </cell>
          <cell r="F258" t="str">
            <v>FRANCE (INC ANDORRA AND MONACO)</v>
          </cell>
          <cell r="G258" t="str">
            <v>FRF</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291990</v>
          </cell>
          <cell r="AG258">
            <v>138280</v>
          </cell>
          <cell r="AH258">
            <v>0</v>
          </cell>
          <cell r="AI258">
            <v>430270</v>
          </cell>
          <cell r="AJ258">
            <v>291990</v>
          </cell>
          <cell r="AK258">
            <v>138280</v>
          </cell>
          <cell r="AL258">
            <v>0</v>
          </cell>
          <cell r="AM258">
            <v>430270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cell r="BC258">
            <v>0</v>
          </cell>
          <cell r="BD258">
            <v>0</v>
          </cell>
          <cell r="BE258">
            <v>0</v>
          </cell>
          <cell r="BF258">
            <v>0</v>
          </cell>
          <cell r="BG258">
            <v>0</v>
          </cell>
          <cell r="BH258">
            <v>293242</v>
          </cell>
          <cell r="BI258">
            <v>136090</v>
          </cell>
          <cell r="BJ258">
            <v>0</v>
          </cell>
          <cell r="BK258">
            <v>429332</v>
          </cell>
          <cell r="BL258">
            <v>293242</v>
          </cell>
          <cell r="BM258">
            <v>136090</v>
          </cell>
          <cell r="BN258">
            <v>0</v>
          </cell>
          <cell r="BO258">
            <v>429332</v>
          </cell>
          <cell r="BP258">
            <v>585232</v>
          </cell>
          <cell r="BQ258">
            <v>274370</v>
          </cell>
          <cell r="BR258">
            <v>0</v>
          </cell>
          <cell r="BS258">
            <v>859602</v>
          </cell>
        </row>
        <row r="259">
          <cell r="B259" t="str">
            <v>64400</v>
          </cell>
          <cell r="C259" t="str">
            <v>REP. INDONESIA</v>
          </cell>
          <cell r="D259" t="str">
            <v>NATEXIS BANQUE, PARIS</v>
          </cell>
          <cell r="E259" t="str">
            <v>3</v>
          </cell>
          <cell r="F259" t="str">
            <v>FRANCE (INC ANDORRA AND MONACO)</v>
          </cell>
          <cell r="G259" t="str">
            <v>FRF</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392923</v>
          </cell>
          <cell r="AG259">
            <v>94438</v>
          </cell>
          <cell r="AH259">
            <v>0</v>
          </cell>
          <cell r="AI259">
            <v>487361</v>
          </cell>
          <cell r="AJ259">
            <v>392923</v>
          </cell>
          <cell r="AK259">
            <v>94438</v>
          </cell>
          <cell r="AL259">
            <v>0</v>
          </cell>
          <cell r="AM259">
            <v>487361</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cell r="BH259">
            <v>392923</v>
          </cell>
          <cell r="BI259">
            <v>88543</v>
          </cell>
          <cell r="BJ259">
            <v>0</v>
          </cell>
          <cell r="BK259">
            <v>481466</v>
          </cell>
          <cell r="BL259">
            <v>392923</v>
          </cell>
          <cell r="BM259">
            <v>88543</v>
          </cell>
          <cell r="BN259">
            <v>0</v>
          </cell>
          <cell r="BO259">
            <v>481466</v>
          </cell>
          <cell r="BP259">
            <v>785846</v>
          </cell>
          <cell r="BQ259">
            <v>182981</v>
          </cell>
          <cell r="BR259">
            <v>0</v>
          </cell>
          <cell r="BS259">
            <v>968827</v>
          </cell>
        </row>
        <row r="260">
          <cell r="B260" t="str">
            <v>66401</v>
          </cell>
          <cell r="C260" t="str">
            <v>REP. INDONESIA</v>
          </cell>
          <cell r="D260" t="str">
            <v>NATEXIS BANQUE, PARIS</v>
          </cell>
          <cell r="E260" t="str">
            <v>3</v>
          </cell>
          <cell r="F260" t="str">
            <v>FRANCE (INC ANDORRA AND MONACO)</v>
          </cell>
          <cell r="G260" t="str">
            <v>FRF</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423919</v>
          </cell>
          <cell r="AG260">
            <v>121985</v>
          </cell>
          <cell r="AH260">
            <v>0</v>
          </cell>
          <cell r="AI260">
            <v>545904</v>
          </cell>
          <cell r="AJ260">
            <v>423919</v>
          </cell>
          <cell r="AK260">
            <v>121985</v>
          </cell>
          <cell r="AL260">
            <v>0</v>
          </cell>
          <cell r="AM260">
            <v>545904</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cell r="BG260">
            <v>0</v>
          </cell>
          <cell r="BH260">
            <v>435823</v>
          </cell>
          <cell r="BI260">
            <v>118805</v>
          </cell>
          <cell r="BJ260">
            <v>0</v>
          </cell>
          <cell r="BK260">
            <v>554628</v>
          </cell>
          <cell r="BL260">
            <v>435823</v>
          </cell>
          <cell r="BM260">
            <v>118805</v>
          </cell>
          <cell r="BN260">
            <v>0</v>
          </cell>
          <cell r="BO260">
            <v>554628</v>
          </cell>
          <cell r="BP260">
            <v>859742</v>
          </cell>
          <cell r="BQ260">
            <v>240790</v>
          </cell>
          <cell r="BR260">
            <v>0</v>
          </cell>
          <cell r="BS260">
            <v>1100532</v>
          </cell>
        </row>
        <row r="261">
          <cell r="B261" t="str">
            <v>66301</v>
          </cell>
          <cell r="C261" t="str">
            <v>REP. INDONESIA</v>
          </cell>
          <cell r="D261" t="str">
            <v>NATEXIS BANQUE, PARIS</v>
          </cell>
          <cell r="E261" t="str">
            <v>3</v>
          </cell>
          <cell r="F261" t="str">
            <v>FRANCE (INC ANDORRA AND MONACO)</v>
          </cell>
          <cell r="G261" t="str">
            <v>FRF</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425280</v>
          </cell>
          <cell r="AG261">
            <v>211556</v>
          </cell>
          <cell r="AH261">
            <v>0</v>
          </cell>
          <cell r="AI261">
            <v>636836</v>
          </cell>
          <cell r="AJ261">
            <v>425280</v>
          </cell>
          <cell r="AK261">
            <v>211556</v>
          </cell>
          <cell r="AL261">
            <v>0</v>
          </cell>
          <cell r="AM261">
            <v>636836</v>
          </cell>
          <cell r="AN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G261">
            <v>0</v>
          </cell>
          <cell r="BH261">
            <v>469366</v>
          </cell>
          <cell r="BI261">
            <v>208368</v>
          </cell>
          <cell r="BJ261">
            <v>0</v>
          </cell>
          <cell r="BK261">
            <v>677734</v>
          </cell>
          <cell r="BL261">
            <v>469366</v>
          </cell>
          <cell r="BM261">
            <v>208368</v>
          </cell>
          <cell r="BN261">
            <v>0</v>
          </cell>
          <cell r="BO261">
            <v>677734</v>
          </cell>
          <cell r="BP261">
            <v>894646</v>
          </cell>
          <cell r="BQ261">
            <v>419924</v>
          </cell>
          <cell r="BR261">
            <v>0</v>
          </cell>
          <cell r="BS261">
            <v>1314570</v>
          </cell>
        </row>
        <row r="262">
          <cell r="B262" t="str">
            <v>65600</v>
          </cell>
          <cell r="C262" t="str">
            <v>REP. INDONESIA</v>
          </cell>
          <cell r="D262" t="str">
            <v>NATEXIS BANQUE, PARIS</v>
          </cell>
          <cell r="E262" t="str">
            <v>3</v>
          </cell>
          <cell r="F262" t="str">
            <v>FRANCE (INC ANDORRA AND MONACO)</v>
          </cell>
          <cell r="G262" t="str">
            <v>FRF</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537590</v>
          </cell>
          <cell r="AG262">
            <v>142549</v>
          </cell>
          <cell r="AH262">
            <v>0</v>
          </cell>
          <cell r="AI262">
            <v>680139</v>
          </cell>
          <cell r="AJ262">
            <v>537590</v>
          </cell>
          <cell r="AK262">
            <v>142549</v>
          </cell>
          <cell r="AL262">
            <v>0</v>
          </cell>
          <cell r="AM262">
            <v>680139</v>
          </cell>
          <cell r="AN262">
            <v>0</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cell r="BB262">
            <v>0</v>
          </cell>
          <cell r="BC262">
            <v>0</v>
          </cell>
          <cell r="BD262">
            <v>0</v>
          </cell>
          <cell r="BE262">
            <v>0</v>
          </cell>
          <cell r="BF262">
            <v>0</v>
          </cell>
          <cell r="BG262">
            <v>0</v>
          </cell>
          <cell r="BH262">
            <v>537590</v>
          </cell>
          <cell r="BI262">
            <v>134486</v>
          </cell>
          <cell r="BJ262">
            <v>0</v>
          </cell>
          <cell r="BK262">
            <v>672076</v>
          </cell>
          <cell r="BL262">
            <v>537590</v>
          </cell>
          <cell r="BM262">
            <v>134486</v>
          </cell>
          <cell r="BN262">
            <v>0</v>
          </cell>
          <cell r="BO262">
            <v>672076</v>
          </cell>
          <cell r="BP262">
            <v>1075180</v>
          </cell>
          <cell r="BQ262">
            <v>277035</v>
          </cell>
          <cell r="BR262">
            <v>0</v>
          </cell>
          <cell r="BS262">
            <v>1352215</v>
          </cell>
        </row>
        <row r="263">
          <cell r="B263" t="str">
            <v>65100</v>
          </cell>
          <cell r="C263" t="str">
            <v>REP. INDONESIA</v>
          </cell>
          <cell r="D263" t="str">
            <v>NATEXIS BANQUE, PARIS</v>
          </cell>
          <cell r="E263" t="str">
            <v>3</v>
          </cell>
          <cell r="F263" t="str">
            <v>FRANCE (INC ANDORRA AND MONACO)</v>
          </cell>
          <cell r="G263" t="str">
            <v>FRF</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572651</v>
          </cell>
          <cell r="AG263">
            <v>168203</v>
          </cell>
          <cell r="AH263">
            <v>0</v>
          </cell>
          <cell r="AI263">
            <v>740854</v>
          </cell>
          <cell r="AJ263">
            <v>572651</v>
          </cell>
          <cell r="AK263">
            <v>168203</v>
          </cell>
          <cell r="AL263">
            <v>0</v>
          </cell>
          <cell r="AM263">
            <v>740854</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0</v>
          </cell>
          <cell r="BH263">
            <v>572821</v>
          </cell>
          <cell r="BI263">
            <v>160241</v>
          </cell>
          <cell r="BJ263">
            <v>0</v>
          </cell>
          <cell r="BK263">
            <v>733062</v>
          </cell>
          <cell r="BL263">
            <v>572821</v>
          </cell>
          <cell r="BM263">
            <v>160241</v>
          </cell>
          <cell r="BN263">
            <v>0</v>
          </cell>
          <cell r="BO263">
            <v>733062</v>
          </cell>
          <cell r="BP263">
            <v>1145472</v>
          </cell>
          <cell r="BQ263">
            <v>328444</v>
          </cell>
          <cell r="BR263">
            <v>0</v>
          </cell>
          <cell r="BS263">
            <v>1473916</v>
          </cell>
        </row>
        <row r="264">
          <cell r="B264" t="str">
            <v>69308</v>
          </cell>
          <cell r="C264" t="str">
            <v>REP. INDONESIA</v>
          </cell>
          <cell r="D264" t="str">
            <v>NATEXIS BANQUE, PARIS</v>
          </cell>
          <cell r="E264" t="str">
            <v>3</v>
          </cell>
          <cell r="F264" t="str">
            <v>FRANCE (INC ANDORRA AND MONACO)</v>
          </cell>
          <cell r="G264" t="str">
            <v>FRF</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412713</v>
          </cell>
          <cell r="AG264">
            <v>340488</v>
          </cell>
          <cell r="AH264">
            <v>0</v>
          </cell>
          <cell r="AI264">
            <v>753201</v>
          </cell>
          <cell r="AJ264">
            <v>412713</v>
          </cell>
          <cell r="AK264">
            <v>340488</v>
          </cell>
          <cell r="AL264">
            <v>0</v>
          </cell>
          <cell r="AM264">
            <v>753201</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cell r="BH264">
            <v>412713</v>
          </cell>
          <cell r="BI264">
            <v>329138</v>
          </cell>
          <cell r="BJ264">
            <v>0</v>
          </cell>
          <cell r="BK264">
            <v>741851</v>
          </cell>
          <cell r="BL264">
            <v>412713</v>
          </cell>
          <cell r="BM264">
            <v>329138</v>
          </cell>
          <cell r="BN264">
            <v>0</v>
          </cell>
          <cell r="BO264">
            <v>741851</v>
          </cell>
          <cell r="BP264">
            <v>825426</v>
          </cell>
          <cell r="BQ264">
            <v>669626</v>
          </cell>
          <cell r="BR264">
            <v>0</v>
          </cell>
          <cell r="BS264">
            <v>1495052</v>
          </cell>
        </row>
        <row r="265">
          <cell r="B265" t="str">
            <v>64800</v>
          </cell>
          <cell r="C265" t="str">
            <v>REP. INDONESIA</v>
          </cell>
          <cell r="D265" t="str">
            <v>NATEXIS BANQUE, PARIS</v>
          </cell>
          <cell r="E265" t="str">
            <v>3</v>
          </cell>
          <cell r="F265" t="str">
            <v>FRANCE (INC ANDORRA AND MONACO)</v>
          </cell>
          <cell r="G265" t="str">
            <v>FRF</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619069</v>
          </cell>
          <cell r="AG265">
            <v>139802</v>
          </cell>
          <cell r="AH265">
            <v>0</v>
          </cell>
          <cell r="AI265">
            <v>758871</v>
          </cell>
          <cell r="AJ265">
            <v>619069</v>
          </cell>
          <cell r="AK265">
            <v>139802</v>
          </cell>
          <cell r="AL265">
            <v>0</v>
          </cell>
          <cell r="AM265">
            <v>758871</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G265">
            <v>0</v>
          </cell>
          <cell r="BH265">
            <v>619069</v>
          </cell>
          <cell r="BI265">
            <v>130517</v>
          </cell>
          <cell r="BJ265">
            <v>0</v>
          </cell>
          <cell r="BK265">
            <v>749586</v>
          </cell>
          <cell r="BL265">
            <v>619069</v>
          </cell>
          <cell r="BM265">
            <v>130517</v>
          </cell>
          <cell r="BN265">
            <v>0</v>
          </cell>
          <cell r="BO265">
            <v>749586</v>
          </cell>
          <cell r="BP265">
            <v>1238138</v>
          </cell>
          <cell r="BQ265">
            <v>270319</v>
          </cell>
          <cell r="BR265">
            <v>0</v>
          </cell>
          <cell r="BS265">
            <v>1508457</v>
          </cell>
        </row>
        <row r="266">
          <cell r="B266" t="str">
            <v>69289</v>
          </cell>
          <cell r="C266" t="str">
            <v>REP. INDONESIA</v>
          </cell>
          <cell r="D266" t="str">
            <v>NATEXIS BANQUE, PARIS</v>
          </cell>
          <cell r="E266" t="str">
            <v>3</v>
          </cell>
          <cell r="F266" t="str">
            <v>FRANCE (INC ANDORRA AND MONACO)</v>
          </cell>
          <cell r="G266" t="str">
            <v>FRF</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273857</v>
          </cell>
          <cell r="AG266">
            <v>412642</v>
          </cell>
          <cell r="AH266">
            <v>0</v>
          </cell>
          <cell r="AI266">
            <v>686499</v>
          </cell>
          <cell r="AJ266">
            <v>273857</v>
          </cell>
          <cell r="AK266">
            <v>412642</v>
          </cell>
          <cell r="AL266">
            <v>0</v>
          </cell>
          <cell r="AM266">
            <v>686499</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617676</v>
          </cell>
          <cell r="BI266">
            <v>409903</v>
          </cell>
          <cell r="BJ266">
            <v>0</v>
          </cell>
          <cell r="BK266">
            <v>1027579</v>
          </cell>
          <cell r="BL266">
            <v>617676</v>
          </cell>
          <cell r="BM266">
            <v>409903</v>
          </cell>
          <cell r="BN266">
            <v>0</v>
          </cell>
          <cell r="BO266">
            <v>1027579</v>
          </cell>
          <cell r="BP266">
            <v>891533</v>
          </cell>
          <cell r="BQ266">
            <v>822545</v>
          </cell>
          <cell r="BR266">
            <v>0</v>
          </cell>
          <cell r="BS266">
            <v>1714078</v>
          </cell>
        </row>
        <row r="267">
          <cell r="B267" t="str">
            <v>66000</v>
          </cell>
          <cell r="C267" t="str">
            <v>REP. INDONESIA</v>
          </cell>
          <cell r="D267" t="str">
            <v>NATEXIS BANQUE, PARIS</v>
          </cell>
          <cell r="E267" t="str">
            <v>3</v>
          </cell>
          <cell r="F267" t="str">
            <v>FRANCE (INC ANDORRA AND MONACO)</v>
          </cell>
          <cell r="G267" t="str">
            <v>FRF</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644140</v>
          </cell>
          <cell r="AG267">
            <v>239830</v>
          </cell>
          <cell r="AH267">
            <v>0</v>
          </cell>
          <cell r="AI267">
            <v>883970</v>
          </cell>
          <cell r="AJ267">
            <v>644140</v>
          </cell>
          <cell r="AK267">
            <v>239830</v>
          </cell>
          <cell r="AL267">
            <v>0</v>
          </cell>
          <cell r="AM267">
            <v>883970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656496</v>
          </cell>
          <cell r="BI267">
            <v>231325</v>
          </cell>
          <cell r="BJ267">
            <v>0</v>
          </cell>
          <cell r="BK267">
            <v>887821</v>
          </cell>
          <cell r="BL267">
            <v>656496</v>
          </cell>
          <cell r="BM267">
            <v>231325</v>
          </cell>
          <cell r="BN267">
            <v>0</v>
          </cell>
          <cell r="BO267">
            <v>887821</v>
          </cell>
          <cell r="BP267">
            <v>1300636</v>
          </cell>
          <cell r="BQ267">
            <v>471155</v>
          </cell>
          <cell r="BR267">
            <v>0</v>
          </cell>
          <cell r="BS267">
            <v>1771791</v>
          </cell>
        </row>
        <row r="268">
          <cell r="B268" t="str">
            <v>68000</v>
          </cell>
          <cell r="C268" t="str">
            <v>REP. INDONESIA</v>
          </cell>
          <cell r="D268" t="str">
            <v>NATEXIS BANQUE, PARIS</v>
          </cell>
          <cell r="E268" t="str">
            <v>3</v>
          </cell>
          <cell r="F268" t="str">
            <v>FRANCE (INC ANDORRA AND MONACO)</v>
          </cell>
          <cell r="G268" t="str">
            <v>FRF</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1488158</v>
          </cell>
          <cell r="AG268">
            <v>486919</v>
          </cell>
          <cell r="AH268">
            <v>0</v>
          </cell>
          <cell r="AI268">
            <v>1975077</v>
          </cell>
          <cell r="AJ268">
            <v>1488158</v>
          </cell>
          <cell r="AK268">
            <v>486919</v>
          </cell>
          <cell r="AL268">
            <v>0</v>
          </cell>
          <cell r="AM268">
            <v>1975077</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1640495</v>
          </cell>
          <cell r="BI268">
            <v>472038</v>
          </cell>
          <cell r="BJ268">
            <v>0</v>
          </cell>
          <cell r="BK268">
            <v>2112533</v>
          </cell>
          <cell r="BL268">
            <v>1640495</v>
          </cell>
          <cell r="BM268">
            <v>472038</v>
          </cell>
          <cell r="BN268">
            <v>0</v>
          </cell>
          <cell r="BO268">
            <v>2112533</v>
          </cell>
          <cell r="BP268">
            <v>3128653</v>
          </cell>
          <cell r="BQ268">
            <v>958957</v>
          </cell>
          <cell r="BR268">
            <v>0</v>
          </cell>
          <cell r="BS268">
            <v>4087610</v>
          </cell>
        </row>
        <row r="269">
          <cell r="B269" t="str">
            <v>65400</v>
          </cell>
          <cell r="C269" t="str">
            <v>REP. INDONESIA</v>
          </cell>
          <cell r="D269" t="str">
            <v>NATEXIS BANQUE, PARIS</v>
          </cell>
          <cell r="E269" t="str">
            <v>3</v>
          </cell>
          <cell r="F269" t="str">
            <v>FRANCE (INC ANDORRA AND MONACO)</v>
          </cell>
          <cell r="G269" t="str">
            <v>FRF</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1877232</v>
          </cell>
          <cell r="AG269">
            <v>561965</v>
          </cell>
          <cell r="AH269">
            <v>0</v>
          </cell>
          <cell r="AI269">
            <v>2439197</v>
          </cell>
          <cell r="AJ269">
            <v>1877232</v>
          </cell>
          <cell r="AK269">
            <v>561965</v>
          </cell>
          <cell r="AL269">
            <v>0</v>
          </cell>
          <cell r="AM269">
            <v>2439197</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1877232</v>
          </cell>
          <cell r="BI269">
            <v>533806</v>
          </cell>
          <cell r="BJ269">
            <v>0</v>
          </cell>
          <cell r="BK269">
            <v>2411038</v>
          </cell>
          <cell r="BL269">
            <v>1877232</v>
          </cell>
          <cell r="BM269">
            <v>533806</v>
          </cell>
          <cell r="BN269">
            <v>0</v>
          </cell>
          <cell r="BO269">
            <v>2411038</v>
          </cell>
          <cell r="BP269">
            <v>3754464</v>
          </cell>
          <cell r="BQ269">
            <v>1095771</v>
          </cell>
          <cell r="BR269">
            <v>0</v>
          </cell>
          <cell r="BS269">
            <v>4850235</v>
          </cell>
        </row>
        <row r="270">
          <cell r="F270" t="str">
            <v>FRANCE (INC ANDORRA AND MONACO) Total</v>
          </cell>
          <cell r="H270">
            <v>3606016</v>
          </cell>
          <cell r="I270">
            <v>1515113</v>
          </cell>
          <cell r="J270">
            <v>0</v>
          </cell>
          <cell r="K270">
            <v>5121129</v>
          </cell>
          <cell r="L270">
            <v>4395870</v>
          </cell>
          <cell r="M270">
            <v>1460744</v>
          </cell>
          <cell r="N270">
            <v>0</v>
          </cell>
          <cell r="O270">
            <v>5856614</v>
          </cell>
          <cell r="P270">
            <v>6169408</v>
          </cell>
          <cell r="Q270">
            <v>1399438</v>
          </cell>
          <cell r="R270">
            <v>0</v>
          </cell>
          <cell r="S270">
            <v>7568846</v>
          </cell>
          <cell r="T270">
            <v>14171294</v>
          </cell>
          <cell r="U270">
            <v>4375295</v>
          </cell>
          <cell r="V270">
            <v>0</v>
          </cell>
          <cell r="W270">
            <v>18546589</v>
          </cell>
          <cell r="X270">
            <v>3984437</v>
          </cell>
          <cell r="Y270">
            <v>1638712</v>
          </cell>
          <cell r="Z270">
            <v>0</v>
          </cell>
          <cell r="AA270">
            <v>5623149</v>
          </cell>
          <cell r="AB270">
            <v>13962769</v>
          </cell>
          <cell r="AC270">
            <v>3293978</v>
          </cell>
          <cell r="AD270">
            <v>0</v>
          </cell>
          <cell r="AE270">
            <v>17256747</v>
          </cell>
          <cell r="AF270">
            <v>20826569</v>
          </cell>
          <cell r="AG270">
            <v>13918198</v>
          </cell>
          <cell r="AH270">
            <v>0</v>
          </cell>
          <cell r="AI270">
            <v>34744767</v>
          </cell>
          <cell r="AJ270">
            <v>38773775</v>
          </cell>
          <cell r="AK270">
            <v>18850888</v>
          </cell>
          <cell r="AL270">
            <v>0</v>
          </cell>
          <cell r="AM270">
            <v>57624663</v>
          </cell>
          <cell r="AN270">
            <v>3520455</v>
          </cell>
          <cell r="AO270">
            <v>1361250</v>
          </cell>
          <cell r="AP270">
            <v>0</v>
          </cell>
          <cell r="AQ270">
            <v>4881705</v>
          </cell>
          <cell r="AR270">
            <v>4507262</v>
          </cell>
          <cell r="AS270">
            <v>1311987</v>
          </cell>
          <cell r="AT270">
            <v>0</v>
          </cell>
          <cell r="AU270">
            <v>5819249</v>
          </cell>
          <cell r="AV270">
            <v>2375397</v>
          </cell>
          <cell r="AW270">
            <v>1009379</v>
          </cell>
          <cell r="AX270">
            <v>0</v>
          </cell>
          <cell r="AY270">
            <v>3384776</v>
          </cell>
          <cell r="AZ270">
            <v>5486554</v>
          </cell>
          <cell r="BA270">
            <v>1643573</v>
          </cell>
          <cell r="BB270">
            <v>0</v>
          </cell>
          <cell r="BC270">
            <v>7130127</v>
          </cell>
          <cell r="BD270">
            <v>13460461</v>
          </cell>
          <cell r="BE270">
            <v>2650635</v>
          </cell>
          <cell r="BF270">
            <v>0</v>
          </cell>
          <cell r="BG270">
            <v>16111096</v>
          </cell>
          <cell r="BH270">
            <v>13957695</v>
          </cell>
          <cell r="BI270">
            <v>6843018</v>
          </cell>
          <cell r="BJ270">
            <v>0</v>
          </cell>
          <cell r="BK270">
            <v>20800713</v>
          </cell>
          <cell r="BL270">
            <v>43307824</v>
          </cell>
          <cell r="BM270">
            <v>14819842</v>
          </cell>
          <cell r="BN270">
            <v>0</v>
          </cell>
          <cell r="BO270">
            <v>58127666</v>
          </cell>
          <cell r="BP270">
            <v>96252893</v>
          </cell>
          <cell r="BQ270">
            <v>38046025</v>
          </cell>
          <cell r="BR270">
            <v>0</v>
          </cell>
          <cell r="BS270">
            <v>134298918</v>
          </cell>
        </row>
        <row r="271">
          <cell r="B271" t="str">
            <v>70300</v>
          </cell>
          <cell r="C271" t="str">
            <v>REP. INDONESIA</v>
          </cell>
          <cell r="D271" t="str">
            <v>BANCA COMMERCIALE ITAL., ROMA</v>
          </cell>
          <cell r="E271" t="str">
            <v>3</v>
          </cell>
          <cell r="F271" t="str">
            <v>ITALY</v>
          </cell>
          <cell r="G271" t="str">
            <v>ITL</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89529</v>
          </cell>
          <cell r="Y271">
            <v>1343</v>
          </cell>
          <cell r="Z271">
            <v>0</v>
          </cell>
          <cell r="AA271">
            <v>90872</v>
          </cell>
          <cell r="AB271">
            <v>0</v>
          </cell>
          <cell r="AC271">
            <v>0</v>
          </cell>
          <cell r="AD271">
            <v>0</v>
          </cell>
          <cell r="AE271">
            <v>0</v>
          </cell>
          <cell r="AF271">
            <v>0</v>
          </cell>
          <cell r="AG271">
            <v>0</v>
          </cell>
          <cell r="AH271">
            <v>0</v>
          </cell>
          <cell r="AI271">
            <v>0</v>
          </cell>
          <cell r="AJ271">
            <v>89529</v>
          </cell>
          <cell r="AK271">
            <v>1343</v>
          </cell>
          <cell r="AL271">
            <v>0</v>
          </cell>
          <cell r="AM271">
            <v>90872</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89529</v>
          </cell>
          <cell r="BQ271">
            <v>1343</v>
          </cell>
          <cell r="BR271">
            <v>0</v>
          </cell>
          <cell r="BS271">
            <v>90872</v>
          </cell>
        </row>
        <row r="272">
          <cell r="B272" t="str">
            <v>71001</v>
          </cell>
          <cell r="C272" t="str">
            <v>REP. INDONESIA</v>
          </cell>
          <cell r="D272" t="str">
            <v>MEDIOCREDITO CENTRALE, ROMA</v>
          </cell>
          <cell r="E272" t="str">
            <v>3</v>
          </cell>
          <cell r="F272" t="str">
            <v>ITALY</v>
          </cell>
          <cell r="G272" t="str">
            <v>ITL</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121201</v>
          </cell>
          <cell r="AD272">
            <v>0</v>
          </cell>
          <cell r="AE272">
            <v>121201</v>
          </cell>
          <cell r="AF272">
            <v>0</v>
          </cell>
          <cell r="AG272">
            <v>0</v>
          </cell>
          <cell r="AH272">
            <v>0</v>
          </cell>
          <cell r="AI272">
            <v>0</v>
          </cell>
          <cell r="AJ272">
            <v>0</v>
          </cell>
          <cell r="AK272">
            <v>121201</v>
          </cell>
          <cell r="AL272">
            <v>0</v>
          </cell>
          <cell r="AM272">
            <v>121201</v>
          </cell>
          <cell r="AN272">
            <v>0</v>
          </cell>
          <cell r="AO272">
            <v>0</v>
          </cell>
          <cell r="AP272">
            <v>0</v>
          </cell>
          <cell r="AQ272">
            <v>0</v>
          </cell>
          <cell r="AR272">
            <v>0</v>
          </cell>
          <cell r="AS272">
            <v>0</v>
          </cell>
          <cell r="AT272">
            <v>0</v>
          </cell>
          <cell r="AU272">
            <v>0</v>
          </cell>
          <cell r="AV272">
            <v>0</v>
          </cell>
          <cell r="AW272">
            <v>0</v>
          </cell>
          <cell r="AX272">
            <v>0</v>
          </cell>
          <cell r="AY272">
            <v>0</v>
          </cell>
          <cell r="AZ272">
            <v>0</v>
          </cell>
          <cell r="BA272">
            <v>0</v>
          </cell>
          <cell r="BB272">
            <v>0</v>
          </cell>
          <cell r="BC272">
            <v>0</v>
          </cell>
          <cell r="BD272">
            <v>0</v>
          </cell>
          <cell r="BE272">
            <v>121201</v>
          </cell>
          <cell r="BF272">
            <v>0</v>
          </cell>
          <cell r="BG272">
            <v>121201</v>
          </cell>
          <cell r="BH272">
            <v>0</v>
          </cell>
          <cell r="BI272">
            <v>0</v>
          </cell>
          <cell r="BJ272">
            <v>0</v>
          </cell>
          <cell r="BK272">
            <v>0</v>
          </cell>
          <cell r="BL272">
            <v>0</v>
          </cell>
          <cell r="BM272">
            <v>121201</v>
          </cell>
          <cell r="BN272">
            <v>0</v>
          </cell>
          <cell r="BO272">
            <v>121201</v>
          </cell>
          <cell r="BP272">
            <v>0</v>
          </cell>
          <cell r="BQ272">
            <v>242402</v>
          </cell>
          <cell r="BR272">
            <v>0</v>
          </cell>
          <cell r="BS272">
            <v>242402</v>
          </cell>
        </row>
        <row r="273">
          <cell r="B273" t="str">
            <v>71003</v>
          </cell>
          <cell r="C273" t="str">
            <v>REP. INDONESIA</v>
          </cell>
          <cell r="D273" t="str">
            <v>MEDIOCREDITO CENTRALE, ROMA</v>
          </cell>
          <cell r="E273" t="str">
            <v>3</v>
          </cell>
          <cell r="F273" t="str">
            <v>ITALY</v>
          </cell>
          <cell r="G273" t="str">
            <v>ITL</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147013</v>
          </cell>
          <cell r="Z273">
            <v>0</v>
          </cell>
          <cell r="AA273">
            <v>147013</v>
          </cell>
          <cell r="AB273">
            <v>0</v>
          </cell>
          <cell r="AC273">
            <v>0</v>
          </cell>
          <cell r="AD273">
            <v>0</v>
          </cell>
          <cell r="AE273">
            <v>0</v>
          </cell>
          <cell r="AF273">
            <v>0</v>
          </cell>
          <cell r="AG273">
            <v>0</v>
          </cell>
          <cell r="AH273">
            <v>0</v>
          </cell>
          <cell r="AI273">
            <v>0</v>
          </cell>
          <cell r="AJ273">
            <v>0</v>
          </cell>
          <cell r="AK273">
            <v>147013</v>
          </cell>
          <cell r="AL273">
            <v>0</v>
          </cell>
          <cell r="AM273">
            <v>147013</v>
          </cell>
          <cell r="AN273">
            <v>0</v>
          </cell>
          <cell r="AO273">
            <v>0</v>
          </cell>
          <cell r="AP273">
            <v>0</v>
          </cell>
          <cell r="AQ273">
            <v>0</v>
          </cell>
          <cell r="AR273">
            <v>0</v>
          </cell>
          <cell r="AS273">
            <v>0</v>
          </cell>
          <cell r="AT273">
            <v>0</v>
          </cell>
          <cell r="AU273">
            <v>0</v>
          </cell>
          <cell r="AV273">
            <v>0</v>
          </cell>
          <cell r="AW273">
            <v>0</v>
          </cell>
          <cell r="AX273">
            <v>0</v>
          </cell>
          <cell r="AY273">
            <v>0</v>
          </cell>
          <cell r="AZ273">
            <v>0</v>
          </cell>
          <cell r="BA273">
            <v>147013</v>
          </cell>
          <cell r="BB273">
            <v>0</v>
          </cell>
          <cell r="BC273">
            <v>147013</v>
          </cell>
          <cell r="BD273">
            <v>0</v>
          </cell>
          <cell r="BE273">
            <v>0</v>
          </cell>
          <cell r="BF273">
            <v>0</v>
          </cell>
          <cell r="BG273">
            <v>0</v>
          </cell>
          <cell r="BH273">
            <v>0</v>
          </cell>
          <cell r="BI273">
            <v>0</v>
          </cell>
          <cell r="BJ273">
            <v>0</v>
          </cell>
          <cell r="BK273">
            <v>0</v>
          </cell>
          <cell r="BL273">
            <v>0</v>
          </cell>
          <cell r="BM273">
            <v>147013</v>
          </cell>
          <cell r="BN273">
            <v>0</v>
          </cell>
          <cell r="BO273">
            <v>147013</v>
          </cell>
          <cell r="BP273">
            <v>0</v>
          </cell>
          <cell r="BQ273">
            <v>294026</v>
          </cell>
          <cell r="BR273">
            <v>0</v>
          </cell>
          <cell r="BS273">
            <v>294026</v>
          </cell>
        </row>
        <row r="274">
          <cell r="B274" t="str">
            <v>71002</v>
          </cell>
          <cell r="C274" t="str">
            <v>REP. INDONESIA</v>
          </cell>
          <cell r="D274" t="str">
            <v>MEDIOCREDITO CENTRALE, ROMA</v>
          </cell>
          <cell r="E274" t="str">
            <v>3</v>
          </cell>
          <cell r="F274" t="str">
            <v>ITALY</v>
          </cell>
          <cell r="G274" t="str">
            <v>USD</v>
          </cell>
          <cell r="H274">
            <v>0</v>
          </cell>
          <cell r="I274">
            <v>11625</v>
          </cell>
          <cell r="J274">
            <v>0</v>
          </cell>
          <cell r="K274">
            <v>11625</v>
          </cell>
          <cell r="L274">
            <v>0</v>
          </cell>
          <cell r="M274">
            <v>0</v>
          </cell>
          <cell r="N274">
            <v>0</v>
          </cell>
          <cell r="O274">
            <v>0</v>
          </cell>
          <cell r="P274">
            <v>0</v>
          </cell>
          <cell r="Q274">
            <v>0</v>
          </cell>
          <cell r="R274">
            <v>0</v>
          </cell>
          <cell r="S274">
            <v>0</v>
          </cell>
          <cell r="T274">
            <v>0</v>
          </cell>
          <cell r="U274">
            <v>11625</v>
          </cell>
          <cell r="V274">
            <v>0</v>
          </cell>
          <cell r="W274">
            <v>11625</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cell r="AN274">
            <v>0</v>
          </cell>
          <cell r="AO274">
            <v>11625</v>
          </cell>
          <cell r="AP274">
            <v>0</v>
          </cell>
          <cell r="AQ274">
            <v>11625</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G274">
            <v>0</v>
          </cell>
          <cell r="BH274">
            <v>0</v>
          </cell>
          <cell r="BI274">
            <v>0</v>
          </cell>
          <cell r="BJ274">
            <v>0</v>
          </cell>
          <cell r="BK274">
            <v>0</v>
          </cell>
          <cell r="BL274">
            <v>0</v>
          </cell>
          <cell r="BM274">
            <v>11625</v>
          </cell>
          <cell r="BN274">
            <v>0</v>
          </cell>
          <cell r="BO274">
            <v>11625</v>
          </cell>
          <cell r="BP274">
            <v>0</v>
          </cell>
          <cell r="BQ274">
            <v>23250</v>
          </cell>
          <cell r="BR274">
            <v>0</v>
          </cell>
          <cell r="BS274">
            <v>23250</v>
          </cell>
        </row>
        <row r="275">
          <cell r="B275" t="str">
            <v>71000</v>
          </cell>
          <cell r="C275" t="str">
            <v>REP. INDONESIA</v>
          </cell>
          <cell r="D275" t="str">
            <v>MEDIOCREDITO CENTRALE, ROMA</v>
          </cell>
          <cell r="E275" t="str">
            <v>3</v>
          </cell>
          <cell r="F275" t="str">
            <v>ITALY</v>
          </cell>
          <cell r="G275" t="str">
            <v>USD</v>
          </cell>
          <cell r="H275">
            <v>0</v>
          </cell>
          <cell r="I275">
            <v>111369</v>
          </cell>
          <cell r="J275">
            <v>0</v>
          </cell>
          <cell r="K275">
            <v>111369</v>
          </cell>
          <cell r="L275">
            <v>0</v>
          </cell>
          <cell r="M275">
            <v>0</v>
          </cell>
          <cell r="N275">
            <v>0</v>
          </cell>
          <cell r="O275">
            <v>0</v>
          </cell>
          <cell r="P275">
            <v>0</v>
          </cell>
          <cell r="Q275">
            <v>0</v>
          </cell>
          <cell r="R275">
            <v>0</v>
          </cell>
          <cell r="S275">
            <v>0</v>
          </cell>
          <cell r="T275">
            <v>0</v>
          </cell>
          <cell r="U275">
            <v>111369</v>
          </cell>
          <cell r="V275">
            <v>0</v>
          </cell>
          <cell r="W275">
            <v>111369</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111369</v>
          </cell>
          <cell r="AP275">
            <v>0</v>
          </cell>
          <cell r="AQ275">
            <v>111369</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cell r="BH275">
            <v>0</v>
          </cell>
          <cell r="BI275">
            <v>0</v>
          </cell>
          <cell r="BJ275">
            <v>0</v>
          </cell>
          <cell r="BK275">
            <v>0</v>
          </cell>
          <cell r="BL275">
            <v>0</v>
          </cell>
          <cell r="BM275">
            <v>111369</v>
          </cell>
          <cell r="BN275">
            <v>0</v>
          </cell>
          <cell r="BO275">
            <v>111369</v>
          </cell>
          <cell r="BP275">
            <v>0</v>
          </cell>
          <cell r="BQ275">
            <v>222738</v>
          </cell>
          <cell r="BR275">
            <v>0</v>
          </cell>
          <cell r="BS275">
            <v>222738</v>
          </cell>
        </row>
        <row r="276">
          <cell r="B276" t="str">
            <v>70600</v>
          </cell>
          <cell r="C276" t="str">
            <v>REP. INDONESIA</v>
          </cell>
          <cell r="D276" t="str">
            <v>MEDIOCREDITO CENTRALE, ROMA</v>
          </cell>
          <cell r="E276" t="str">
            <v>3</v>
          </cell>
          <cell r="F276" t="str">
            <v>ITALY</v>
          </cell>
          <cell r="G276" t="str">
            <v>USD</v>
          </cell>
          <cell r="H276">
            <v>373200</v>
          </cell>
          <cell r="I276">
            <v>41984</v>
          </cell>
          <cell r="J276">
            <v>0</v>
          </cell>
          <cell r="K276">
            <v>415184</v>
          </cell>
          <cell r="L276">
            <v>0</v>
          </cell>
          <cell r="M276">
            <v>0</v>
          </cell>
          <cell r="N276">
            <v>0</v>
          </cell>
          <cell r="O276">
            <v>0</v>
          </cell>
          <cell r="P276">
            <v>0</v>
          </cell>
          <cell r="Q276">
            <v>0</v>
          </cell>
          <cell r="R276">
            <v>0</v>
          </cell>
          <cell r="S276">
            <v>0</v>
          </cell>
          <cell r="T276">
            <v>373200</v>
          </cell>
          <cell r="U276">
            <v>41984</v>
          </cell>
          <cell r="V276">
            <v>0</v>
          </cell>
          <cell r="W276">
            <v>415184</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373200</v>
          </cell>
          <cell r="AO276">
            <v>39187</v>
          </cell>
          <cell r="AP276">
            <v>0</v>
          </cell>
          <cell r="AQ276">
            <v>412387</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373200</v>
          </cell>
          <cell r="BM276">
            <v>39187</v>
          </cell>
          <cell r="BN276">
            <v>0</v>
          </cell>
          <cell r="BO276">
            <v>412387</v>
          </cell>
          <cell r="BP276">
            <v>746400</v>
          </cell>
          <cell r="BQ276">
            <v>81171</v>
          </cell>
          <cell r="BR276">
            <v>0</v>
          </cell>
          <cell r="BS276">
            <v>827571</v>
          </cell>
        </row>
        <row r="277">
          <cell r="B277" t="str">
            <v>70800</v>
          </cell>
          <cell r="C277" t="str">
            <v>REP. INDONESIA</v>
          </cell>
          <cell r="D277" t="str">
            <v>MEDIOCREDITO CENTRALE, ROMA</v>
          </cell>
          <cell r="E277" t="str">
            <v>3</v>
          </cell>
          <cell r="F277" t="str">
            <v>ITALY</v>
          </cell>
          <cell r="G277" t="str">
            <v>USD</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439012</v>
          </cell>
          <cell r="AG277">
            <v>62560</v>
          </cell>
          <cell r="AH277">
            <v>0</v>
          </cell>
          <cell r="AI277">
            <v>501572</v>
          </cell>
          <cell r="AJ277">
            <v>439012</v>
          </cell>
          <cell r="AK277">
            <v>62560</v>
          </cell>
          <cell r="AL277">
            <v>0</v>
          </cell>
          <cell r="AM277">
            <v>501572</v>
          </cell>
          <cell r="AN277">
            <v>0</v>
          </cell>
          <cell r="AO277">
            <v>0</v>
          </cell>
          <cell r="AP277">
            <v>0</v>
          </cell>
          <cell r="AQ277">
            <v>0</v>
          </cell>
          <cell r="AR277">
            <v>0</v>
          </cell>
          <cell r="AS277">
            <v>0</v>
          </cell>
          <cell r="AT277">
            <v>0</v>
          </cell>
          <cell r="AU277">
            <v>0</v>
          </cell>
          <cell r="AV277">
            <v>0</v>
          </cell>
          <cell r="AW277">
            <v>0</v>
          </cell>
          <cell r="AX277">
            <v>0</v>
          </cell>
          <cell r="AY277">
            <v>0</v>
          </cell>
          <cell r="AZ277">
            <v>0</v>
          </cell>
          <cell r="BA277">
            <v>0</v>
          </cell>
          <cell r="BB277">
            <v>0</v>
          </cell>
          <cell r="BC277">
            <v>0</v>
          </cell>
          <cell r="BD277">
            <v>0</v>
          </cell>
          <cell r="BE277">
            <v>0</v>
          </cell>
          <cell r="BF277">
            <v>0</v>
          </cell>
          <cell r="BG277">
            <v>0</v>
          </cell>
          <cell r="BH277">
            <v>439012</v>
          </cell>
          <cell r="BI277">
            <v>59268</v>
          </cell>
          <cell r="BJ277">
            <v>0</v>
          </cell>
          <cell r="BK277">
            <v>498280</v>
          </cell>
          <cell r="BL277">
            <v>439012</v>
          </cell>
          <cell r="BM277">
            <v>59268</v>
          </cell>
          <cell r="BN277">
            <v>0</v>
          </cell>
          <cell r="BO277">
            <v>498280</v>
          </cell>
          <cell r="BP277">
            <v>878024</v>
          </cell>
          <cell r="BQ277">
            <v>121828</v>
          </cell>
          <cell r="BR277">
            <v>0</v>
          </cell>
          <cell r="BS277">
            <v>999852</v>
          </cell>
        </row>
        <row r="278">
          <cell r="B278" t="str">
            <v>71004</v>
          </cell>
          <cell r="C278" t="str">
            <v>REP. INDONESIA</v>
          </cell>
          <cell r="D278" t="str">
            <v>MEDIOCREDITO CENTRALE, ROMA</v>
          </cell>
          <cell r="E278" t="str">
            <v>3</v>
          </cell>
          <cell r="F278" t="str">
            <v>ITALY</v>
          </cell>
          <cell r="G278" t="str">
            <v>USD</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528602</v>
          </cell>
          <cell r="AD278">
            <v>0</v>
          </cell>
          <cell r="AE278">
            <v>528602</v>
          </cell>
          <cell r="AF278">
            <v>0</v>
          </cell>
          <cell r="AG278">
            <v>0</v>
          </cell>
          <cell r="AH278">
            <v>0</v>
          </cell>
          <cell r="AI278">
            <v>0</v>
          </cell>
          <cell r="AJ278">
            <v>0</v>
          </cell>
          <cell r="AK278">
            <v>528602</v>
          </cell>
          <cell r="AL278">
            <v>0</v>
          </cell>
          <cell r="AM278">
            <v>528602</v>
          </cell>
          <cell r="AN278">
            <v>0</v>
          </cell>
          <cell r="AO278">
            <v>0</v>
          </cell>
          <cell r="AP278">
            <v>0</v>
          </cell>
          <cell r="AQ278">
            <v>0</v>
          </cell>
          <cell r="AR278">
            <v>0</v>
          </cell>
          <cell r="AS278">
            <v>0</v>
          </cell>
          <cell r="AT278">
            <v>0</v>
          </cell>
          <cell r="AU278">
            <v>0</v>
          </cell>
          <cell r="AV278">
            <v>0</v>
          </cell>
          <cell r="AW278">
            <v>0</v>
          </cell>
          <cell r="AX278">
            <v>0</v>
          </cell>
          <cell r="AY278">
            <v>0</v>
          </cell>
          <cell r="AZ278">
            <v>0</v>
          </cell>
          <cell r="BA278">
            <v>0</v>
          </cell>
          <cell r="BB278">
            <v>0</v>
          </cell>
          <cell r="BC278">
            <v>0</v>
          </cell>
          <cell r="BD278">
            <v>0</v>
          </cell>
          <cell r="BE278">
            <v>528602</v>
          </cell>
          <cell r="BF278">
            <v>0</v>
          </cell>
          <cell r="BG278">
            <v>528602</v>
          </cell>
          <cell r="BH278">
            <v>0</v>
          </cell>
          <cell r="BI278">
            <v>0</v>
          </cell>
          <cell r="BJ278">
            <v>0</v>
          </cell>
          <cell r="BK278">
            <v>0</v>
          </cell>
          <cell r="BL278">
            <v>0</v>
          </cell>
          <cell r="BM278">
            <v>528602</v>
          </cell>
          <cell r="BN278">
            <v>0</v>
          </cell>
          <cell r="BO278">
            <v>528602</v>
          </cell>
          <cell r="BP278">
            <v>0</v>
          </cell>
          <cell r="BQ278">
            <v>1057204</v>
          </cell>
          <cell r="BR278">
            <v>0</v>
          </cell>
          <cell r="BS278">
            <v>1057204</v>
          </cell>
        </row>
        <row r="279">
          <cell r="B279" t="str">
            <v>70501</v>
          </cell>
          <cell r="C279" t="str">
            <v>REP. INDONESIA</v>
          </cell>
          <cell r="D279" t="str">
            <v>MEDIOCREDITO CENTRALE, ROMA</v>
          </cell>
          <cell r="E279" t="str">
            <v>3</v>
          </cell>
          <cell r="F279" t="str">
            <v>ITALY</v>
          </cell>
          <cell r="G279" t="str">
            <v>USD</v>
          </cell>
          <cell r="H279">
            <v>557692</v>
          </cell>
          <cell r="I279">
            <v>20919</v>
          </cell>
          <cell r="J279">
            <v>0</v>
          </cell>
          <cell r="K279">
            <v>578611</v>
          </cell>
          <cell r="L279">
            <v>0</v>
          </cell>
          <cell r="M279">
            <v>0</v>
          </cell>
          <cell r="N279">
            <v>0</v>
          </cell>
          <cell r="O279">
            <v>0</v>
          </cell>
          <cell r="P279">
            <v>0</v>
          </cell>
          <cell r="Q279">
            <v>0</v>
          </cell>
          <cell r="R279">
            <v>0</v>
          </cell>
          <cell r="S279">
            <v>0</v>
          </cell>
          <cell r="T279">
            <v>557692</v>
          </cell>
          <cell r="U279">
            <v>20919</v>
          </cell>
          <cell r="V279">
            <v>0</v>
          </cell>
          <cell r="W279">
            <v>578611</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557692</v>
          </cell>
          <cell r="AO279">
            <v>13948</v>
          </cell>
          <cell r="AP279">
            <v>0</v>
          </cell>
          <cell r="AQ279">
            <v>571640</v>
          </cell>
          <cell r="AR279">
            <v>0</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0</v>
          </cell>
          <cell r="BG279">
            <v>0</v>
          </cell>
          <cell r="BH279">
            <v>0</v>
          </cell>
          <cell r="BI279">
            <v>0</v>
          </cell>
          <cell r="BJ279">
            <v>0</v>
          </cell>
          <cell r="BK279">
            <v>0</v>
          </cell>
          <cell r="BL279">
            <v>557692</v>
          </cell>
          <cell r="BM279">
            <v>13948</v>
          </cell>
          <cell r="BN279">
            <v>0</v>
          </cell>
          <cell r="BO279">
            <v>571640</v>
          </cell>
          <cell r="BP279">
            <v>1115384</v>
          </cell>
          <cell r="BQ279">
            <v>34867</v>
          </cell>
          <cell r="BR279">
            <v>0</v>
          </cell>
          <cell r="BS279">
            <v>1150251</v>
          </cell>
        </row>
        <row r="280">
          <cell r="B280" t="str">
            <v>70700</v>
          </cell>
          <cell r="C280" t="str">
            <v>REP. INDONESIA</v>
          </cell>
          <cell r="D280" t="str">
            <v>MEDIOCREDITO CENTRALE, ROMA</v>
          </cell>
          <cell r="E280" t="str">
            <v>3</v>
          </cell>
          <cell r="F280" t="str">
            <v>ITALY</v>
          </cell>
          <cell r="G280" t="str">
            <v>USD</v>
          </cell>
          <cell r="H280">
            <v>0</v>
          </cell>
          <cell r="I280">
            <v>0</v>
          </cell>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0</v>
          </cell>
          <cell r="AF280">
            <v>659108</v>
          </cell>
          <cell r="AG280">
            <v>93922</v>
          </cell>
          <cell r="AH280">
            <v>0</v>
          </cell>
          <cell r="AI280">
            <v>753030</v>
          </cell>
          <cell r="AJ280">
            <v>659108</v>
          </cell>
          <cell r="AK280">
            <v>93922</v>
          </cell>
          <cell r="AL280">
            <v>0</v>
          </cell>
          <cell r="AM280">
            <v>753030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cell r="BH280">
            <v>659108</v>
          </cell>
          <cell r="BI280">
            <v>88981</v>
          </cell>
          <cell r="BJ280">
            <v>0</v>
          </cell>
          <cell r="BK280">
            <v>748089</v>
          </cell>
          <cell r="BL280">
            <v>659108</v>
          </cell>
          <cell r="BM280">
            <v>88981</v>
          </cell>
          <cell r="BN280">
            <v>0</v>
          </cell>
          <cell r="BO280">
            <v>748089</v>
          </cell>
          <cell r="BP280">
            <v>1318216</v>
          </cell>
          <cell r="BQ280">
            <v>182903</v>
          </cell>
          <cell r="BR280">
            <v>0</v>
          </cell>
          <cell r="BS280">
            <v>1501119</v>
          </cell>
        </row>
        <row r="281">
          <cell r="B281" t="str">
            <v>70900</v>
          </cell>
          <cell r="C281" t="str">
            <v>REP. INDONESIA</v>
          </cell>
          <cell r="D281" t="str">
            <v>MEDIOCREDITO CENTRALE, ROMA</v>
          </cell>
          <cell r="E281" t="str">
            <v>3</v>
          </cell>
          <cell r="F281" t="str">
            <v>ITALY</v>
          </cell>
          <cell r="G281" t="str">
            <v>USD</v>
          </cell>
          <cell r="H281">
            <v>910000</v>
          </cell>
          <cell r="I281">
            <v>136500</v>
          </cell>
          <cell r="J281">
            <v>0</v>
          </cell>
          <cell r="K281">
            <v>1046500</v>
          </cell>
          <cell r="L281">
            <v>0</v>
          </cell>
          <cell r="M281">
            <v>0</v>
          </cell>
          <cell r="N281">
            <v>0</v>
          </cell>
          <cell r="O281">
            <v>0</v>
          </cell>
          <cell r="P281">
            <v>0</v>
          </cell>
          <cell r="Q281">
            <v>0</v>
          </cell>
          <cell r="R281">
            <v>0</v>
          </cell>
          <cell r="S281">
            <v>0</v>
          </cell>
          <cell r="T281">
            <v>910000</v>
          </cell>
          <cell r="U281">
            <v>136500</v>
          </cell>
          <cell r="V281">
            <v>0</v>
          </cell>
          <cell r="W281">
            <v>1046500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910000</v>
          </cell>
          <cell r="AO281">
            <v>129675</v>
          </cell>
          <cell r="AP281">
            <v>0</v>
          </cell>
          <cell r="AQ281">
            <v>1039675</v>
          </cell>
          <cell r="AR281">
            <v>0</v>
          </cell>
          <cell r="AS281">
            <v>0</v>
          </cell>
          <cell r="AT281">
            <v>0</v>
          </cell>
          <cell r="AU281">
            <v>0</v>
          </cell>
          <cell r="AV281">
            <v>0</v>
          </cell>
          <cell r="AW281">
            <v>0</v>
          </cell>
          <cell r="AX281">
            <v>0</v>
          </cell>
          <cell r="AY281">
            <v>0</v>
          </cell>
          <cell r="AZ281">
            <v>0</v>
          </cell>
          <cell r="BA281">
            <v>0</v>
          </cell>
          <cell r="BB281">
            <v>0</v>
          </cell>
          <cell r="BC281">
            <v>0</v>
          </cell>
          <cell r="BD281">
            <v>0</v>
          </cell>
          <cell r="BE281">
            <v>0</v>
          </cell>
          <cell r="BF281">
            <v>0</v>
          </cell>
          <cell r="BG281">
            <v>0</v>
          </cell>
          <cell r="BH281">
            <v>0</v>
          </cell>
          <cell r="BI281">
            <v>0</v>
          </cell>
          <cell r="BJ281">
            <v>0</v>
          </cell>
          <cell r="BK281">
            <v>0</v>
          </cell>
          <cell r="BL281">
            <v>910000</v>
          </cell>
          <cell r="BM281">
            <v>129675</v>
          </cell>
          <cell r="BN281">
            <v>0</v>
          </cell>
          <cell r="BO281">
            <v>1039675</v>
          </cell>
          <cell r="BP281">
            <v>1820000</v>
          </cell>
          <cell r="BQ281">
            <v>266175</v>
          </cell>
          <cell r="BR281">
            <v>0</v>
          </cell>
          <cell r="BS281">
            <v>2086175</v>
          </cell>
        </row>
        <row r="282">
          <cell r="F282" t="str">
            <v>ITALY Total</v>
          </cell>
          <cell r="H282">
            <v>1840892</v>
          </cell>
          <cell r="I282">
            <v>322397</v>
          </cell>
          <cell r="J282">
            <v>0</v>
          </cell>
          <cell r="K282">
            <v>2163289</v>
          </cell>
          <cell r="L282">
            <v>0</v>
          </cell>
          <cell r="M282">
            <v>0</v>
          </cell>
          <cell r="N282">
            <v>0</v>
          </cell>
          <cell r="O282">
            <v>0</v>
          </cell>
          <cell r="P282">
            <v>0</v>
          </cell>
          <cell r="Q282">
            <v>0</v>
          </cell>
          <cell r="R282">
            <v>0</v>
          </cell>
          <cell r="S282">
            <v>0</v>
          </cell>
          <cell r="T282">
            <v>1840892</v>
          </cell>
          <cell r="U282">
            <v>322397</v>
          </cell>
          <cell r="V282">
            <v>0</v>
          </cell>
          <cell r="W282">
            <v>2163289</v>
          </cell>
          <cell r="X282">
            <v>89529</v>
          </cell>
          <cell r="Y282">
            <v>148356</v>
          </cell>
          <cell r="Z282">
            <v>0</v>
          </cell>
          <cell r="AA282">
            <v>237885</v>
          </cell>
          <cell r="AB282">
            <v>0</v>
          </cell>
          <cell r="AC282">
            <v>649803</v>
          </cell>
          <cell r="AD282">
            <v>0</v>
          </cell>
          <cell r="AE282">
            <v>649803</v>
          </cell>
          <cell r="AF282">
            <v>1098120</v>
          </cell>
          <cell r="AG282">
            <v>156482</v>
          </cell>
          <cell r="AH282">
            <v>0</v>
          </cell>
          <cell r="AI282">
            <v>1254602</v>
          </cell>
          <cell r="AJ282">
            <v>1187649</v>
          </cell>
          <cell r="AK282">
            <v>954641</v>
          </cell>
          <cell r="AL282">
            <v>0</v>
          </cell>
          <cell r="AM282">
            <v>2142290</v>
          </cell>
          <cell r="AN282">
            <v>1840892</v>
          </cell>
          <cell r="AO282">
            <v>305804</v>
          </cell>
          <cell r="AP282">
            <v>0</v>
          </cell>
          <cell r="AQ282">
            <v>2146696</v>
          </cell>
          <cell r="AR282">
            <v>0</v>
          </cell>
          <cell r="AS282">
            <v>0</v>
          </cell>
          <cell r="AT282">
            <v>0</v>
          </cell>
          <cell r="AU282">
            <v>0</v>
          </cell>
          <cell r="AV282">
            <v>0</v>
          </cell>
          <cell r="AW282">
            <v>0</v>
          </cell>
          <cell r="AX282">
            <v>0</v>
          </cell>
          <cell r="AY282">
            <v>0</v>
          </cell>
          <cell r="AZ282">
            <v>0</v>
          </cell>
          <cell r="BA282">
            <v>147013</v>
          </cell>
          <cell r="BB282">
            <v>0</v>
          </cell>
          <cell r="BC282">
            <v>147013</v>
          </cell>
          <cell r="BD282">
            <v>0</v>
          </cell>
          <cell r="BE282">
            <v>649803</v>
          </cell>
          <cell r="BF282">
            <v>0</v>
          </cell>
          <cell r="BG282">
            <v>649803</v>
          </cell>
          <cell r="BH282">
            <v>1098120</v>
          </cell>
          <cell r="BI282">
            <v>148249</v>
          </cell>
          <cell r="BJ282">
            <v>0</v>
          </cell>
          <cell r="BK282">
            <v>1246369</v>
          </cell>
          <cell r="BL282">
            <v>2939012</v>
          </cell>
          <cell r="BM282">
            <v>1250869</v>
          </cell>
          <cell r="BN282">
            <v>0</v>
          </cell>
          <cell r="BO282">
            <v>4189881</v>
          </cell>
          <cell r="BP282">
            <v>5967553</v>
          </cell>
          <cell r="BQ282">
            <v>2527907</v>
          </cell>
          <cell r="BR282">
            <v>0</v>
          </cell>
          <cell r="BS282">
            <v>8495460</v>
          </cell>
        </row>
        <row r="283">
          <cell r="B283" t="str">
            <v>76200</v>
          </cell>
          <cell r="C283" t="str">
            <v>REP. INDONESIA</v>
          </cell>
          <cell r="D283" t="str">
            <v>MIN OF AGRICL &amp; FOREST, TOKYO</v>
          </cell>
          <cell r="E283" t="str">
            <v>3</v>
          </cell>
          <cell r="F283" t="str">
            <v>JAPAN</v>
          </cell>
          <cell r="G283" t="str">
            <v>JPY</v>
          </cell>
          <cell r="H283">
            <v>0</v>
          </cell>
          <cell r="I283">
            <v>0</v>
          </cell>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639141</v>
          </cell>
          <cell r="AG283">
            <v>19174</v>
          </cell>
          <cell r="AH283">
            <v>0</v>
          </cell>
          <cell r="AI283">
            <v>658315</v>
          </cell>
          <cell r="AJ283">
            <v>639141</v>
          </cell>
          <cell r="AK283">
            <v>19174</v>
          </cell>
          <cell r="AL283">
            <v>0</v>
          </cell>
          <cell r="AM283">
            <v>658315</v>
          </cell>
          <cell r="AN283">
            <v>0</v>
          </cell>
          <cell r="AO283">
            <v>0</v>
          </cell>
          <cell r="AP283">
            <v>0</v>
          </cell>
          <cell r="AQ283">
            <v>0</v>
          </cell>
          <cell r="AR283">
            <v>0</v>
          </cell>
          <cell r="AS283">
            <v>0</v>
          </cell>
          <cell r="AT283">
            <v>0</v>
          </cell>
          <cell r="AU283">
            <v>0</v>
          </cell>
          <cell r="AV283">
            <v>0</v>
          </cell>
          <cell r="AW283">
            <v>0</v>
          </cell>
          <cell r="AX283">
            <v>0</v>
          </cell>
          <cell r="AY283">
            <v>0</v>
          </cell>
          <cell r="AZ283">
            <v>0</v>
          </cell>
          <cell r="BA283">
            <v>0</v>
          </cell>
          <cell r="BB283">
            <v>0</v>
          </cell>
          <cell r="BC283">
            <v>0</v>
          </cell>
          <cell r="BD283">
            <v>0</v>
          </cell>
          <cell r="BE283">
            <v>0</v>
          </cell>
          <cell r="BF283">
            <v>0</v>
          </cell>
          <cell r="BG283">
            <v>0</v>
          </cell>
          <cell r="BH283">
            <v>0</v>
          </cell>
          <cell r="BI283">
            <v>0</v>
          </cell>
          <cell r="BJ283">
            <v>0</v>
          </cell>
          <cell r="BK283">
            <v>0</v>
          </cell>
          <cell r="BL283">
            <v>0</v>
          </cell>
          <cell r="BM283">
            <v>0</v>
          </cell>
          <cell r="BN283">
            <v>0</v>
          </cell>
          <cell r="BO283">
            <v>0</v>
          </cell>
          <cell r="BP283">
            <v>639141</v>
          </cell>
          <cell r="BQ283">
            <v>19174</v>
          </cell>
          <cell r="BR283">
            <v>0</v>
          </cell>
          <cell r="BS283">
            <v>658315</v>
          </cell>
        </row>
        <row r="284">
          <cell r="B284" t="str">
            <v>76400</v>
          </cell>
          <cell r="C284" t="str">
            <v>REP. INDONESIA</v>
          </cell>
          <cell r="D284" t="str">
            <v>MIN OF AGRICL &amp; FOREST, TOKYO</v>
          </cell>
          <cell r="E284" t="str">
            <v>3</v>
          </cell>
          <cell r="F284" t="str">
            <v>JAPAN</v>
          </cell>
          <cell r="G284" t="str">
            <v>JPY</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1203191</v>
          </cell>
          <cell r="AS284">
            <v>36096</v>
          </cell>
          <cell r="AT284">
            <v>0</v>
          </cell>
          <cell r="AU284">
            <v>1239287</v>
          </cell>
          <cell r="AV284">
            <v>0</v>
          </cell>
          <cell r="AW284">
            <v>0</v>
          </cell>
          <cell r="AX284">
            <v>0</v>
          </cell>
          <cell r="AY284">
            <v>0</v>
          </cell>
          <cell r="AZ284">
            <v>0</v>
          </cell>
          <cell r="BA284">
            <v>0</v>
          </cell>
          <cell r="BB284">
            <v>0</v>
          </cell>
          <cell r="BC284">
            <v>0</v>
          </cell>
          <cell r="BD284">
            <v>0</v>
          </cell>
          <cell r="BE284">
            <v>0</v>
          </cell>
          <cell r="BF284">
            <v>0</v>
          </cell>
          <cell r="BG284">
            <v>0</v>
          </cell>
          <cell r="BH284">
            <v>0</v>
          </cell>
          <cell r="BI284">
            <v>0</v>
          </cell>
          <cell r="BJ284">
            <v>0</v>
          </cell>
          <cell r="BK284">
            <v>0</v>
          </cell>
          <cell r="BL284">
            <v>1203191</v>
          </cell>
          <cell r="BM284">
            <v>36096</v>
          </cell>
          <cell r="BN284">
            <v>0</v>
          </cell>
          <cell r="BO284">
            <v>1239287</v>
          </cell>
          <cell r="BP284">
            <v>1203191</v>
          </cell>
          <cell r="BQ284">
            <v>36096</v>
          </cell>
          <cell r="BR284">
            <v>0</v>
          </cell>
          <cell r="BS284">
            <v>1239287</v>
          </cell>
        </row>
        <row r="285">
          <cell r="B285" t="str">
            <v>76600</v>
          </cell>
          <cell r="C285" t="str">
            <v>REP. INDONESIA</v>
          </cell>
          <cell r="D285" t="str">
            <v>MIN OF AGRICL &amp; FOREST, TOKYO</v>
          </cell>
          <cell r="E285" t="str">
            <v>3</v>
          </cell>
          <cell r="F285" t="str">
            <v>JAPAN</v>
          </cell>
          <cell r="G285" t="str">
            <v>JPY</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2468506</v>
          </cell>
          <cell r="AO285">
            <v>148110</v>
          </cell>
          <cell r="AP285">
            <v>0</v>
          </cell>
          <cell r="AQ285">
            <v>2616616</v>
          </cell>
          <cell r="AR285">
            <v>0</v>
          </cell>
          <cell r="AS285">
            <v>0</v>
          </cell>
          <cell r="AT285">
            <v>0</v>
          </cell>
          <cell r="AU285">
            <v>0</v>
          </cell>
          <cell r="AV285">
            <v>0</v>
          </cell>
          <cell r="AW285">
            <v>0</v>
          </cell>
          <cell r="AX285">
            <v>0</v>
          </cell>
          <cell r="AY285">
            <v>0</v>
          </cell>
          <cell r="AZ285">
            <v>0</v>
          </cell>
          <cell r="BA285">
            <v>0</v>
          </cell>
          <cell r="BB285">
            <v>0</v>
          </cell>
          <cell r="BC285">
            <v>0</v>
          </cell>
          <cell r="BD285">
            <v>0</v>
          </cell>
          <cell r="BE285">
            <v>0</v>
          </cell>
          <cell r="BF285">
            <v>0</v>
          </cell>
          <cell r="BG285">
            <v>0</v>
          </cell>
          <cell r="BH285">
            <v>0</v>
          </cell>
          <cell r="BI285">
            <v>0</v>
          </cell>
          <cell r="BJ285">
            <v>0</v>
          </cell>
          <cell r="BK285">
            <v>0</v>
          </cell>
          <cell r="BL285">
            <v>2468506</v>
          </cell>
          <cell r="BM285">
            <v>148110</v>
          </cell>
          <cell r="BN285">
            <v>0</v>
          </cell>
          <cell r="BO285">
            <v>2616616</v>
          </cell>
          <cell r="BP285">
            <v>2468506</v>
          </cell>
          <cell r="BQ285">
            <v>148110</v>
          </cell>
          <cell r="BR285">
            <v>0</v>
          </cell>
          <cell r="BS285">
            <v>2616616</v>
          </cell>
        </row>
        <row r="286">
          <cell r="B286" t="str">
            <v>77200</v>
          </cell>
          <cell r="C286" t="str">
            <v>REP. INDONESIA</v>
          </cell>
          <cell r="D286" t="str">
            <v>MIN OF AGRICL &amp; FOREST, TOKYO</v>
          </cell>
          <cell r="E286" t="str">
            <v>3</v>
          </cell>
          <cell r="F286" t="str">
            <v>JAPAN</v>
          </cell>
          <cell r="G286" t="str">
            <v>JPY</v>
          </cell>
          <cell r="H286">
            <v>0</v>
          </cell>
          <cell r="I286">
            <v>0</v>
          </cell>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0</v>
          </cell>
          <cell r="AV286">
            <v>0</v>
          </cell>
          <cell r="AW286">
            <v>0</v>
          </cell>
          <cell r="AX286">
            <v>0</v>
          </cell>
          <cell r="AY286">
            <v>0</v>
          </cell>
          <cell r="AZ286">
            <v>0</v>
          </cell>
          <cell r="BA286">
            <v>0</v>
          </cell>
          <cell r="BB286">
            <v>0</v>
          </cell>
          <cell r="BC286">
            <v>0</v>
          </cell>
          <cell r="BD286">
            <v>2626825</v>
          </cell>
          <cell r="BE286">
            <v>236414</v>
          </cell>
          <cell r="BF286">
            <v>0</v>
          </cell>
          <cell r="BG286">
            <v>2863239</v>
          </cell>
          <cell r="BH286">
            <v>0</v>
          </cell>
          <cell r="BI286">
            <v>0</v>
          </cell>
          <cell r="BJ286">
            <v>0</v>
          </cell>
          <cell r="BK286">
            <v>0</v>
          </cell>
          <cell r="BL286">
            <v>2626825</v>
          </cell>
          <cell r="BM286">
            <v>236414</v>
          </cell>
          <cell r="BN286">
            <v>0</v>
          </cell>
          <cell r="BO286">
            <v>2863239</v>
          </cell>
          <cell r="BP286">
            <v>2626825</v>
          </cell>
          <cell r="BQ286">
            <v>236414</v>
          </cell>
          <cell r="BR286">
            <v>0</v>
          </cell>
          <cell r="BS286">
            <v>2863239</v>
          </cell>
        </row>
        <row r="287">
          <cell r="B287" t="str">
            <v>77100</v>
          </cell>
          <cell r="C287" t="str">
            <v>REP. INDONESIA</v>
          </cell>
          <cell r="D287" t="str">
            <v>MIN OF AGRICL &amp; FOREST, TOKYO</v>
          </cell>
          <cell r="E287" t="str">
            <v>3</v>
          </cell>
          <cell r="F287" t="str">
            <v>JAPAN</v>
          </cell>
          <cell r="G287" t="str">
            <v>JPY</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2764554</v>
          </cell>
          <cell r="AS287">
            <v>248810</v>
          </cell>
          <cell r="AT287">
            <v>0</v>
          </cell>
          <cell r="AU287">
            <v>3013364</v>
          </cell>
          <cell r="AV287">
            <v>0</v>
          </cell>
          <cell r="AW287">
            <v>0</v>
          </cell>
          <cell r="AX287">
            <v>0</v>
          </cell>
          <cell r="AY287">
            <v>0</v>
          </cell>
          <cell r="AZ287">
            <v>0</v>
          </cell>
          <cell r="BA287">
            <v>0</v>
          </cell>
          <cell r="BB287">
            <v>0</v>
          </cell>
          <cell r="BC287">
            <v>0</v>
          </cell>
          <cell r="BD287">
            <v>0</v>
          </cell>
          <cell r="BE287">
            <v>0</v>
          </cell>
          <cell r="BF287">
            <v>0</v>
          </cell>
          <cell r="BG287">
            <v>0</v>
          </cell>
          <cell r="BH287">
            <v>0</v>
          </cell>
          <cell r="BI287">
            <v>0</v>
          </cell>
          <cell r="BJ287">
            <v>0</v>
          </cell>
          <cell r="BK287">
            <v>0</v>
          </cell>
          <cell r="BL287">
            <v>2764554</v>
          </cell>
          <cell r="BM287">
            <v>248810</v>
          </cell>
          <cell r="BN287">
            <v>0</v>
          </cell>
          <cell r="BO287">
            <v>3013364</v>
          </cell>
          <cell r="BP287">
            <v>2764554</v>
          </cell>
          <cell r="BQ287">
            <v>248810</v>
          </cell>
          <cell r="BR287">
            <v>0</v>
          </cell>
          <cell r="BS287">
            <v>3013364</v>
          </cell>
        </row>
        <row r="288">
          <cell r="B288" t="str">
            <v>77400</v>
          </cell>
          <cell r="C288" t="str">
            <v>REP. INDONESIA</v>
          </cell>
          <cell r="D288" t="str">
            <v>MIN OF AGRICL &amp; FOREST, TOKYO</v>
          </cell>
          <cell r="E288" t="str">
            <v>3</v>
          </cell>
          <cell r="F288" t="str">
            <v>JAPAN</v>
          </cell>
          <cell r="G288" t="str">
            <v>JPY</v>
          </cell>
          <cell r="H288">
            <v>0</v>
          </cell>
          <cell r="I288">
            <v>0</v>
          </cell>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0</v>
          </cell>
          <cell r="AL288">
            <v>0</v>
          </cell>
          <cell r="AM288">
            <v>0</v>
          </cell>
          <cell r="AN288">
            <v>3601192</v>
          </cell>
          <cell r="AO288">
            <v>432143</v>
          </cell>
          <cell r="AP288">
            <v>0</v>
          </cell>
          <cell r="AQ288">
            <v>4033335</v>
          </cell>
          <cell r="AR288">
            <v>0</v>
          </cell>
          <cell r="AS288">
            <v>0</v>
          </cell>
          <cell r="AT288">
            <v>0</v>
          </cell>
          <cell r="AU288">
            <v>0</v>
          </cell>
          <cell r="AV288">
            <v>0</v>
          </cell>
          <cell r="AW288">
            <v>0</v>
          </cell>
          <cell r="AX288">
            <v>0</v>
          </cell>
          <cell r="AY288">
            <v>0</v>
          </cell>
          <cell r="AZ288">
            <v>0</v>
          </cell>
          <cell r="BA288">
            <v>0</v>
          </cell>
          <cell r="BB288">
            <v>0</v>
          </cell>
          <cell r="BC288">
            <v>0</v>
          </cell>
          <cell r="BD288">
            <v>0</v>
          </cell>
          <cell r="BE288">
            <v>0</v>
          </cell>
          <cell r="BF288">
            <v>0</v>
          </cell>
          <cell r="BG288">
            <v>0</v>
          </cell>
          <cell r="BH288">
            <v>0</v>
          </cell>
          <cell r="BI288">
            <v>0</v>
          </cell>
          <cell r="BJ288">
            <v>0</v>
          </cell>
          <cell r="BK288">
            <v>0</v>
          </cell>
          <cell r="BL288">
            <v>3601192</v>
          </cell>
          <cell r="BM288">
            <v>432143</v>
          </cell>
          <cell r="BN288">
            <v>0</v>
          </cell>
          <cell r="BO288">
            <v>4033335</v>
          </cell>
          <cell r="BP288">
            <v>3601192</v>
          </cell>
          <cell r="BQ288">
            <v>432143</v>
          </cell>
          <cell r="BR288">
            <v>0</v>
          </cell>
          <cell r="BS288">
            <v>4033335</v>
          </cell>
        </row>
        <row r="289">
          <cell r="B289" t="str">
            <v>78014</v>
          </cell>
          <cell r="C289" t="str">
            <v>REP. INDONESIA</v>
          </cell>
          <cell r="D289" t="str">
            <v>MIN OF AGRICL &amp; FOREST, TOKYO</v>
          </cell>
          <cell r="E289" t="str">
            <v>3</v>
          </cell>
          <cell r="F289" t="str">
            <v>JAPAN</v>
          </cell>
          <cell r="G289" t="str">
            <v>JPY</v>
          </cell>
          <cell r="H289">
            <v>0</v>
          </cell>
          <cell r="I289">
            <v>0</v>
          </cell>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0</v>
          </cell>
          <cell r="AS289">
            <v>0</v>
          </cell>
          <cell r="AT289">
            <v>0</v>
          </cell>
          <cell r="AU289">
            <v>0</v>
          </cell>
          <cell r="AV289">
            <v>0</v>
          </cell>
          <cell r="AW289">
            <v>0</v>
          </cell>
          <cell r="AX289">
            <v>0</v>
          </cell>
          <cell r="AY289">
            <v>0</v>
          </cell>
          <cell r="AZ289">
            <v>0</v>
          </cell>
          <cell r="BA289">
            <v>0</v>
          </cell>
          <cell r="BB289">
            <v>0</v>
          </cell>
          <cell r="BC289">
            <v>0</v>
          </cell>
          <cell r="BD289">
            <v>3301821</v>
          </cell>
          <cell r="BE289">
            <v>990546</v>
          </cell>
          <cell r="BF289">
            <v>0</v>
          </cell>
          <cell r="BG289">
            <v>4292367</v>
          </cell>
          <cell r="BH289">
            <v>0</v>
          </cell>
          <cell r="BI289">
            <v>0</v>
          </cell>
          <cell r="BJ289">
            <v>0</v>
          </cell>
          <cell r="BK289">
            <v>0</v>
          </cell>
          <cell r="BL289">
            <v>3301821</v>
          </cell>
          <cell r="BM289">
            <v>990546</v>
          </cell>
          <cell r="BN289">
            <v>0</v>
          </cell>
          <cell r="BO289">
            <v>4292367</v>
          </cell>
          <cell r="BP289">
            <v>3301821</v>
          </cell>
          <cell r="BQ289">
            <v>990546</v>
          </cell>
          <cell r="BR289">
            <v>0</v>
          </cell>
          <cell r="BS289">
            <v>4292367</v>
          </cell>
        </row>
        <row r="290">
          <cell r="B290" t="str">
            <v>78015</v>
          </cell>
          <cell r="C290" t="str">
            <v>REP. INDONESIA</v>
          </cell>
          <cell r="D290" t="str">
            <v>MIN OF AGRICL &amp; FOREST, TOKYO</v>
          </cell>
          <cell r="E290" t="str">
            <v>3</v>
          </cell>
          <cell r="F290" t="str">
            <v>JAPAN</v>
          </cell>
          <cell r="G290" t="str">
            <v>JPY</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3300834</v>
          </cell>
          <cell r="AG290">
            <v>1089275</v>
          </cell>
          <cell r="AH290">
            <v>0</v>
          </cell>
          <cell r="AI290">
            <v>4390109</v>
          </cell>
          <cell r="AJ290">
            <v>3300834</v>
          </cell>
          <cell r="AK290">
            <v>1089275</v>
          </cell>
          <cell r="AL290">
            <v>0</v>
          </cell>
          <cell r="AM290">
            <v>4390109</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cell r="BC290">
            <v>0</v>
          </cell>
          <cell r="BD290">
            <v>0</v>
          </cell>
          <cell r="BE290">
            <v>0</v>
          </cell>
          <cell r="BF290">
            <v>0</v>
          </cell>
          <cell r="BG290">
            <v>0</v>
          </cell>
          <cell r="BH290">
            <v>0</v>
          </cell>
          <cell r="BI290">
            <v>0</v>
          </cell>
          <cell r="BJ290">
            <v>0</v>
          </cell>
          <cell r="BK290">
            <v>0</v>
          </cell>
          <cell r="BL290">
            <v>0</v>
          </cell>
          <cell r="BM290">
            <v>0</v>
          </cell>
          <cell r="BN290">
            <v>0</v>
          </cell>
          <cell r="BO290">
            <v>0</v>
          </cell>
          <cell r="BP290">
            <v>3300834</v>
          </cell>
          <cell r="BQ290">
            <v>1089275</v>
          </cell>
          <cell r="BR290">
            <v>0</v>
          </cell>
          <cell r="BS290">
            <v>4390109</v>
          </cell>
        </row>
        <row r="291">
          <cell r="B291" t="str">
            <v>78300</v>
          </cell>
          <cell r="C291" t="str">
            <v>REP. INDONESIA</v>
          </cell>
          <cell r="D291" t="str">
            <v>MIN OF AGRICL &amp; FOREST, TOKYO</v>
          </cell>
          <cell r="E291" t="str">
            <v>3</v>
          </cell>
          <cell r="F291" t="str">
            <v>JAPAN</v>
          </cell>
          <cell r="G291" t="str">
            <v>JPY</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3539997</v>
          </cell>
          <cell r="AC291">
            <v>1061999</v>
          </cell>
          <cell r="AD291">
            <v>0</v>
          </cell>
          <cell r="AE291">
            <v>4601996</v>
          </cell>
          <cell r="AF291">
            <v>0</v>
          </cell>
          <cell r="AG291">
            <v>0</v>
          </cell>
          <cell r="AH291">
            <v>0</v>
          </cell>
          <cell r="AI291">
            <v>0</v>
          </cell>
          <cell r="AJ291">
            <v>3539997</v>
          </cell>
          <cell r="AK291">
            <v>1061999</v>
          </cell>
          <cell r="AL291">
            <v>0</v>
          </cell>
          <cell r="AM291">
            <v>4601996</v>
          </cell>
          <cell r="AN291">
            <v>0</v>
          </cell>
          <cell r="AO291">
            <v>0</v>
          </cell>
          <cell r="AP291">
            <v>0</v>
          </cell>
          <cell r="AQ291">
            <v>0</v>
          </cell>
          <cell r="AR291">
            <v>0</v>
          </cell>
          <cell r="AS291">
            <v>0</v>
          </cell>
          <cell r="AT291">
            <v>0</v>
          </cell>
          <cell r="AU291">
            <v>0</v>
          </cell>
          <cell r="AV291">
            <v>0</v>
          </cell>
          <cell r="AW291">
            <v>0</v>
          </cell>
          <cell r="AX291">
            <v>0</v>
          </cell>
          <cell r="AY291">
            <v>0</v>
          </cell>
          <cell r="AZ291">
            <v>0</v>
          </cell>
          <cell r="BA291">
            <v>0</v>
          </cell>
          <cell r="BB291">
            <v>0</v>
          </cell>
          <cell r="BC291">
            <v>0</v>
          </cell>
          <cell r="BD291">
            <v>0</v>
          </cell>
          <cell r="BE291">
            <v>0</v>
          </cell>
          <cell r="BF291">
            <v>0</v>
          </cell>
          <cell r="BG291">
            <v>0</v>
          </cell>
          <cell r="BH291">
            <v>0</v>
          </cell>
          <cell r="BI291">
            <v>0</v>
          </cell>
          <cell r="BJ291">
            <v>0</v>
          </cell>
          <cell r="BK291">
            <v>0</v>
          </cell>
          <cell r="BL291">
            <v>0</v>
          </cell>
          <cell r="BM291">
            <v>0</v>
          </cell>
          <cell r="BN291">
            <v>0</v>
          </cell>
          <cell r="BO291">
            <v>0</v>
          </cell>
          <cell r="BP291">
            <v>3539997</v>
          </cell>
          <cell r="BQ291">
            <v>1061999</v>
          </cell>
          <cell r="BR291">
            <v>0</v>
          </cell>
          <cell r="BS291">
            <v>4601996</v>
          </cell>
        </row>
        <row r="292">
          <cell r="B292" t="str">
            <v>86607</v>
          </cell>
          <cell r="C292" t="str">
            <v>REP. INDONESIA</v>
          </cell>
          <cell r="D292" t="str">
            <v>O.E.C.F, TOKYO</v>
          </cell>
          <cell r="E292" t="str">
            <v>3</v>
          </cell>
          <cell r="F292" t="str">
            <v>JAPAN</v>
          </cell>
          <cell r="G292" t="str">
            <v>JPY</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2686</v>
          </cell>
          <cell r="AD292">
            <v>0</v>
          </cell>
          <cell r="AE292">
            <v>2686</v>
          </cell>
          <cell r="AF292">
            <v>0</v>
          </cell>
          <cell r="AG292">
            <v>0</v>
          </cell>
          <cell r="AH292">
            <v>0</v>
          </cell>
          <cell r="AI292">
            <v>0</v>
          </cell>
          <cell r="AJ292">
            <v>0</v>
          </cell>
          <cell r="AK292">
            <v>2686</v>
          </cell>
          <cell r="AL292">
            <v>0</v>
          </cell>
          <cell r="AM292">
            <v>2686</v>
          </cell>
          <cell r="AN292">
            <v>0</v>
          </cell>
          <cell r="AO292">
            <v>0</v>
          </cell>
          <cell r="AP292">
            <v>0</v>
          </cell>
          <cell r="AQ292">
            <v>0</v>
          </cell>
          <cell r="AR292">
            <v>0</v>
          </cell>
          <cell r="AS292">
            <v>0</v>
          </cell>
          <cell r="AT292">
            <v>0</v>
          </cell>
          <cell r="AU292">
            <v>0</v>
          </cell>
          <cell r="AV292">
            <v>0</v>
          </cell>
          <cell r="AW292">
            <v>0</v>
          </cell>
          <cell r="AX292">
            <v>0</v>
          </cell>
          <cell r="AY292">
            <v>0</v>
          </cell>
          <cell r="AZ292">
            <v>0</v>
          </cell>
          <cell r="BA292">
            <v>0</v>
          </cell>
          <cell r="BB292">
            <v>0</v>
          </cell>
          <cell r="BC292">
            <v>0</v>
          </cell>
          <cell r="BD292">
            <v>0</v>
          </cell>
          <cell r="BE292">
            <v>2716</v>
          </cell>
          <cell r="BF292">
            <v>0</v>
          </cell>
          <cell r="BG292">
            <v>2716</v>
          </cell>
          <cell r="BH292">
            <v>0</v>
          </cell>
          <cell r="BI292">
            <v>0</v>
          </cell>
          <cell r="BJ292">
            <v>0</v>
          </cell>
          <cell r="BK292">
            <v>0</v>
          </cell>
          <cell r="BL292">
            <v>0</v>
          </cell>
          <cell r="BM292">
            <v>2716</v>
          </cell>
          <cell r="BN292">
            <v>0</v>
          </cell>
          <cell r="BO292">
            <v>2716</v>
          </cell>
          <cell r="BP292">
            <v>0</v>
          </cell>
          <cell r="BQ292">
            <v>5402</v>
          </cell>
          <cell r="BR292">
            <v>0</v>
          </cell>
          <cell r="BS292">
            <v>5402</v>
          </cell>
        </row>
        <row r="293">
          <cell r="B293" t="str">
            <v>86653</v>
          </cell>
          <cell r="C293" t="str">
            <v>REP. INDONESIA</v>
          </cell>
          <cell r="D293" t="str">
            <v>O.E.C.F, TOKYO</v>
          </cell>
          <cell r="E293" t="str">
            <v>3</v>
          </cell>
          <cell r="F293" t="str">
            <v>JAPAN</v>
          </cell>
          <cell r="G293" t="str">
            <v>JPY</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3545</v>
          </cell>
          <cell r="AH293">
            <v>0</v>
          </cell>
          <cell r="AI293">
            <v>3545</v>
          </cell>
          <cell r="AJ293">
            <v>0</v>
          </cell>
          <cell r="AK293">
            <v>3545</v>
          </cell>
          <cell r="AL293">
            <v>0</v>
          </cell>
          <cell r="AM293">
            <v>3545</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cell r="BC293">
            <v>0</v>
          </cell>
          <cell r="BD293">
            <v>0</v>
          </cell>
          <cell r="BE293">
            <v>0</v>
          </cell>
          <cell r="BF293">
            <v>0</v>
          </cell>
          <cell r="BG293">
            <v>0</v>
          </cell>
          <cell r="BH293">
            <v>0</v>
          </cell>
          <cell r="BI293">
            <v>3545</v>
          </cell>
          <cell r="BJ293">
            <v>0</v>
          </cell>
          <cell r="BK293">
            <v>3545</v>
          </cell>
          <cell r="BL293">
            <v>0</v>
          </cell>
          <cell r="BM293">
            <v>3545</v>
          </cell>
          <cell r="BN293">
            <v>0</v>
          </cell>
          <cell r="BO293">
            <v>3545</v>
          </cell>
          <cell r="BP293">
            <v>0</v>
          </cell>
          <cell r="BQ293">
            <v>7090</v>
          </cell>
          <cell r="BR293">
            <v>0</v>
          </cell>
          <cell r="BS293">
            <v>7090</v>
          </cell>
        </row>
        <row r="294">
          <cell r="B294" t="str">
            <v>86638</v>
          </cell>
          <cell r="C294" t="str">
            <v>REP. INDONESIA</v>
          </cell>
          <cell r="D294" t="str">
            <v>O.E.C.F, TOKYO</v>
          </cell>
          <cell r="E294" t="str">
            <v>3</v>
          </cell>
          <cell r="F294" t="str">
            <v>JAPAN</v>
          </cell>
          <cell r="G294" t="str">
            <v>JPY</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3613</v>
          </cell>
          <cell r="AH294">
            <v>0</v>
          </cell>
          <cell r="AI294">
            <v>3613</v>
          </cell>
          <cell r="AJ294">
            <v>0</v>
          </cell>
          <cell r="AK294">
            <v>3613</v>
          </cell>
          <cell r="AL294">
            <v>0</v>
          </cell>
          <cell r="AM294">
            <v>3613</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cell r="BC294">
            <v>0</v>
          </cell>
          <cell r="BD294">
            <v>0</v>
          </cell>
          <cell r="BE294">
            <v>0</v>
          </cell>
          <cell r="BF294">
            <v>0</v>
          </cell>
          <cell r="BG294">
            <v>0</v>
          </cell>
          <cell r="BH294">
            <v>0</v>
          </cell>
          <cell r="BI294">
            <v>3613</v>
          </cell>
          <cell r="BJ294">
            <v>0</v>
          </cell>
          <cell r="BK294">
            <v>3613</v>
          </cell>
          <cell r="BL294">
            <v>0</v>
          </cell>
          <cell r="BM294">
            <v>3613</v>
          </cell>
          <cell r="BN294">
            <v>0</v>
          </cell>
          <cell r="BO294">
            <v>3613</v>
          </cell>
          <cell r="BP294">
            <v>0</v>
          </cell>
          <cell r="BQ294">
            <v>7226</v>
          </cell>
          <cell r="BR294">
            <v>0</v>
          </cell>
          <cell r="BS294">
            <v>7226</v>
          </cell>
        </row>
        <row r="295">
          <cell r="B295" t="str">
            <v>86650</v>
          </cell>
          <cell r="C295" t="str">
            <v>REP. INDONESIA</v>
          </cell>
          <cell r="D295" t="str">
            <v>O.E.C.F, TOKYO</v>
          </cell>
          <cell r="E295" t="str">
            <v>3</v>
          </cell>
          <cell r="F295" t="str">
            <v>JAPAN</v>
          </cell>
          <cell r="G295" t="str">
            <v>JPY</v>
          </cell>
          <cell r="H295">
            <v>0</v>
          </cell>
          <cell r="I295">
            <v>3847</v>
          </cell>
          <cell r="J295">
            <v>0</v>
          </cell>
          <cell r="K295">
            <v>3847</v>
          </cell>
          <cell r="L295">
            <v>0</v>
          </cell>
          <cell r="M295">
            <v>0</v>
          </cell>
          <cell r="N295">
            <v>0</v>
          </cell>
          <cell r="O295">
            <v>0</v>
          </cell>
          <cell r="P295">
            <v>0</v>
          </cell>
          <cell r="Q295">
            <v>0</v>
          </cell>
          <cell r="R295">
            <v>0</v>
          </cell>
          <cell r="S295">
            <v>0</v>
          </cell>
          <cell r="T295">
            <v>0</v>
          </cell>
          <cell r="U295">
            <v>3847</v>
          </cell>
          <cell r="V295">
            <v>0</v>
          </cell>
          <cell r="W295">
            <v>3847</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3805</v>
          </cell>
          <cell r="AP295">
            <v>0</v>
          </cell>
          <cell r="AQ295">
            <v>3805</v>
          </cell>
          <cell r="AR295">
            <v>0</v>
          </cell>
          <cell r="AS295">
            <v>0</v>
          </cell>
          <cell r="AT295">
            <v>0</v>
          </cell>
          <cell r="AU295">
            <v>0</v>
          </cell>
          <cell r="AV295">
            <v>0</v>
          </cell>
          <cell r="AW295">
            <v>0</v>
          </cell>
          <cell r="AX295">
            <v>0</v>
          </cell>
          <cell r="AY295">
            <v>0</v>
          </cell>
          <cell r="AZ295">
            <v>0</v>
          </cell>
          <cell r="BA295">
            <v>0</v>
          </cell>
          <cell r="BB295">
            <v>0</v>
          </cell>
          <cell r="BC295">
            <v>0</v>
          </cell>
          <cell r="BD295">
            <v>0</v>
          </cell>
          <cell r="BE295">
            <v>0</v>
          </cell>
          <cell r="BF295">
            <v>0</v>
          </cell>
          <cell r="BG295">
            <v>0</v>
          </cell>
          <cell r="BH295">
            <v>0</v>
          </cell>
          <cell r="BI295">
            <v>0</v>
          </cell>
          <cell r="BJ295">
            <v>0</v>
          </cell>
          <cell r="BK295">
            <v>0</v>
          </cell>
          <cell r="BL295">
            <v>0</v>
          </cell>
          <cell r="BM295">
            <v>3805</v>
          </cell>
          <cell r="BN295">
            <v>0</v>
          </cell>
          <cell r="BO295">
            <v>3805</v>
          </cell>
          <cell r="BP295">
            <v>0</v>
          </cell>
          <cell r="BQ295">
            <v>7652</v>
          </cell>
          <cell r="BR295">
            <v>0</v>
          </cell>
          <cell r="BS295">
            <v>7652</v>
          </cell>
        </row>
        <row r="296">
          <cell r="B296" t="str">
            <v>86618</v>
          </cell>
          <cell r="C296" t="str">
            <v>REP. INDONESIA</v>
          </cell>
          <cell r="D296" t="str">
            <v>O.E.C.F, TOKYO</v>
          </cell>
          <cell r="E296" t="str">
            <v>3</v>
          </cell>
          <cell r="F296" t="str">
            <v>JAPAN</v>
          </cell>
          <cell r="G296" t="str">
            <v>JPY</v>
          </cell>
          <cell r="H296">
            <v>0</v>
          </cell>
          <cell r="I296">
            <v>5634</v>
          </cell>
          <cell r="J296">
            <v>0</v>
          </cell>
          <cell r="K296">
            <v>5634</v>
          </cell>
          <cell r="L296">
            <v>0</v>
          </cell>
          <cell r="M296">
            <v>0</v>
          </cell>
          <cell r="N296">
            <v>0</v>
          </cell>
          <cell r="O296">
            <v>0</v>
          </cell>
          <cell r="P296">
            <v>0</v>
          </cell>
          <cell r="Q296">
            <v>0</v>
          </cell>
          <cell r="R296">
            <v>0</v>
          </cell>
          <cell r="S296">
            <v>0</v>
          </cell>
          <cell r="T296">
            <v>0</v>
          </cell>
          <cell r="U296">
            <v>5634</v>
          </cell>
          <cell r="V296">
            <v>0</v>
          </cell>
          <cell r="W296">
            <v>5634</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5573</v>
          </cell>
          <cell r="AP296">
            <v>0</v>
          </cell>
          <cell r="AQ296">
            <v>5573</v>
          </cell>
          <cell r="AR296">
            <v>0</v>
          </cell>
          <cell r="AS296">
            <v>0</v>
          </cell>
          <cell r="AT296">
            <v>0</v>
          </cell>
          <cell r="AU296">
            <v>0</v>
          </cell>
          <cell r="AV296">
            <v>0</v>
          </cell>
          <cell r="AW296">
            <v>0</v>
          </cell>
          <cell r="AX296">
            <v>0</v>
          </cell>
          <cell r="AY296">
            <v>0</v>
          </cell>
          <cell r="AZ296">
            <v>0</v>
          </cell>
          <cell r="BA296">
            <v>0</v>
          </cell>
          <cell r="BB296">
            <v>0</v>
          </cell>
          <cell r="BC296">
            <v>0</v>
          </cell>
          <cell r="BD296">
            <v>0</v>
          </cell>
          <cell r="BE296">
            <v>0</v>
          </cell>
          <cell r="BF296">
            <v>0</v>
          </cell>
          <cell r="BG296">
            <v>0</v>
          </cell>
          <cell r="BH296">
            <v>0</v>
          </cell>
          <cell r="BI296">
            <v>0</v>
          </cell>
          <cell r="BJ296">
            <v>0</v>
          </cell>
          <cell r="BK296">
            <v>0</v>
          </cell>
          <cell r="BL296">
            <v>0</v>
          </cell>
          <cell r="BM296">
            <v>5573</v>
          </cell>
          <cell r="BN296">
            <v>0</v>
          </cell>
          <cell r="BO296">
            <v>5573</v>
          </cell>
          <cell r="BP296">
            <v>0</v>
          </cell>
          <cell r="BQ296">
            <v>11207</v>
          </cell>
          <cell r="BR296">
            <v>0</v>
          </cell>
          <cell r="BS296">
            <v>11207</v>
          </cell>
        </row>
        <row r="297">
          <cell r="B297" t="str">
            <v>86619</v>
          </cell>
          <cell r="C297" t="str">
            <v>REP. INDONESIA</v>
          </cell>
          <cell r="D297" t="str">
            <v>O.E.C.F, TOKYO</v>
          </cell>
          <cell r="E297" t="str">
            <v>3</v>
          </cell>
          <cell r="F297" t="str">
            <v>JAPAN</v>
          </cell>
          <cell r="G297" t="str">
            <v>JPY</v>
          </cell>
          <cell r="H297">
            <v>0</v>
          </cell>
          <cell r="I297">
            <v>5741</v>
          </cell>
          <cell r="J297">
            <v>0</v>
          </cell>
          <cell r="K297">
            <v>5741</v>
          </cell>
          <cell r="L297">
            <v>0</v>
          </cell>
          <cell r="M297">
            <v>0</v>
          </cell>
          <cell r="N297">
            <v>0</v>
          </cell>
          <cell r="O297">
            <v>0</v>
          </cell>
          <cell r="P297">
            <v>0</v>
          </cell>
          <cell r="Q297">
            <v>0</v>
          </cell>
          <cell r="R297">
            <v>0</v>
          </cell>
          <cell r="S297">
            <v>0</v>
          </cell>
          <cell r="T297">
            <v>0</v>
          </cell>
          <cell r="U297">
            <v>5741</v>
          </cell>
          <cell r="V297">
            <v>0</v>
          </cell>
          <cell r="W297">
            <v>5741</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5679</v>
          </cell>
          <cell r="AP297">
            <v>0</v>
          </cell>
          <cell r="AQ297">
            <v>5679</v>
          </cell>
          <cell r="AR297">
            <v>0</v>
          </cell>
          <cell r="AS297">
            <v>0</v>
          </cell>
          <cell r="AT297">
            <v>0</v>
          </cell>
          <cell r="AU297">
            <v>0</v>
          </cell>
          <cell r="AV297">
            <v>0</v>
          </cell>
          <cell r="AW297">
            <v>0</v>
          </cell>
          <cell r="AX297">
            <v>0</v>
          </cell>
          <cell r="AY297">
            <v>0</v>
          </cell>
          <cell r="AZ297">
            <v>0</v>
          </cell>
          <cell r="BA297">
            <v>0</v>
          </cell>
          <cell r="BB297">
            <v>0</v>
          </cell>
          <cell r="BC297">
            <v>0</v>
          </cell>
          <cell r="BD297">
            <v>0</v>
          </cell>
          <cell r="BE297">
            <v>0</v>
          </cell>
          <cell r="BF297">
            <v>0</v>
          </cell>
          <cell r="BG297">
            <v>0</v>
          </cell>
          <cell r="BH297">
            <v>0</v>
          </cell>
          <cell r="BI297">
            <v>0</v>
          </cell>
          <cell r="BJ297">
            <v>0</v>
          </cell>
          <cell r="BK297">
            <v>0</v>
          </cell>
          <cell r="BL297">
            <v>0</v>
          </cell>
          <cell r="BM297">
            <v>5679</v>
          </cell>
          <cell r="BN297">
            <v>0</v>
          </cell>
          <cell r="BO297">
            <v>5679</v>
          </cell>
          <cell r="BP297">
            <v>0</v>
          </cell>
          <cell r="BQ297">
            <v>11420</v>
          </cell>
          <cell r="BR297">
            <v>0</v>
          </cell>
          <cell r="BS297">
            <v>11420</v>
          </cell>
        </row>
        <row r="298">
          <cell r="B298" t="str">
            <v>86654</v>
          </cell>
          <cell r="C298" t="str">
            <v>REP. INDONESIA</v>
          </cell>
          <cell r="D298" t="str">
            <v>O.E.C.F, TOKYO</v>
          </cell>
          <cell r="E298" t="str">
            <v>3</v>
          </cell>
          <cell r="F298" t="str">
            <v>JAPAN</v>
          </cell>
          <cell r="G298" t="str">
            <v>JPY</v>
          </cell>
          <cell r="H298">
            <v>0</v>
          </cell>
          <cell r="I298">
            <v>7513</v>
          </cell>
          <cell r="J298">
            <v>0</v>
          </cell>
          <cell r="K298">
            <v>7513</v>
          </cell>
          <cell r="L298">
            <v>0</v>
          </cell>
          <cell r="M298">
            <v>0</v>
          </cell>
          <cell r="N298">
            <v>0</v>
          </cell>
          <cell r="O298">
            <v>0</v>
          </cell>
          <cell r="P298">
            <v>0</v>
          </cell>
          <cell r="Q298">
            <v>0</v>
          </cell>
          <cell r="R298">
            <v>0</v>
          </cell>
          <cell r="S298">
            <v>0</v>
          </cell>
          <cell r="T298">
            <v>0</v>
          </cell>
          <cell r="U298">
            <v>7513</v>
          </cell>
          <cell r="V298">
            <v>0</v>
          </cell>
          <cell r="W298">
            <v>7513</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7431</v>
          </cell>
          <cell r="AP298">
            <v>0</v>
          </cell>
          <cell r="AQ298">
            <v>7431</v>
          </cell>
          <cell r="AR298">
            <v>0</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0</v>
          </cell>
          <cell r="BG298">
            <v>0</v>
          </cell>
          <cell r="BH298">
            <v>0</v>
          </cell>
          <cell r="BI298">
            <v>0</v>
          </cell>
          <cell r="BJ298">
            <v>0</v>
          </cell>
          <cell r="BK298">
            <v>0</v>
          </cell>
          <cell r="BL298">
            <v>0</v>
          </cell>
          <cell r="BM298">
            <v>7431</v>
          </cell>
          <cell r="BN298">
            <v>0</v>
          </cell>
          <cell r="BO298">
            <v>7431</v>
          </cell>
          <cell r="BP298">
            <v>0</v>
          </cell>
          <cell r="BQ298">
            <v>14944</v>
          </cell>
          <cell r="BR298">
            <v>0</v>
          </cell>
          <cell r="BS298">
            <v>14944</v>
          </cell>
        </row>
        <row r="299">
          <cell r="B299" t="str">
            <v>86617</v>
          </cell>
          <cell r="C299" t="str">
            <v>REP. INDONESIA</v>
          </cell>
          <cell r="D299" t="str">
            <v>O.E.C.F, TOKYO</v>
          </cell>
          <cell r="E299" t="str">
            <v>3</v>
          </cell>
          <cell r="F299" t="str">
            <v>JAPAN</v>
          </cell>
          <cell r="G299" t="str">
            <v>JPY</v>
          </cell>
          <cell r="H299">
            <v>0</v>
          </cell>
          <cell r="I299">
            <v>8216</v>
          </cell>
          <cell r="J299">
            <v>0</v>
          </cell>
          <cell r="K299">
            <v>8216</v>
          </cell>
          <cell r="L299">
            <v>0</v>
          </cell>
          <cell r="M299">
            <v>0</v>
          </cell>
          <cell r="N299">
            <v>0</v>
          </cell>
          <cell r="O299">
            <v>0</v>
          </cell>
          <cell r="P299">
            <v>0</v>
          </cell>
          <cell r="Q299">
            <v>0</v>
          </cell>
          <cell r="R299">
            <v>0</v>
          </cell>
          <cell r="S299">
            <v>0</v>
          </cell>
          <cell r="T299">
            <v>0</v>
          </cell>
          <cell r="U299">
            <v>8216</v>
          </cell>
          <cell r="V299">
            <v>0</v>
          </cell>
          <cell r="W299">
            <v>8216</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8126</v>
          </cell>
          <cell r="AP299">
            <v>0</v>
          </cell>
          <cell r="AQ299">
            <v>8126</v>
          </cell>
          <cell r="AR299">
            <v>0</v>
          </cell>
          <cell r="AS299">
            <v>0</v>
          </cell>
          <cell r="AT299">
            <v>0</v>
          </cell>
          <cell r="AU299">
            <v>0</v>
          </cell>
          <cell r="AV299">
            <v>0</v>
          </cell>
          <cell r="AW299">
            <v>0</v>
          </cell>
          <cell r="AX299">
            <v>0</v>
          </cell>
          <cell r="AY299">
            <v>0</v>
          </cell>
          <cell r="AZ299">
            <v>0</v>
          </cell>
          <cell r="BA299">
            <v>0</v>
          </cell>
          <cell r="BB299">
            <v>0</v>
          </cell>
          <cell r="BC299">
            <v>0</v>
          </cell>
          <cell r="BD299">
            <v>0</v>
          </cell>
          <cell r="BE299">
            <v>0</v>
          </cell>
          <cell r="BF299">
            <v>0</v>
          </cell>
          <cell r="BG299">
            <v>0</v>
          </cell>
          <cell r="BH299">
            <v>0</v>
          </cell>
          <cell r="BI299">
            <v>0</v>
          </cell>
          <cell r="BJ299">
            <v>0</v>
          </cell>
          <cell r="BK299">
            <v>0</v>
          </cell>
          <cell r="BL299">
            <v>0</v>
          </cell>
          <cell r="BM299">
            <v>8126</v>
          </cell>
          <cell r="BN299">
            <v>0</v>
          </cell>
          <cell r="BO299">
            <v>8126</v>
          </cell>
          <cell r="BP299">
            <v>0</v>
          </cell>
          <cell r="BQ299">
            <v>16342</v>
          </cell>
          <cell r="BR299">
            <v>0</v>
          </cell>
          <cell r="BS299">
            <v>16342</v>
          </cell>
        </row>
        <row r="300">
          <cell r="B300" t="str">
            <v>86620</v>
          </cell>
          <cell r="C300" t="str">
            <v>REP. INDONESIA</v>
          </cell>
          <cell r="D300" t="str">
            <v>O.E.C.F, TOKYO</v>
          </cell>
          <cell r="E300" t="str">
            <v>3</v>
          </cell>
          <cell r="F300" t="str">
            <v>JAPAN</v>
          </cell>
          <cell r="G300" t="str">
            <v>JPY</v>
          </cell>
          <cell r="H300">
            <v>0</v>
          </cell>
          <cell r="I300">
            <v>9404</v>
          </cell>
          <cell r="J300">
            <v>0</v>
          </cell>
          <cell r="K300">
            <v>9404</v>
          </cell>
          <cell r="L300">
            <v>0</v>
          </cell>
          <cell r="M300">
            <v>0</v>
          </cell>
          <cell r="N300">
            <v>0</v>
          </cell>
          <cell r="O300">
            <v>0</v>
          </cell>
          <cell r="P300">
            <v>0</v>
          </cell>
          <cell r="Q300">
            <v>0</v>
          </cell>
          <cell r="R300">
            <v>0</v>
          </cell>
          <cell r="S300">
            <v>0</v>
          </cell>
          <cell r="T300">
            <v>0</v>
          </cell>
          <cell r="U300">
            <v>9404</v>
          </cell>
          <cell r="V300">
            <v>0</v>
          </cell>
          <cell r="W300">
            <v>9404</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9302</v>
          </cell>
          <cell r="AP300">
            <v>0</v>
          </cell>
          <cell r="AQ300">
            <v>9302</v>
          </cell>
          <cell r="AR300">
            <v>0</v>
          </cell>
          <cell r="AS300">
            <v>0</v>
          </cell>
          <cell r="AT300">
            <v>0</v>
          </cell>
          <cell r="AU300">
            <v>0</v>
          </cell>
          <cell r="AV300">
            <v>0</v>
          </cell>
          <cell r="AW300">
            <v>0</v>
          </cell>
          <cell r="AX300">
            <v>0</v>
          </cell>
          <cell r="AY300">
            <v>0</v>
          </cell>
          <cell r="AZ300">
            <v>0</v>
          </cell>
          <cell r="BA300">
            <v>0</v>
          </cell>
          <cell r="BB300">
            <v>0</v>
          </cell>
          <cell r="BC300">
            <v>0</v>
          </cell>
          <cell r="BD300">
            <v>0</v>
          </cell>
          <cell r="BE300">
            <v>0</v>
          </cell>
          <cell r="BF300">
            <v>0</v>
          </cell>
          <cell r="BG300">
            <v>0</v>
          </cell>
          <cell r="BH300">
            <v>0</v>
          </cell>
          <cell r="BI300">
            <v>0</v>
          </cell>
          <cell r="BJ300">
            <v>0</v>
          </cell>
          <cell r="BK300">
            <v>0</v>
          </cell>
          <cell r="BL300">
            <v>0</v>
          </cell>
          <cell r="BM300">
            <v>9302</v>
          </cell>
          <cell r="BN300">
            <v>0</v>
          </cell>
          <cell r="BO300">
            <v>9302</v>
          </cell>
          <cell r="BP300">
            <v>0</v>
          </cell>
          <cell r="BQ300">
            <v>18706</v>
          </cell>
          <cell r="BR300">
            <v>0</v>
          </cell>
          <cell r="BS300">
            <v>18706</v>
          </cell>
        </row>
        <row r="301">
          <cell r="B301" t="str">
            <v>86614</v>
          </cell>
          <cell r="C301" t="str">
            <v>REP. INDONESIA</v>
          </cell>
          <cell r="D301" t="str">
            <v>O.E.C.F, TOKYO</v>
          </cell>
          <cell r="E301" t="str">
            <v>3</v>
          </cell>
          <cell r="F301" t="str">
            <v>JAPAN</v>
          </cell>
          <cell r="G301" t="str">
            <v>JPY</v>
          </cell>
          <cell r="H301">
            <v>0</v>
          </cell>
          <cell r="I301">
            <v>9651</v>
          </cell>
          <cell r="J301">
            <v>0</v>
          </cell>
          <cell r="K301">
            <v>9651</v>
          </cell>
          <cell r="L301">
            <v>0</v>
          </cell>
          <cell r="M301">
            <v>0</v>
          </cell>
          <cell r="N301">
            <v>0</v>
          </cell>
          <cell r="O301">
            <v>0</v>
          </cell>
          <cell r="P301">
            <v>0</v>
          </cell>
          <cell r="Q301">
            <v>0</v>
          </cell>
          <cell r="R301">
            <v>0</v>
          </cell>
          <cell r="S301">
            <v>0</v>
          </cell>
          <cell r="T301">
            <v>0</v>
          </cell>
          <cell r="U301">
            <v>9651</v>
          </cell>
          <cell r="V301">
            <v>0</v>
          </cell>
          <cell r="W301">
            <v>9651</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9546</v>
          </cell>
          <cell r="AP301">
            <v>0</v>
          </cell>
          <cell r="AQ301">
            <v>9546</v>
          </cell>
          <cell r="AR301">
            <v>0</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G301">
            <v>0</v>
          </cell>
          <cell r="BH301">
            <v>0</v>
          </cell>
          <cell r="BI301">
            <v>0</v>
          </cell>
          <cell r="BJ301">
            <v>0</v>
          </cell>
          <cell r="BK301">
            <v>0</v>
          </cell>
          <cell r="BL301">
            <v>0</v>
          </cell>
          <cell r="BM301">
            <v>9546</v>
          </cell>
          <cell r="BN301">
            <v>0</v>
          </cell>
          <cell r="BO301">
            <v>9546</v>
          </cell>
          <cell r="BP301">
            <v>0</v>
          </cell>
          <cell r="BQ301">
            <v>19197</v>
          </cell>
          <cell r="BR301">
            <v>0</v>
          </cell>
          <cell r="BS301">
            <v>19197</v>
          </cell>
        </row>
        <row r="302">
          <cell r="B302" t="str">
            <v>86600</v>
          </cell>
          <cell r="C302" t="str">
            <v>REP. INDONESIA</v>
          </cell>
          <cell r="D302" t="str">
            <v>O.E.C.F, TOKYO</v>
          </cell>
          <cell r="E302" t="str">
            <v>3</v>
          </cell>
          <cell r="F302" t="str">
            <v>JAPAN</v>
          </cell>
          <cell r="G302" t="str">
            <v>JPY</v>
          </cell>
          <cell r="H302">
            <v>0</v>
          </cell>
          <cell r="I302">
            <v>0</v>
          </cell>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10216</v>
          </cell>
          <cell r="AH302">
            <v>0</v>
          </cell>
          <cell r="AI302">
            <v>10216</v>
          </cell>
          <cell r="AJ302">
            <v>0</v>
          </cell>
          <cell r="AK302">
            <v>10216</v>
          </cell>
          <cell r="AL302">
            <v>0</v>
          </cell>
          <cell r="AM302">
            <v>10216</v>
          </cell>
          <cell r="AN302">
            <v>0</v>
          </cell>
          <cell r="AO302">
            <v>0</v>
          </cell>
          <cell r="AP302">
            <v>0</v>
          </cell>
          <cell r="AQ302">
            <v>0</v>
          </cell>
          <cell r="AR302">
            <v>0</v>
          </cell>
          <cell r="AS302">
            <v>0</v>
          </cell>
          <cell r="AT302">
            <v>0</v>
          </cell>
          <cell r="AU302">
            <v>0</v>
          </cell>
          <cell r="AV302">
            <v>0</v>
          </cell>
          <cell r="AW302">
            <v>0</v>
          </cell>
          <cell r="AX302">
            <v>0</v>
          </cell>
          <cell r="AY302">
            <v>0</v>
          </cell>
          <cell r="AZ302">
            <v>0</v>
          </cell>
          <cell r="BA302">
            <v>0</v>
          </cell>
          <cell r="BB302">
            <v>0</v>
          </cell>
          <cell r="BC302">
            <v>0</v>
          </cell>
          <cell r="BD302">
            <v>0</v>
          </cell>
          <cell r="BE302">
            <v>0</v>
          </cell>
          <cell r="BF302">
            <v>0</v>
          </cell>
          <cell r="BG302">
            <v>0</v>
          </cell>
          <cell r="BH302">
            <v>0</v>
          </cell>
          <cell r="BI302">
            <v>10216</v>
          </cell>
          <cell r="BJ302">
            <v>0</v>
          </cell>
          <cell r="BK302">
            <v>10216</v>
          </cell>
          <cell r="BL302">
            <v>0</v>
          </cell>
          <cell r="BM302">
            <v>10216</v>
          </cell>
          <cell r="BN302">
            <v>0</v>
          </cell>
          <cell r="BO302">
            <v>10216</v>
          </cell>
          <cell r="BP302">
            <v>0</v>
          </cell>
          <cell r="BQ302">
            <v>20432</v>
          </cell>
          <cell r="BR302">
            <v>0</v>
          </cell>
          <cell r="BS302">
            <v>20432</v>
          </cell>
        </row>
        <row r="303">
          <cell r="B303" t="str">
            <v>86615</v>
          </cell>
          <cell r="C303" t="str">
            <v>REP. INDONESIA</v>
          </cell>
          <cell r="D303" t="str">
            <v>O.E.C.F, TOKYO</v>
          </cell>
          <cell r="E303" t="str">
            <v>3</v>
          </cell>
          <cell r="F303" t="str">
            <v>JAPAN</v>
          </cell>
          <cell r="G303" t="str">
            <v>JPY</v>
          </cell>
          <cell r="H303">
            <v>0</v>
          </cell>
          <cell r="I303">
            <v>11856</v>
          </cell>
          <cell r="J303">
            <v>0</v>
          </cell>
          <cell r="K303">
            <v>11856</v>
          </cell>
          <cell r="L303">
            <v>0</v>
          </cell>
          <cell r="M303">
            <v>0</v>
          </cell>
          <cell r="N303">
            <v>0</v>
          </cell>
          <cell r="O303">
            <v>0</v>
          </cell>
          <cell r="P303">
            <v>0</v>
          </cell>
          <cell r="Q303">
            <v>0</v>
          </cell>
          <cell r="R303">
            <v>0</v>
          </cell>
          <cell r="S303">
            <v>0</v>
          </cell>
          <cell r="T303">
            <v>0</v>
          </cell>
          <cell r="U303">
            <v>11856</v>
          </cell>
          <cell r="V303">
            <v>0</v>
          </cell>
          <cell r="W303">
            <v>11856</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11727</v>
          </cell>
          <cell r="AP303">
            <v>0</v>
          </cell>
          <cell r="AQ303">
            <v>11727</v>
          </cell>
          <cell r="AR303">
            <v>0</v>
          </cell>
          <cell r="AS303">
            <v>0</v>
          </cell>
          <cell r="AT303">
            <v>0</v>
          </cell>
          <cell r="AU303">
            <v>0</v>
          </cell>
          <cell r="AV303">
            <v>0</v>
          </cell>
          <cell r="AW303">
            <v>0</v>
          </cell>
          <cell r="AX303">
            <v>0</v>
          </cell>
          <cell r="AY303">
            <v>0</v>
          </cell>
          <cell r="AZ303">
            <v>0</v>
          </cell>
          <cell r="BA303">
            <v>0</v>
          </cell>
          <cell r="BB303">
            <v>0</v>
          </cell>
          <cell r="BC303">
            <v>0</v>
          </cell>
          <cell r="BD303">
            <v>0</v>
          </cell>
          <cell r="BE303">
            <v>0</v>
          </cell>
          <cell r="BF303">
            <v>0</v>
          </cell>
          <cell r="BG303">
            <v>0</v>
          </cell>
          <cell r="BH303">
            <v>0</v>
          </cell>
          <cell r="BI303">
            <v>0</v>
          </cell>
          <cell r="BJ303">
            <v>0</v>
          </cell>
          <cell r="BK303">
            <v>0</v>
          </cell>
          <cell r="BL303">
            <v>0</v>
          </cell>
          <cell r="BM303">
            <v>11727</v>
          </cell>
          <cell r="BN303">
            <v>0</v>
          </cell>
          <cell r="BO303">
            <v>11727</v>
          </cell>
          <cell r="BP303">
            <v>0</v>
          </cell>
          <cell r="BQ303">
            <v>23583</v>
          </cell>
          <cell r="BR303">
            <v>0</v>
          </cell>
          <cell r="BS303">
            <v>23583</v>
          </cell>
        </row>
        <row r="304">
          <cell r="B304" t="str">
            <v>86652</v>
          </cell>
          <cell r="C304" t="str">
            <v>REP. INDONESIA</v>
          </cell>
          <cell r="D304" t="str">
            <v>O.E.C.F, TOKYO</v>
          </cell>
          <cell r="E304" t="str">
            <v>3</v>
          </cell>
          <cell r="F304" t="str">
            <v>JAPAN</v>
          </cell>
          <cell r="G304" t="str">
            <v>JPY</v>
          </cell>
          <cell r="H304">
            <v>0</v>
          </cell>
          <cell r="I304">
            <v>12366</v>
          </cell>
          <cell r="J304">
            <v>0</v>
          </cell>
          <cell r="K304">
            <v>12366</v>
          </cell>
          <cell r="L304">
            <v>0</v>
          </cell>
          <cell r="M304">
            <v>0</v>
          </cell>
          <cell r="N304">
            <v>0</v>
          </cell>
          <cell r="O304">
            <v>0</v>
          </cell>
          <cell r="P304">
            <v>0</v>
          </cell>
          <cell r="Q304">
            <v>0</v>
          </cell>
          <cell r="R304">
            <v>0</v>
          </cell>
          <cell r="S304">
            <v>0</v>
          </cell>
          <cell r="T304">
            <v>0</v>
          </cell>
          <cell r="U304">
            <v>12366</v>
          </cell>
          <cell r="V304">
            <v>0</v>
          </cell>
          <cell r="W304">
            <v>12366</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12232</v>
          </cell>
          <cell r="AP304">
            <v>0</v>
          </cell>
          <cell r="AQ304">
            <v>12232</v>
          </cell>
          <cell r="AR304">
            <v>0</v>
          </cell>
          <cell r="AS304">
            <v>0</v>
          </cell>
          <cell r="AT304">
            <v>0</v>
          </cell>
          <cell r="AU304">
            <v>0</v>
          </cell>
          <cell r="AV304">
            <v>0</v>
          </cell>
          <cell r="AW304">
            <v>0</v>
          </cell>
          <cell r="AX304">
            <v>0</v>
          </cell>
          <cell r="AY304">
            <v>0</v>
          </cell>
          <cell r="AZ304">
            <v>0</v>
          </cell>
          <cell r="BA304">
            <v>0</v>
          </cell>
          <cell r="BB304">
            <v>0</v>
          </cell>
          <cell r="BC304">
            <v>0</v>
          </cell>
          <cell r="BD304">
            <v>0</v>
          </cell>
          <cell r="BE304">
            <v>0</v>
          </cell>
          <cell r="BF304">
            <v>0</v>
          </cell>
          <cell r="BG304">
            <v>0</v>
          </cell>
          <cell r="BH304">
            <v>0</v>
          </cell>
          <cell r="BI304">
            <v>0</v>
          </cell>
          <cell r="BJ304">
            <v>0</v>
          </cell>
          <cell r="BK304">
            <v>0</v>
          </cell>
          <cell r="BL304">
            <v>0</v>
          </cell>
          <cell r="BM304">
            <v>12232</v>
          </cell>
          <cell r="BN304">
            <v>0</v>
          </cell>
          <cell r="BO304">
            <v>12232</v>
          </cell>
          <cell r="BP304">
            <v>0</v>
          </cell>
          <cell r="BQ304">
            <v>24598</v>
          </cell>
          <cell r="BR304">
            <v>0</v>
          </cell>
          <cell r="BS304">
            <v>24598</v>
          </cell>
        </row>
        <row r="305">
          <cell r="B305" t="str">
            <v>86616</v>
          </cell>
          <cell r="C305" t="str">
            <v>REP. INDONESIA</v>
          </cell>
          <cell r="D305" t="str">
            <v>O.E.C.F, TOKYO</v>
          </cell>
          <cell r="E305" t="str">
            <v>3</v>
          </cell>
          <cell r="F305" t="str">
            <v>JAPAN</v>
          </cell>
          <cell r="G305" t="str">
            <v>JPY</v>
          </cell>
          <cell r="H305">
            <v>0</v>
          </cell>
          <cell r="I305">
            <v>13136</v>
          </cell>
          <cell r="J305">
            <v>0</v>
          </cell>
          <cell r="K305">
            <v>13136</v>
          </cell>
          <cell r="L305">
            <v>0</v>
          </cell>
          <cell r="M305">
            <v>0</v>
          </cell>
          <cell r="N305">
            <v>0</v>
          </cell>
          <cell r="O305">
            <v>0</v>
          </cell>
          <cell r="P305">
            <v>0</v>
          </cell>
          <cell r="Q305">
            <v>0</v>
          </cell>
          <cell r="R305">
            <v>0</v>
          </cell>
          <cell r="S305">
            <v>0</v>
          </cell>
          <cell r="T305">
            <v>0</v>
          </cell>
          <cell r="U305">
            <v>13136</v>
          </cell>
          <cell r="V305">
            <v>0</v>
          </cell>
          <cell r="W305">
            <v>13136</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12993</v>
          </cell>
          <cell r="AP305">
            <v>0</v>
          </cell>
          <cell r="AQ305">
            <v>12993</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0</v>
          </cell>
          <cell r="BH305">
            <v>0</v>
          </cell>
          <cell r="BI305">
            <v>0</v>
          </cell>
          <cell r="BJ305">
            <v>0</v>
          </cell>
          <cell r="BK305">
            <v>0</v>
          </cell>
          <cell r="BL305">
            <v>0</v>
          </cell>
          <cell r="BM305">
            <v>12993</v>
          </cell>
          <cell r="BN305">
            <v>0</v>
          </cell>
          <cell r="BO305">
            <v>12993</v>
          </cell>
          <cell r="BP305">
            <v>0</v>
          </cell>
          <cell r="BQ305">
            <v>26129</v>
          </cell>
          <cell r="BR305">
            <v>0</v>
          </cell>
          <cell r="BS305">
            <v>26129</v>
          </cell>
        </row>
        <row r="306">
          <cell r="B306" t="str">
            <v>76829</v>
          </cell>
          <cell r="C306" t="str">
            <v>REP. INDONESIA</v>
          </cell>
          <cell r="D306" t="str">
            <v>O.E.C.F, TOKYO</v>
          </cell>
          <cell r="E306" t="str">
            <v>3</v>
          </cell>
          <cell r="F306" t="str">
            <v>JAPAN</v>
          </cell>
          <cell r="G306" t="str">
            <v>JPY</v>
          </cell>
          <cell r="H306">
            <v>0</v>
          </cell>
          <cell r="I306">
            <v>0</v>
          </cell>
          <cell r="J306">
            <v>0</v>
          </cell>
          <cell r="K306">
            <v>0</v>
          </cell>
          <cell r="L306">
            <v>14398</v>
          </cell>
          <cell r="M306">
            <v>871</v>
          </cell>
          <cell r="N306">
            <v>0</v>
          </cell>
          <cell r="O306">
            <v>15269</v>
          </cell>
          <cell r="P306">
            <v>0</v>
          </cell>
          <cell r="Q306">
            <v>0</v>
          </cell>
          <cell r="R306">
            <v>0</v>
          </cell>
          <cell r="S306">
            <v>0</v>
          </cell>
          <cell r="T306">
            <v>14398</v>
          </cell>
          <cell r="U306">
            <v>871</v>
          </cell>
          <cell r="V306">
            <v>0</v>
          </cell>
          <cell r="W306">
            <v>15269</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14398</v>
          </cell>
          <cell r="AS306">
            <v>646</v>
          </cell>
          <cell r="AT306">
            <v>0</v>
          </cell>
          <cell r="AU306">
            <v>15044</v>
          </cell>
          <cell r="AV306">
            <v>0</v>
          </cell>
          <cell r="AW306">
            <v>0</v>
          </cell>
          <cell r="AX306">
            <v>0</v>
          </cell>
          <cell r="AY306">
            <v>0</v>
          </cell>
          <cell r="AZ306">
            <v>0</v>
          </cell>
          <cell r="BA306">
            <v>0</v>
          </cell>
          <cell r="BB306">
            <v>0</v>
          </cell>
          <cell r="BC306">
            <v>0</v>
          </cell>
          <cell r="BD306">
            <v>0</v>
          </cell>
          <cell r="BE306">
            <v>0</v>
          </cell>
          <cell r="BF306">
            <v>0</v>
          </cell>
          <cell r="BG306">
            <v>0</v>
          </cell>
          <cell r="BH306">
            <v>0</v>
          </cell>
          <cell r="BI306">
            <v>0</v>
          </cell>
          <cell r="BJ306">
            <v>0</v>
          </cell>
          <cell r="BK306">
            <v>0</v>
          </cell>
          <cell r="BL306">
            <v>14398</v>
          </cell>
          <cell r="BM306">
            <v>646</v>
          </cell>
          <cell r="BN306">
            <v>0</v>
          </cell>
          <cell r="BO306">
            <v>15044</v>
          </cell>
          <cell r="BP306">
            <v>28796</v>
          </cell>
          <cell r="BQ306">
            <v>1517</v>
          </cell>
          <cell r="BR306">
            <v>0</v>
          </cell>
          <cell r="BS306">
            <v>30313</v>
          </cell>
        </row>
        <row r="307">
          <cell r="B307" t="str">
            <v>86641</v>
          </cell>
          <cell r="C307" t="str">
            <v>REP. INDONESIA</v>
          </cell>
          <cell r="D307" t="str">
            <v>O.E.C.F, TOKYO</v>
          </cell>
          <cell r="E307" t="str">
            <v>3</v>
          </cell>
          <cell r="F307" t="str">
            <v>JAPAN</v>
          </cell>
          <cell r="G307" t="str">
            <v>JPY</v>
          </cell>
          <cell r="H307">
            <v>0</v>
          </cell>
          <cell r="I307">
            <v>15445</v>
          </cell>
          <cell r="J307">
            <v>0</v>
          </cell>
          <cell r="K307">
            <v>15445</v>
          </cell>
          <cell r="L307">
            <v>0</v>
          </cell>
          <cell r="M307">
            <v>0</v>
          </cell>
          <cell r="N307">
            <v>0</v>
          </cell>
          <cell r="O307">
            <v>0</v>
          </cell>
          <cell r="P307">
            <v>0</v>
          </cell>
          <cell r="Q307">
            <v>0</v>
          </cell>
          <cell r="R307">
            <v>0</v>
          </cell>
          <cell r="S307">
            <v>0</v>
          </cell>
          <cell r="T307">
            <v>0</v>
          </cell>
          <cell r="U307">
            <v>15445</v>
          </cell>
          <cell r="V307">
            <v>0</v>
          </cell>
          <cell r="W307">
            <v>15445</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15277</v>
          </cell>
          <cell r="AP307">
            <v>0</v>
          </cell>
          <cell r="AQ307">
            <v>15277</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0</v>
          </cell>
          <cell r="BI307">
            <v>0</v>
          </cell>
          <cell r="BJ307">
            <v>0</v>
          </cell>
          <cell r="BK307">
            <v>0</v>
          </cell>
          <cell r="BL307">
            <v>0</v>
          </cell>
          <cell r="BM307">
            <v>15277</v>
          </cell>
          <cell r="BN307">
            <v>0</v>
          </cell>
          <cell r="BO307">
            <v>15277</v>
          </cell>
          <cell r="BP307">
            <v>0</v>
          </cell>
          <cell r="BQ307">
            <v>30722</v>
          </cell>
          <cell r="BR307">
            <v>0</v>
          </cell>
          <cell r="BS307">
            <v>30722</v>
          </cell>
        </row>
        <row r="308">
          <cell r="B308" t="str">
            <v>86632</v>
          </cell>
          <cell r="C308" t="str">
            <v>REP. INDONESIA</v>
          </cell>
          <cell r="D308" t="str">
            <v>O.E.C.F, TOKYO</v>
          </cell>
          <cell r="E308" t="str">
            <v>3</v>
          </cell>
          <cell r="F308" t="str">
            <v>JAPAN</v>
          </cell>
          <cell r="G308" t="str">
            <v>JPY</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16112</v>
          </cell>
          <cell r="AH308">
            <v>0</v>
          </cell>
          <cell r="AI308">
            <v>16112</v>
          </cell>
          <cell r="AJ308">
            <v>0</v>
          </cell>
          <cell r="AK308">
            <v>16112</v>
          </cell>
          <cell r="AL308">
            <v>0</v>
          </cell>
          <cell r="AM308">
            <v>16112</v>
          </cell>
          <cell r="AN308">
            <v>0</v>
          </cell>
          <cell r="AO308">
            <v>0</v>
          </cell>
          <cell r="AP308">
            <v>0</v>
          </cell>
          <cell r="AQ308">
            <v>0</v>
          </cell>
          <cell r="AR308">
            <v>0</v>
          </cell>
          <cell r="AS308">
            <v>0</v>
          </cell>
          <cell r="AT308">
            <v>0</v>
          </cell>
          <cell r="AU308">
            <v>0</v>
          </cell>
          <cell r="AV308">
            <v>0</v>
          </cell>
          <cell r="AW308">
            <v>0</v>
          </cell>
          <cell r="AX308">
            <v>0</v>
          </cell>
          <cell r="AY308">
            <v>0</v>
          </cell>
          <cell r="AZ308">
            <v>0</v>
          </cell>
          <cell r="BA308">
            <v>0</v>
          </cell>
          <cell r="BB308">
            <v>0</v>
          </cell>
          <cell r="BC308">
            <v>0</v>
          </cell>
          <cell r="BD308">
            <v>0</v>
          </cell>
          <cell r="BE308">
            <v>0</v>
          </cell>
          <cell r="BF308">
            <v>0</v>
          </cell>
          <cell r="BG308">
            <v>0</v>
          </cell>
          <cell r="BH308">
            <v>0</v>
          </cell>
          <cell r="BI308">
            <v>16112</v>
          </cell>
          <cell r="BJ308">
            <v>0</v>
          </cell>
          <cell r="BK308">
            <v>16112</v>
          </cell>
          <cell r="BL308">
            <v>0</v>
          </cell>
          <cell r="BM308">
            <v>16112</v>
          </cell>
          <cell r="BN308">
            <v>0</v>
          </cell>
          <cell r="BO308">
            <v>16112</v>
          </cell>
          <cell r="BP308">
            <v>0</v>
          </cell>
          <cell r="BQ308">
            <v>32224</v>
          </cell>
          <cell r="BR308">
            <v>0</v>
          </cell>
          <cell r="BS308">
            <v>32224</v>
          </cell>
        </row>
        <row r="309">
          <cell r="B309" t="str">
            <v>86646</v>
          </cell>
          <cell r="C309" t="str">
            <v>REP. INDONESIA</v>
          </cell>
          <cell r="D309" t="str">
            <v>O.E.C.F, TOKYO</v>
          </cell>
          <cell r="E309" t="str">
            <v>3</v>
          </cell>
          <cell r="F309" t="str">
            <v>JAPAN</v>
          </cell>
          <cell r="G309" t="str">
            <v>JPY</v>
          </cell>
          <cell r="H309">
            <v>0</v>
          </cell>
          <cell r="I309">
            <v>17660</v>
          </cell>
          <cell r="J309">
            <v>0</v>
          </cell>
          <cell r="K309">
            <v>17660</v>
          </cell>
          <cell r="L309">
            <v>0</v>
          </cell>
          <cell r="M309">
            <v>0</v>
          </cell>
          <cell r="N309">
            <v>0</v>
          </cell>
          <cell r="O309">
            <v>0</v>
          </cell>
          <cell r="P309">
            <v>0</v>
          </cell>
          <cell r="Q309">
            <v>0</v>
          </cell>
          <cell r="R309">
            <v>0</v>
          </cell>
          <cell r="S309">
            <v>0</v>
          </cell>
          <cell r="T309">
            <v>0</v>
          </cell>
          <cell r="U309">
            <v>17660</v>
          </cell>
          <cell r="V309">
            <v>0</v>
          </cell>
          <cell r="W309">
            <v>17660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17468</v>
          </cell>
          <cell r="AP309">
            <v>0</v>
          </cell>
          <cell r="AQ309">
            <v>17468</v>
          </cell>
          <cell r="AR309">
            <v>0</v>
          </cell>
          <cell r="AS309">
            <v>0</v>
          </cell>
          <cell r="AT309">
            <v>0</v>
          </cell>
          <cell r="AU309">
            <v>0</v>
          </cell>
          <cell r="AV309">
            <v>0</v>
          </cell>
          <cell r="AW309">
            <v>0</v>
          </cell>
          <cell r="AX309">
            <v>0</v>
          </cell>
          <cell r="AY309">
            <v>0</v>
          </cell>
          <cell r="AZ309">
            <v>0</v>
          </cell>
          <cell r="BA309">
            <v>0</v>
          </cell>
          <cell r="BB309">
            <v>0</v>
          </cell>
          <cell r="BC309">
            <v>0</v>
          </cell>
          <cell r="BD309">
            <v>0</v>
          </cell>
          <cell r="BE309">
            <v>0</v>
          </cell>
          <cell r="BF309">
            <v>0</v>
          </cell>
          <cell r="BG309">
            <v>0</v>
          </cell>
          <cell r="BH309">
            <v>0</v>
          </cell>
          <cell r="BI309">
            <v>0</v>
          </cell>
          <cell r="BJ309">
            <v>0</v>
          </cell>
          <cell r="BK309">
            <v>0</v>
          </cell>
          <cell r="BL309">
            <v>0</v>
          </cell>
          <cell r="BM309">
            <v>17468</v>
          </cell>
          <cell r="BN309">
            <v>0</v>
          </cell>
          <cell r="BO309">
            <v>17468</v>
          </cell>
          <cell r="BP309">
            <v>0</v>
          </cell>
          <cell r="BQ309">
            <v>35128</v>
          </cell>
          <cell r="BR309">
            <v>0</v>
          </cell>
          <cell r="BS309">
            <v>35128</v>
          </cell>
        </row>
        <row r="310">
          <cell r="B310" t="str">
            <v>86550</v>
          </cell>
          <cell r="C310" t="str">
            <v>REP. INDONESIA</v>
          </cell>
          <cell r="D310" t="str">
            <v>O.E.C.F, TOKYO</v>
          </cell>
          <cell r="E310" t="str">
            <v>3</v>
          </cell>
          <cell r="F310" t="str">
            <v>JAPAN</v>
          </cell>
          <cell r="G310" t="str">
            <v>JPY</v>
          </cell>
          <cell r="H310">
            <v>0</v>
          </cell>
          <cell r="I310">
            <v>0</v>
          </cell>
          <cell r="J310">
            <v>0</v>
          </cell>
          <cell r="K310">
            <v>0</v>
          </cell>
          <cell r="L310">
            <v>0</v>
          </cell>
          <cell r="M310">
            <v>0</v>
          </cell>
          <cell r="N310">
            <v>0</v>
          </cell>
          <cell r="O310">
            <v>0</v>
          </cell>
          <cell r="P310">
            <v>0</v>
          </cell>
          <cell r="Q310">
            <v>17924</v>
          </cell>
          <cell r="R310">
            <v>0</v>
          </cell>
          <cell r="S310">
            <v>17924</v>
          </cell>
          <cell r="T310">
            <v>0</v>
          </cell>
          <cell r="U310">
            <v>17924</v>
          </cell>
          <cell r="V310">
            <v>0</v>
          </cell>
          <cell r="W310">
            <v>17924</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0</v>
          </cell>
          <cell r="AS310">
            <v>0</v>
          </cell>
          <cell r="AT310">
            <v>0</v>
          </cell>
          <cell r="AU310">
            <v>0</v>
          </cell>
          <cell r="AV310">
            <v>0</v>
          </cell>
          <cell r="AW310">
            <v>18121</v>
          </cell>
          <cell r="AX310">
            <v>0</v>
          </cell>
          <cell r="AY310">
            <v>18121</v>
          </cell>
          <cell r="AZ310">
            <v>0</v>
          </cell>
          <cell r="BA310">
            <v>0</v>
          </cell>
          <cell r="BB310">
            <v>0</v>
          </cell>
          <cell r="BC310">
            <v>0</v>
          </cell>
          <cell r="BD310">
            <v>0</v>
          </cell>
          <cell r="BE310">
            <v>0</v>
          </cell>
          <cell r="BF310">
            <v>0</v>
          </cell>
          <cell r="BG310">
            <v>0</v>
          </cell>
          <cell r="BH310">
            <v>0</v>
          </cell>
          <cell r="BI310">
            <v>0</v>
          </cell>
          <cell r="BJ310">
            <v>0</v>
          </cell>
          <cell r="BK310">
            <v>0</v>
          </cell>
          <cell r="BL310">
            <v>0</v>
          </cell>
          <cell r="BM310">
            <v>18121</v>
          </cell>
          <cell r="BN310">
            <v>0</v>
          </cell>
          <cell r="BO310">
            <v>18121</v>
          </cell>
          <cell r="BP310">
            <v>0</v>
          </cell>
          <cell r="BQ310">
            <v>36045</v>
          </cell>
          <cell r="BR310">
            <v>0</v>
          </cell>
          <cell r="BS310">
            <v>36045</v>
          </cell>
        </row>
        <row r="311">
          <cell r="B311" t="str">
            <v>86534</v>
          </cell>
          <cell r="C311" t="str">
            <v>REP. INDONESIA</v>
          </cell>
          <cell r="D311" t="str">
            <v>O.E.C.F, TOKYO</v>
          </cell>
          <cell r="E311" t="str">
            <v>3</v>
          </cell>
          <cell r="F311" t="str">
            <v>JAPAN</v>
          </cell>
          <cell r="G311" t="str">
            <v>JPY</v>
          </cell>
          <cell r="H311">
            <v>0</v>
          </cell>
          <cell r="I311">
            <v>0</v>
          </cell>
          <cell r="J311">
            <v>0</v>
          </cell>
          <cell r="K311">
            <v>0</v>
          </cell>
          <cell r="L311">
            <v>0</v>
          </cell>
          <cell r="M311">
            <v>0</v>
          </cell>
          <cell r="N311">
            <v>0</v>
          </cell>
          <cell r="O311">
            <v>0</v>
          </cell>
          <cell r="P311">
            <v>0</v>
          </cell>
          <cell r="Q311">
            <v>18434</v>
          </cell>
          <cell r="R311">
            <v>0</v>
          </cell>
          <cell r="S311">
            <v>18434</v>
          </cell>
          <cell r="T311">
            <v>0</v>
          </cell>
          <cell r="U311">
            <v>18434</v>
          </cell>
          <cell r="V311">
            <v>0</v>
          </cell>
          <cell r="W311">
            <v>18434</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0</v>
          </cell>
          <cell r="AS311">
            <v>0</v>
          </cell>
          <cell r="AT311">
            <v>0</v>
          </cell>
          <cell r="AU311">
            <v>0</v>
          </cell>
          <cell r="AV311">
            <v>0</v>
          </cell>
          <cell r="AW311">
            <v>18637</v>
          </cell>
          <cell r="AX311">
            <v>0</v>
          </cell>
          <cell r="AY311">
            <v>18637</v>
          </cell>
          <cell r="AZ311">
            <v>0</v>
          </cell>
          <cell r="BA311">
            <v>0</v>
          </cell>
          <cell r="BB311">
            <v>0</v>
          </cell>
          <cell r="BC311">
            <v>0</v>
          </cell>
          <cell r="BD311">
            <v>0</v>
          </cell>
          <cell r="BE311">
            <v>0</v>
          </cell>
          <cell r="BF311">
            <v>0</v>
          </cell>
          <cell r="BG311">
            <v>0</v>
          </cell>
          <cell r="BH311">
            <v>0</v>
          </cell>
          <cell r="BI311">
            <v>0</v>
          </cell>
          <cell r="BJ311">
            <v>0</v>
          </cell>
          <cell r="BK311">
            <v>0</v>
          </cell>
          <cell r="BL311">
            <v>0</v>
          </cell>
          <cell r="BM311">
            <v>18637</v>
          </cell>
          <cell r="BN311">
            <v>0</v>
          </cell>
          <cell r="BO311">
            <v>18637</v>
          </cell>
          <cell r="BP311">
            <v>0</v>
          </cell>
          <cell r="BQ311">
            <v>37071</v>
          </cell>
          <cell r="BR311">
            <v>0</v>
          </cell>
          <cell r="BS311">
            <v>37071</v>
          </cell>
        </row>
        <row r="312">
          <cell r="B312" t="str">
            <v>86647</v>
          </cell>
          <cell r="C312" t="str">
            <v>REP. INDONESIA</v>
          </cell>
          <cell r="D312" t="str">
            <v>O.E.C.F, TOKYO</v>
          </cell>
          <cell r="E312" t="str">
            <v>3</v>
          </cell>
          <cell r="F312" t="str">
            <v>JAPAN</v>
          </cell>
          <cell r="G312" t="str">
            <v>JPY</v>
          </cell>
          <cell r="H312">
            <v>0</v>
          </cell>
          <cell r="I312">
            <v>19161</v>
          </cell>
          <cell r="J312">
            <v>0</v>
          </cell>
          <cell r="K312">
            <v>19161</v>
          </cell>
          <cell r="L312">
            <v>0</v>
          </cell>
          <cell r="M312">
            <v>0</v>
          </cell>
          <cell r="N312">
            <v>0</v>
          </cell>
          <cell r="O312">
            <v>0</v>
          </cell>
          <cell r="P312">
            <v>0</v>
          </cell>
          <cell r="Q312">
            <v>0</v>
          </cell>
          <cell r="R312">
            <v>0</v>
          </cell>
          <cell r="S312">
            <v>0</v>
          </cell>
          <cell r="T312">
            <v>0</v>
          </cell>
          <cell r="U312">
            <v>19161</v>
          </cell>
          <cell r="V312">
            <v>0</v>
          </cell>
          <cell r="W312">
            <v>19161</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18953</v>
          </cell>
          <cell r="AP312">
            <v>0</v>
          </cell>
          <cell r="AQ312">
            <v>18953</v>
          </cell>
          <cell r="AR312">
            <v>0</v>
          </cell>
          <cell r="AS312">
            <v>0</v>
          </cell>
          <cell r="AT312">
            <v>0</v>
          </cell>
          <cell r="AU312">
            <v>0</v>
          </cell>
          <cell r="AV312">
            <v>0</v>
          </cell>
          <cell r="AW312">
            <v>0</v>
          </cell>
          <cell r="AX312">
            <v>0</v>
          </cell>
          <cell r="AY312">
            <v>0</v>
          </cell>
          <cell r="AZ312">
            <v>0</v>
          </cell>
          <cell r="BA312">
            <v>0</v>
          </cell>
          <cell r="BB312">
            <v>0</v>
          </cell>
          <cell r="BC312">
            <v>0</v>
          </cell>
          <cell r="BD312">
            <v>0</v>
          </cell>
          <cell r="BE312">
            <v>0</v>
          </cell>
          <cell r="BF312">
            <v>0</v>
          </cell>
          <cell r="BG312">
            <v>0</v>
          </cell>
          <cell r="BH312">
            <v>0</v>
          </cell>
          <cell r="BI312">
            <v>0</v>
          </cell>
          <cell r="BJ312">
            <v>0</v>
          </cell>
          <cell r="BK312">
            <v>0</v>
          </cell>
          <cell r="BL312">
            <v>0</v>
          </cell>
          <cell r="BM312">
            <v>18953</v>
          </cell>
          <cell r="BN312">
            <v>0</v>
          </cell>
          <cell r="BO312">
            <v>18953</v>
          </cell>
          <cell r="BP312">
            <v>0</v>
          </cell>
          <cell r="BQ312">
            <v>38114</v>
          </cell>
          <cell r="BR312">
            <v>0</v>
          </cell>
          <cell r="BS312">
            <v>38114</v>
          </cell>
        </row>
        <row r="313">
          <cell r="B313" t="str">
            <v>86643</v>
          </cell>
          <cell r="C313" t="str">
            <v>REP. INDONESIA</v>
          </cell>
          <cell r="D313" t="str">
            <v>O.E.C.F, TOKYO</v>
          </cell>
          <cell r="E313" t="str">
            <v>3</v>
          </cell>
          <cell r="F313" t="str">
            <v>JAPAN</v>
          </cell>
          <cell r="G313" t="str">
            <v>JPY</v>
          </cell>
          <cell r="H313">
            <v>0</v>
          </cell>
          <cell r="I313">
            <v>19352</v>
          </cell>
          <cell r="J313">
            <v>0</v>
          </cell>
          <cell r="K313">
            <v>19352</v>
          </cell>
          <cell r="L313">
            <v>0</v>
          </cell>
          <cell r="M313">
            <v>0</v>
          </cell>
          <cell r="N313">
            <v>0</v>
          </cell>
          <cell r="O313">
            <v>0</v>
          </cell>
          <cell r="P313">
            <v>0</v>
          </cell>
          <cell r="Q313">
            <v>0</v>
          </cell>
          <cell r="R313">
            <v>0</v>
          </cell>
          <cell r="S313">
            <v>0</v>
          </cell>
          <cell r="T313">
            <v>0</v>
          </cell>
          <cell r="U313">
            <v>19352</v>
          </cell>
          <cell r="V313">
            <v>0</v>
          </cell>
          <cell r="W313">
            <v>19352</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19142</v>
          </cell>
          <cell r="AP313">
            <v>0</v>
          </cell>
          <cell r="AQ313">
            <v>19142</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19142</v>
          </cell>
          <cell r="BN313">
            <v>0</v>
          </cell>
          <cell r="BO313">
            <v>19142</v>
          </cell>
          <cell r="BP313">
            <v>0</v>
          </cell>
          <cell r="BQ313">
            <v>38494</v>
          </cell>
          <cell r="BR313">
            <v>0</v>
          </cell>
          <cell r="BS313">
            <v>38494</v>
          </cell>
        </row>
        <row r="314">
          <cell r="B314" t="str">
            <v>77607</v>
          </cell>
          <cell r="C314" t="str">
            <v>REP. INDONESIA</v>
          </cell>
          <cell r="D314" t="str">
            <v>O.E.C.F, TOKYO</v>
          </cell>
          <cell r="E314" t="str">
            <v>3</v>
          </cell>
          <cell r="F314" t="str">
            <v>JAPAN</v>
          </cell>
          <cell r="G314" t="str">
            <v>JPY</v>
          </cell>
          <cell r="H314">
            <v>0</v>
          </cell>
          <cell r="I314">
            <v>0</v>
          </cell>
          <cell r="J314">
            <v>0</v>
          </cell>
          <cell r="K314">
            <v>0</v>
          </cell>
          <cell r="L314">
            <v>17403</v>
          </cell>
          <cell r="M314">
            <v>2413</v>
          </cell>
          <cell r="N314">
            <v>0</v>
          </cell>
          <cell r="O314">
            <v>19816</v>
          </cell>
          <cell r="P314">
            <v>0</v>
          </cell>
          <cell r="Q314">
            <v>0</v>
          </cell>
          <cell r="R314">
            <v>0</v>
          </cell>
          <cell r="S314">
            <v>0</v>
          </cell>
          <cell r="T314">
            <v>17403</v>
          </cell>
          <cell r="U314">
            <v>2413</v>
          </cell>
          <cell r="V314">
            <v>0</v>
          </cell>
          <cell r="W314">
            <v>19816</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17403</v>
          </cell>
          <cell r="AS314">
            <v>2148</v>
          </cell>
          <cell r="AT314">
            <v>0</v>
          </cell>
          <cell r="AU314">
            <v>19551</v>
          </cell>
          <cell r="AV314">
            <v>0</v>
          </cell>
          <cell r="AW314">
            <v>0</v>
          </cell>
          <cell r="AX314">
            <v>0</v>
          </cell>
          <cell r="AY314">
            <v>0</v>
          </cell>
          <cell r="AZ314">
            <v>0</v>
          </cell>
          <cell r="BA314">
            <v>0</v>
          </cell>
          <cell r="BB314">
            <v>0</v>
          </cell>
          <cell r="BC314">
            <v>0</v>
          </cell>
          <cell r="BD314">
            <v>0</v>
          </cell>
          <cell r="BE314">
            <v>0</v>
          </cell>
          <cell r="BF314">
            <v>0</v>
          </cell>
          <cell r="BG314">
            <v>0</v>
          </cell>
          <cell r="BH314">
            <v>0</v>
          </cell>
          <cell r="BI314">
            <v>0</v>
          </cell>
          <cell r="BJ314">
            <v>0</v>
          </cell>
          <cell r="BK314">
            <v>0</v>
          </cell>
          <cell r="BL314">
            <v>17403</v>
          </cell>
          <cell r="BM314">
            <v>2148</v>
          </cell>
          <cell r="BN314">
            <v>0</v>
          </cell>
          <cell r="BO314">
            <v>19551</v>
          </cell>
          <cell r="BP314">
            <v>34806</v>
          </cell>
          <cell r="BQ314">
            <v>4561</v>
          </cell>
          <cell r="BR314">
            <v>0</v>
          </cell>
          <cell r="BS314">
            <v>39367</v>
          </cell>
        </row>
        <row r="315">
          <cell r="B315" t="str">
            <v>86631</v>
          </cell>
          <cell r="C315" t="str">
            <v>REP. INDONESIA</v>
          </cell>
          <cell r="D315" t="str">
            <v>O.E.C.F, TOKYO</v>
          </cell>
          <cell r="E315" t="str">
            <v>3</v>
          </cell>
          <cell r="F315" t="str">
            <v>JAPAN</v>
          </cell>
          <cell r="G315" t="str">
            <v>JPY</v>
          </cell>
          <cell r="H315">
            <v>0</v>
          </cell>
          <cell r="I315">
            <v>20844</v>
          </cell>
          <cell r="J315">
            <v>0</v>
          </cell>
          <cell r="K315">
            <v>20844</v>
          </cell>
          <cell r="L315">
            <v>0</v>
          </cell>
          <cell r="M315">
            <v>0</v>
          </cell>
          <cell r="N315">
            <v>0</v>
          </cell>
          <cell r="O315">
            <v>0</v>
          </cell>
          <cell r="P315">
            <v>0</v>
          </cell>
          <cell r="Q315">
            <v>0</v>
          </cell>
          <cell r="R315">
            <v>0</v>
          </cell>
          <cell r="S315">
            <v>0</v>
          </cell>
          <cell r="T315">
            <v>0</v>
          </cell>
          <cell r="U315">
            <v>20844</v>
          </cell>
          <cell r="V315">
            <v>0</v>
          </cell>
          <cell r="W315">
            <v>20844</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20617</v>
          </cell>
          <cell r="AP315">
            <v>0</v>
          </cell>
          <cell r="AQ315">
            <v>20617</v>
          </cell>
          <cell r="AR315">
            <v>0</v>
          </cell>
          <cell r="AS315">
            <v>0</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0</v>
          </cell>
          <cell r="BJ315">
            <v>0</v>
          </cell>
          <cell r="BK315">
            <v>0</v>
          </cell>
          <cell r="BL315">
            <v>0</v>
          </cell>
          <cell r="BM315">
            <v>20617</v>
          </cell>
          <cell r="BN315">
            <v>0</v>
          </cell>
          <cell r="BO315">
            <v>20617</v>
          </cell>
          <cell r="BP315">
            <v>0</v>
          </cell>
          <cell r="BQ315">
            <v>41461</v>
          </cell>
          <cell r="BR315">
            <v>0</v>
          </cell>
          <cell r="BS315">
            <v>41461</v>
          </cell>
        </row>
        <row r="316">
          <cell r="B316" t="str">
            <v>86601</v>
          </cell>
          <cell r="C316" t="str">
            <v>REP. INDONESIA</v>
          </cell>
          <cell r="D316" t="str">
            <v>O.E.C.F, TOKYO</v>
          </cell>
          <cell r="E316" t="str">
            <v>3</v>
          </cell>
          <cell r="F316" t="str">
            <v>JAPAN</v>
          </cell>
          <cell r="G316" t="str">
            <v>JPY</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21021</v>
          </cell>
          <cell r="AH316">
            <v>0</v>
          </cell>
          <cell r="AI316">
            <v>21021</v>
          </cell>
          <cell r="AJ316">
            <v>0</v>
          </cell>
          <cell r="AK316">
            <v>21021</v>
          </cell>
          <cell r="AL316">
            <v>0</v>
          </cell>
          <cell r="AM316">
            <v>21021</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21021</v>
          </cell>
          <cell r="BJ316">
            <v>0</v>
          </cell>
          <cell r="BK316">
            <v>21021</v>
          </cell>
          <cell r="BL316">
            <v>0</v>
          </cell>
          <cell r="BM316">
            <v>21021</v>
          </cell>
          <cell r="BN316">
            <v>0</v>
          </cell>
          <cell r="BO316">
            <v>21021</v>
          </cell>
          <cell r="BP316">
            <v>0</v>
          </cell>
          <cell r="BQ316">
            <v>42042</v>
          </cell>
          <cell r="BR316">
            <v>0</v>
          </cell>
          <cell r="BS316">
            <v>42042</v>
          </cell>
        </row>
        <row r="317">
          <cell r="B317" t="str">
            <v>77615</v>
          </cell>
          <cell r="C317" t="str">
            <v>REP. INDONESIA</v>
          </cell>
          <cell r="D317" t="str">
            <v>O.E.C.F, TOKYO</v>
          </cell>
          <cell r="E317" t="str">
            <v>3</v>
          </cell>
          <cell r="F317" t="str">
            <v>JAPAN</v>
          </cell>
          <cell r="G317" t="str">
            <v>JPY</v>
          </cell>
          <cell r="H317">
            <v>0</v>
          </cell>
          <cell r="I317">
            <v>0</v>
          </cell>
          <cell r="J317">
            <v>0</v>
          </cell>
          <cell r="K317">
            <v>0</v>
          </cell>
          <cell r="L317">
            <v>21452</v>
          </cell>
          <cell r="M317">
            <v>3569</v>
          </cell>
          <cell r="N317">
            <v>0</v>
          </cell>
          <cell r="O317">
            <v>25021</v>
          </cell>
          <cell r="P317">
            <v>0</v>
          </cell>
          <cell r="Q317">
            <v>0</v>
          </cell>
          <cell r="R317">
            <v>0</v>
          </cell>
          <cell r="S317">
            <v>0</v>
          </cell>
          <cell r="T317">
            <v>21452</v>
          </cell>
          <cell r="U317">
            <v>3569</v>
          </cell>
          <cell r="V317">
            <v>0</v>
          </cell>
          <cell r="W317">
            <v>25021</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21452</v>
          </cell>
          <cell r="AS317">
            <v>3236</v>
          </cell>
          <cell r="AT317">
            <v>0</v>
          </cell>
          <cell r="AU317">
            <v>24688</v>
          </cell>
          <cell r="AV317">
            <v>0</v>
          </cell>
          <cell r="AW317">
            <v>0</v>
          </cell>
          <cell r="AX317">
            <v>0</v>
          </cell>
          <cell r="AY317">
            <v>0</v>
          </cell>
          <cell r="AZ317">
            <v>0</v>
          </cell>
          <cell r="BA317">
            <v>0</v>
          </cell>
          <cell r="BB317">
            <v>0</v>
          </cell>
          <cell r="BC317">
            <v>0</v>
          </cell>
          <cell r="BD317">
            <v>0</v>
          </cell>
          <cell r="BE317">
            <v>0</v>
          </cell>
          <cell r="BF317">
            <v>0</v>
          </cell>
          <cell r="BG317">
            <v>0</v>
          </cell>
          <cell r="BH317">
            <v>0</v>
          </cell>
          <cell r="BI317">
            <v>0</v>
          </cell>
          <cell r="BJ317">
            <v>0</v>
          </cell>
          <cell r="BK317">
            <v>0</v>
          </cell>
          <cell r="BL317">
            <v>21452</v>
          </cell>
          <cell r="BM317">
            <v>3236</v>
          </cell>
          <cell r="BN317">
            <v>0</v>
          </cell>
          <cell r="BO317">
            <v>24688</v>
          </cell>
          <cell r="BP317">
            <v>42904</v>
          </cell>
          <cell r="BQ317">
            <v>6805</v>
          </cell>
          <cell r="BR317">
            <v>0</v>
          </cell>
          <cell r="BS317">
            <v>49709</v>
          </cell>
        </row>
        <row r="318">
          <cell r="B318" t="str">
            <v>86630</v>
          </cell>
          <cell r="C318" t="str">
            <v>REP. INDONESIA</v>
          </cell>
          <cell r="D318" t="str">
            <v>O.E.C.F, TOKYO</v>
          </cell>
          <cell r="E318" t="str">
            <v>3</v>
          </cell>
          <cell r="F318" t="str">
            <v>JAPAN</v>
          </cell>
          <cell r="G318" t="str">
            <v>JPY</v>
          </cell>
          <cell r="H318">
            <v>0</v>
          </cell>
          <cell r="I318">
            <v>25839</v>
          </cell>
          <cell r="J318">
            <v>0</v>
          </cell>
          <cell r="K318">
            <v>25839</v>
          </cell>
          <cell r="L318">
            <v>0</v>
          </cell>
          <cell r="M318">
            <v>0</v>
          </cell>
          <cell r="N318">
            <v>0</v>
          </cell>
          <cell r="O318">
            <v>0</v>
          </cell>
          <cell r="P318">
            <v>0</v>
          </cell>
          <cell r="Q318">
            <v>0</v>
          </cell>
          <cell r="R318">
            <v>0</v>
          </cell>
          <cell r="S318">
            <v>0</v>
          </cell>
          <cell r="T318">
            <v>0</v>
          </cell>
          <cell r="U318">
            <v>25839</v>
          </cell>
          <cell r="V318">
            <v>0</v>
          </cell>
          <cell r="W318">
            <v>25839</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25558</v>
          </cell>
          <cell r="AP318">
            <v>0</v>
          </cell>
          <cell r="AQ318">
            <v>25558</v>
          </cell>
          <cell r="AR318">
            <v>0</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cell r="BH318">
            <v>0</v>
          </cell>
          <cell r="BI318">
            <v>0</v>
          </cell>
          <cell r="BJ318">
            <v>0</v>
          </cell>
          <cell r="BK318">
            <v>0</v>
          </cell>
          <cell r="BL318">
            <v>0</v>
          </cell>
          <cell r="BM318">
            <v>25558</v>
          </cell>
          <cell r="BN318">
            <v>0</v>
          </cell>
          <cell r="BO318">
            <v>25558</v>
          </cell>
          <cell r="BP318">
            <v>0</v>
          </cell>
          <cell r="BQ318">
            <v>51397</v>
          </cell>
          <cell r="BR318">
            <v>0</v>
          </cell>
          <cell r="BS318">
            <v>51397</v>
          </cell>
        </row>
        <row r="319">
          <cell r="B319" t="str">
            <v>86609</v>
          </cell>
          <cell r="C319" t="str">
            <v>REP. INDONESIA</v>
          </cell>
          <cell r="D319" t="str">
            <v>O.E.C.F, TOKYO</v>
          </cell>
          <cell r="E319" t="str">
            <v>3</v>
          </cell>
          <cell r="F319" t="str">
            <v>JAPAN</v>
          </cell>
          <cell r="G319" t="str">
            <v>JPY</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26898</v>
          </cell>
          <cell r="AD319">
            <v>0</v>
          </cell>
          <cell r="AE319">
            <v>26898</v>
          </cell>
          <cell r="AF319">
            <v>0</v>
          </cell>
          <cell r="AG319">
            <v>0</v>
          </cell>
          <cell r="AH319">
            <v>0</v>
          </cell>
          <cell r="AI319">
            <v>0</v>
          </cell>
          <cell r="AJ319">
            <v>0</v>
          </cell>
          <cell r="AK319">
            <v>26898</v>
          </cell>
          <cell r="AL319">
            <v>0</v>
          </cell>
          <cell r="AM319">
            <v>26898</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27193</v>
          </cell>
          <cell r="BF319">
            <v>0</v>
          </cell>
          <cell r="BG319">
            <v>27193</v>
          </cell>
          <cell r="BH319">
            <v>0</v>
          </cell>
          <cell r="BI319">
            <v>0</v>
          </cell>
          <cell r="BJ319">
            <v>0</v>
          </cell>
          <cell r="BK319">
            <v>0</v>
          </cell>
          <cell r="BL319">
            <v>0</v>
          </cell>
          <cell r="BM319">
            <v>27193</v>
          </cell>
          <cell r="BN319">
            <v>0</v>
          </cell>
          <cell r="BO319">
            <v>27193</v>
          </cell>
          <cell r="BP319">
            <v>0</v>
          </cell>
          <cell r="BQ319">
            <v>54091</v>
          </cell>
          <cell r="BR319">
            <v>0</v>
          </cell>
          <cell r="BS319">
            <v>54091</v>
          </cell>
        </row>
        <row r="320">
          <cell r="B320" t="str">
            <v>79319</v>
          </cell>
          <cell r="C320" t="str">
            <v>REP. INDONESIA</v>
          </cell>
          <cell r="D320" t="str">
            <v>O.E.C.F, TOKYO</v>
          </cell>
          <cell r="E320" t="str">
            <v>3</v>
          </cell>
          <cell r="F320" t="str">
            <v>JAPAN</v>
          </cell>
          <cell r="G320" t="str">
            <v>JPY</v>
          </cell>
          <cell r="H320">
            <v>0</v>
          </cell>
          <cell r="I320">
            <v>0</v>
          </cell>
          <cell r="J320">
            <v>0</v>
          </cell>
          <cell r="K320">
            <v>0</v>
          </cell>
          <cell r="L320">
            <v>26985</v>
          </cell>
          <cell r="M320">
            <v>1224</v>
          </cell>
          <cell r="N320">
            <v>0</v>
          </cell>
          <cell r="O320">
            <v>28209</v>
          </cell>
          <cell r="P320">
            <v>0</v>
          </cell>
          <cell r="Q320">
            <v>0</v>
          </cell>
          <cell r="R320">
            <v>0</v>
          </cell>
          <cell r="S320">
            <v>0</v>
          </cell>
          <cell r="T320">
            <v>26985</v>
          </cell>
          <cell r="U320">
            <v>1224</v>
          </cell>
          <cell r="V320">
            <v>0</v>
          </cell>
          <cell r="W320">
            <v>28209</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cell r="AO320">
            <v>0</v>
          </cell>
          <cell r="AP320">
            <v>0</v>
          </cell>
          <cell r="AQ320">
            <v>0</v>
          </cell>
          <cell r="AR320">
            <v>26985</v>
          </cell>
          <cell r="AS320">
            <v>807</v>
          </cell>
          <cell r="AT320">
            <v>0</v>
          </cell>
          <cell r="AU320">
            <v>27792</v>
          </cell>
          <cell r="AV320">
            <v>0</v>
          </cell>
          <cell r="AW320">
            <v>0</v>
          </cell>
          <cell r="AX320">
            <v>0</v>
          </cell>
          <cell r="AY320">
            <v>0</v>
          </cell>
          <cell r="AZ320">
            <v>0</v>
          </cell>
          <cell r="BA320">
            <v>0</v>
          </cell>
          <cell r="BB320">
            <v>0</v>
          </cell>
          <cell r="BC320">
            <v>0</v>
          </cell>
          <cell r="BD320">
            <v>0</v>
          </cell>
          <cell r="BE320">
            <v>0</v>
          </cell>
          <cell r="BF320">
            <v>0</v>
          </cell>
          <cell r="BG320">
            <v>0</v>
          </cell>
          <cell r="BH320">
            <v>0</v>
          </cell>
          <cell r="BI320">
            <v>0</v>
          </cell>
          <cell r="BJ320">
            <v>0</v>
          </cell>
          <cell r="BK320">
            <v>0</v>
          </cell>
          <cell r="BL320">
            <v>26985</v>
          </cell>
          <cell r="BM320">
            <v>807</v>
          </cell>
          <cell r="BN320">
            <v>0</v>
          </cell>
          <cell r="BO320">
            <v>27792</v>
          </cell>
          <cell r="BP320">
            <v>53970</v>
          </cell>
          <cell r="BQ320">
            <v>2031</v>
          </cell>
          <cell r="BR320">
            <v>0</v>
          </cell>
          <cell r="BS320">
            <v>56001</v>
          </cell>
        </row>
        <row r="321">
          <cell r="B321" t="str">
            <v>86596</v>
          </cell>
          <cell r="C321" t="str">
            <v>REP. INDONESIA</v>
          </cell>
          <cell r="D321" t="str">
            <v>O.E.C.F, TOKYO</v>
          </cell>
          <cell r="E321" t="str">
            <v>3</v>
          </cell>
          <cell r="F321" t="str">
            <v>JAPAN</v>
          </cell>
          <cell r="G321" t="str">
            <v>JPY</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28563</v>
          </cell>
          <cell r="AH321">
            <v>0</v>
          </cell>
          <cell r="AI321">
            <v>28563</v>
          </cell>
          <cell r="AJ321">
            <v>0</v>
          </cell>
          <cell r="AK321">
            <v>28563</v>
          </cell>
          <cell r="AL321">
            <v>0</v>
          </cell>
          <cell r="AM321">
            <v>28563</v>
          </cell>
          <cell r="AN321">
            <v>0</v>
          </cell>
          <cell r="AO321">
            <v>0</v>
          </cell>
          <cell r="AP321">
            <v>0</v>
          </cell>
          <cell r="AQ321">
            <v>0</v>
          </cell>
          <cell r="AR321">
            <v>0</v>
          </cell>
          <cell r="AS321">
            <v>0</v>
          </cell>
          <cell r="AT321">
            <v>0</v>
          </cell>
          <cell r="AU321">
            <v>0</v>
          </cell>
          <cell r="AV321">
            <v>0</v>
          </cell>
          <cell r="AW321">
            <v>0</v>
          </cell>
          <cell r="AX321">
            <v>0</v>
          </cell>
          <cell r="AY321">
            <v>0</v>
          </cell>
          <cell r="AZ321">
            <v>0</v>
          </cell>
          <cell r="BA321">
            <v>0</v>
          </cell>
          <cell r="BB321">
            <v>0</v>
          </cell>
          <cell r="BC321">
            <v>0</v>
          </cell>
          <cell r="BD321">
            <v>0</v>
          </cell>
          <cell r="BE321">
            <v>0</v>
          </cell>
          <cell r="BF321">
            <v>0</v>
          </cell>
          <cell r="BG321">
            <v>0</v>
          </cell>
          <cell r="BH321">
            <v>0</v>
          </cell>
          <cell r="BI321">
            <v>28563</v>
          </cell>
          <cell r="BJ321">
            <v>0</v>
          </cell>
          <cell r="BK321">
            <v>28563</v>
          </cell>
          <cell r="BL321">
            <v>0</v>
          </cell>
          <cell r="BM321">
            <v>28563</v>
          </cell>
          <cell r="BN321">
            <v>0</v>
          </cell>
          <cell r="BO321">
            <v>28563</v>
          </cell>
          <cell r="BP321">
            <v>0</v>
          </cell>
          <cell r="BQ321">
            <v>57126</v>
          </cell>
          <cell r="BR321">
            <v>0</v>
          </cell>
          <cell r="BS321">
            <v>57126</v>
          </cell>
        </row>
        <row r="322">
          <cell r="B322" t="str">
            <v>86642</v>
          </cell>
          <cell r="C322" t="str">
            <v>REP. INDONESIA</v>
          </cell>
          <cell r="D322" t="str">
            <v>O.E.C.F, TOKYO</v>
          </cell>
          <cell r="E322" t="str">
            <v>3</v>
          </cell>
          <cell r="F322" t="str">
            <v>JAPAN</v>
          </cell>
          <cell r="G322" t="str">
            <v>JPY</v>
          </cell>
          <cell r="H322">
            <v>0</v>
          </cell>
          <cell r="I322">
            <v>29853</v>
          </cell>
          <cell r="J322">
            <v>0</v>
          </cell>
          <cell r="K322">
            <v>29853</v>
          </cell>
          <cell r="L322">
            <v>0</v>
          </cell>
          <cell r="M322">
            <v>0</v>
          </cell>
          <cell r="N322">
            <v>0</v>
          </cell>
          <cell r="O322">
            <v>0</v>
          </cell>
          <cell r="P322">
            <v>0</v>
          </cell>
          <cell r="Q322">
            <v>0</v>
          </cell>
          <cell r="R322">
            <v>0</v>
          </cell>
          <cell r="S322">
            <v>0</v>
          </cell>
          <cell r="T322">
            <v>0</v>
          </cell>
          <cell r="U322">
            <v>29853</v>
          </cell>
          <cell r="V322">
            <v>0</v>
          </cell>
          <cell r="W322">
            <v>29853</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29528</v>
          </cell>
          <cell r="AP322">
            <v>0</v>
          </cell>
          <cell r="AQ322">
            <v>29528</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29528</v>
          </cell>
          <cell r="BN322">
            <v>0</v>
          </cell>
          <cell r="BO322">
            <v>29528</v>
          </cell>
          <cell r="BP322">
            <v>0</v>
          </cell>
          <cell r="BQ322">
            <v>59381</v>
          </cell>
          <cell r="BR322">
            <v>0</v>
          </cell>
          <cell r="BS322">
            <v>59381</v>
          </cell>
        </row>
        <row r="323">
          <cell r="B323" t="str">
            <v>82000</v>
          </cell>
          <cell r="C323" t="str">
            <v>REP. INDONESIA</v>
          </cell>
          <cell r="D323" t="str">
            <v>O.E.C.F, TOKYO</v>
          </cell>
          <cell r="E323" t="str">
            <v>3</v>
          </cell>
          <cell r="F323" t="str">
            <v>JAPAN</v>
          </cell>
          <cell r="G323" t="str">
            <v>JPY</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19562</v>
          </cell>
          <cell r="AG323">
            <v>10985</v>
          </cell>
          <cell r="AH323">
            <v>0</v>
          </cell>
          <cell r="AI323">
            <v>30547</v>
          </cell>
          <cell r="AJ323">
            <v>19562</v>
          </cell>
          <cell r="AK323">
            <v>10985</v>
          </cell>
          <cell r="AL323">
            <v>0</v>
          </cell>
          <cell r="AM323">
            <v>30547</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G323">
            <v>0</v>
          </cell>
          <cell r="BH323">
            <v>19562</v>
          </cell>
          <cell r="BI323">
            <v>10642</v>
          </cell>
          <cell r="BJ323">
            <v>0</v>
          </cell>
          <cell r="BK323">
            <v>30204</v>
          </cell>
          <cell r="BL323">
            <v>19562</v>
          </cell>
          <cell r="BM323">
            <v>10642</v>
          </cell>
          <cell r="BN323">
            <v>0</v>
          </cell>
          <cell r="BO323">
            <v>30204</v>
          </cell>
          <cell r="BP323">
            <v>39124</v>
          </cell>
          <cell r="BQ323">
            <v>21627</v>
          </cell>
          <cell r="BR323">
            <v>0</v>
          </cell>
          <cell r="BS323">
            <v>60751</v>
          </cell>
        </row>
        <row r="324">
          <cell r="B324" t="str">
            <v>77805</v>
          </cell>
          <cell r="C324" t="str">
            <v>REP. INDONESIA</v>
          </cell>
          <cell r="D324" t="str">
            <v>O.E.C.F, TOKYO</v>
          </cell>
          <cell r="E324" t="str">
            <v>3</v>
          </cell>
          <cell r="F324" t="str">
            <v>JAPAN</v>
          </cell>
          <cell r="G324" t="str">
            <v>JPY</v>
          </cell>
          <cell r="H324">
            <v>0</v>
          </cell>
          <cell r="I324">
            <v>0</v>
          </cell>
          <cell r="J324">
            <v>0</v>
          </cell>
          <cell r="K324">
            <v>0</v>
          </cell>
          <cell r="L324">
            <v>25096</v>
          </cell>
          <cell r="M324">
            <v>5693</v>
          </cell>
          <cell r="N324">
            <v>0</v>
          </cell>
          <cell r="O324">
            <v>30789</v>
          </cell>
          <cell r="P324">
            <v>0</v>
          </cell>
          <cell r="Q324">
            <v>0</v>
          </cell>
          <cell r="R324">
            <v>0</v>
          </cell>
          <cell r="S324">
            <v>0</v>
          </cell>
          <cell r="T324">
            <v>25096</v>
          </cell>
          <cell r="U324">
            <v>5693</v>
          </cell>
          <cell r="V324">
            <v>0</v>
          </cell>
          <cell r="W324">
            <v>30789</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cell r="AN324">
            <v>0</v>
          </cell>
          <cell r="AO324">
            <v>0</v>
          </cell>
          <cell r="AP324">
            <v>0</v>
          </cell>
          <cell r="AQ324">
            <v>0</v>
          </cell>
          <cell r="AR324">
            <v>25096</v>
          </cell>
          <cell r="AS324">
            <v>5256</v>
          </cell>
          <cell r="AT324">
            <v>0</v>
          </cell>
          <cell r="AU324">
            <v>30352</v>
          </cell>
          <cell r="AV324">
            <v>0</v>
          </cell>
          <cell r="AW324">
            <v>0</v>
          </cell>
          <cell r="AX324">
            <v>0</v>
          </cell>
          <cell r="AY324">
            <v>0</v>
          </cell>
          <cell r="AZ324">
            <v>0</v>
          </cell>
          <cell r="BA324">
            <v>0</v>
          </cell>
          <cell r="BB324">
            <v>0</v>
          </cell>
          <cell r="BC324">
            <v>0</v>
          </cell>
          <cell r="BD324">
            <v>0</v>
          </cell>
          <cell r="BE324">
            <v>0</v>
          </cell>
          <cell r="BF324">
            <v>0</v>
          </cell>
          <cell r="BG324">
            <v>0</v>
          </cell>
          <cell r="BH324">
            <v>0</v>
          </cell>
          <cell r="BI324">
            <v>0</v>
          </cell>
          <cell r="BJ324">
            <v>0</v>
          </cell>
          <cell r="BK324">
            <v>0</v>
          </cell>
          <cell r="BL324">
            <v>25096</v>
          </cell>
          <cell r="BM324">
            <v>5256</v>
          </cell>
          <cell r="BN324">
            <v>0</v>
          </cell>
          <cell r="BO324">
            <v>30352</v>
          </cell>
          <cell r="BP324">
            <v>50192</v>
          </cell>
          <cell r="BQ324">
            <v>10949</v>
          </cell>
          <cell r="BR324">
            <v>0</v>
          </cell>
          <cell r="BS324">
            <v>61141</v>
          </cell>
        </row>
        <row r="325">
          <cell r="B325" t="str">
            <v>86608</v>
          </cell>
          <cell r="C325" t="str">
            <v>REP. INDONESIA</v>
          </cell>
          <cell r="D325" t="str">
            <v>O.E.C.F, TOKYO</v>
          </cell>
          <cell r="E325" t="str">
            <v>3</v>
          </cell>
          <cell r="F325" t="str">
            <v>JAPAN</v>
          </cell>
          <cell r="G325" t="str">
            <v>JPY</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30468</v>
          </cell>
          <cell r="AD325">
            <v>0</v>
          </cell>
          <cell r="AE325">
            <v>30468</v>
          </cell>
          <cell r="AF325">
            <v>0</v>
          </cell>
          <cell r="AG325">
            <v>0</v>
          </cell>
          <cell r="AH325">
            <v>0</v>
          </cell>
          <cell r="AI325">
            <v>0</v>
          </cell>
          <cell r="AJ325">
            <v>0</v>
          </cell>
          <cell r="AK325">
            <v>30468</v>
          </cell>
          <cell r="AL325">
            <v>0</v>
          </cell>
          <cell r="AM325">
            <v>30468</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30803</v>
          </cell>
          <cell r="BF325">
            <v>0</v>
          </cell>
          <cell r="BG325">
            <v>30803</v>
          </cell>
          <cell r="BH325">
            <v>0</v>
          </cell>
          <cell r="BI325">
            <v>0</v>
          </cell>
          <cell r="BJ325">
            <v>0</v>
          </cell>
          <cell r="BK325">
            <v>0</v>
          </cell>
          <cell r="BL325">
            <v>0</v>
          </cell>
          <cell r="BM325">
            <v>30803</v>
          </cell>
          <cell r="BN325">
            <v>0</v>
          </cell>
          <cell r="BO325">
            <v>30803</v>
          </cell>
          <cell r="BP325">
            <v>0</v>
          </cell>
          <cell r="BQ325">
            <v>61271</v>
          </cell>
          <cell r="BR325">
            <v>0</v>
          </cell>
          <cell r="BS325">
            <v>61271</v>
          </cell>
        </row>
        <row r="326">
          <cell r="B326" t="str">
            <v>86644</v>
          </cell>
          <cell r="C326" t="str">
            <v>REP. INDONESIA</v>
          </cell>
          <cell r="D326" t="str">
            <v>O.E.C.F, TOKYO</v>
          </cell>
          <cell r="E326" t="str">
            <v>3</v>
          </cell>
          <cell r="F326" t="str">
            <v>JAPAN</v>
          </cell>
          <cell r="G326" t="str">
            <v>JPY</v>
          </cell>
          <cell r="H326">
            <v>0</v>
          </cell>
          <cell r="I326">
            <v>34751</v>
          </cell>
          <cell r="J326">
            <v>0</v>
          </cell>
          <cell r="K326">
            <v>34751</v>
          </cell>
          <cell r="L326">
            <v>0</v>
          </cell>
          <cell r="M326">
            <v>0</v>
          </cell>
          <cell r="N326">
            <v>0</v>
          </cell>
          <cell r="O326">
            <v>0</v>
          </cell>
          <cell r="P326">
            <v>0</v>
          </cell>
          <cell r="Q326">
            <v>0</v>
          </cell>
          <cell r="R326">
            <v>0</v>
          </cell>
          <cell r="S326">
            <v>0</v>
          </cell>
          <cell r="T326">
            <v>0</v>
          </cell>
          <cell r="U326">
            <v>34751</v>
          </cell>
          <cell r="V326">
            <v>0</v>
          </cell>
          <cell r="W326">
            <v>34751</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34373</v>
          </cell>
          <cell r="AP326">
            <v>0</v>
          </cell>
          <cell r="AQ326">
            <v>34373</v>
          </cell>
          <cell r="AR326">
            <v>0</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0</v>
          </cell>
          <cell r="BG326">
            <v>0</v>
          </cell>
          <cell r="BH326">
            <v>0</v>
          </cell>
          <cell r="BI326">
            <v>0</v>
          </cell>
          <cell r="BJ326">
            <v>0</v>
          </cell>
          <cell r="BK326">
            <v>0</v>
          </cell>
          <cell r="BL326">
            <v>0</v>
          </cell>
          <cell r="BM326">
            <v>34373</v>
          </cell>
          <cell r="BN326">
            <v>0</v>
          </cell>
          <cell r="BO326">
            <v>34373</v>
          </cell>
          <cell r="BP326">
            <v>0</v>
          </cell>
          <cell r="BQ326">
            <v>69124</v>
          </cell>
          <cell r="BR326">
            <v>0</v>
          </cell>
          <cell r="BS326">
            <v>69124</v>
          </cell>
        </row>
        <row r="327">
          <cell r="B327" t="str">
            <v>86565</v>
          </cell>
          <cell r="C327" t="str">
            <v>REP. INDONESIA</v>
          </cell>
          <cell r="D327" t="str">
            <v>O.E.C.F, TOKYO</v>
          </cell>
          <cell r="E327" t="str">
            <v>3</v>
          </cell>
          <cell r="F327" t="str">
            <v>JAPAN</v>
          </cell>
          <cell r="G327" t="str">
            <v>JPY</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37532</v>
          </cell>
          <cell r="AD327">
            <v>0</v>
          </cell>
          <cell r="AE327">
            <v>37532</v>
          </cell>
          <cell r="AF327">
            <v>0</v>
          </cell>
          <cell r="AG327">
            <v>0</v>
          </cell>
          <cell r="AH327">
            <v>0</v>
          </cell>
          <cell r="AI327">
            <v>0</v>
          </cell>
          <cell r="AJ327">
            <v>0</v>
          </cell>
          <cell r="AK327">
            <v>37532</v>
          </cell>
          <cell r="AL327">
            <v>0</v>
          </cell>
          <cell r="AM327">
            <v>37532</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37532</v>
          </cell>
          <cell r="BF327">
            <v>0</v>
          </cell>
          <cell r="BG327">
            <v>37532</v>
          </cell>
          <cell r="BH327">
            <v>0</v>
          </cell>
          <cell r="BI327">
            <v>0</v>
          </cell>
          <cell r="BJ327">
            <v>0</v>
          </cell>
          <cell r="BK327">
            <v>0</v>
          </cell>
          <cell r="BL327">
            <v>0</v>
          </cell>
          <cell r="BM327">
            <v>37532</v>
          </cell>
          <cell r="BN327">
            <v>0</v>
          </cell>
          <cell r="BO327">
            <v>37532</v>
          </cell>
          <cell r="BP327">
            <v>0</v>
          </cell>
          <cell r="BQ327">
            <v>75064</v>
          </cell>
          <cell r="BR327">
            <v>0</v>
          </cell>
          <cell r="BS327">
            <v>75064</v>
          </cell>
        </row>
        <row r="328">
          <cell r="B328" t="str">
            <v>77705</v>
          </cell>
          <cell r="C328" t="str">
            <v>REP. INDONESIA</v>
          </cell>
          <cell r="D328" t="str">
            <v>O.E.C.F, TOKYO</v>
          </cell>
          <cell r="E328" t="str">
            <v>3</v>
          </cell>
          <cell r="F328" t="str">
            <v>JAPAN</v>
          </cell>
          <cell r="G328" t="str">
            <v>JPY</v>
          </cell>
          <cell r="H328">
            <v>0</v>
          </cell>
          <cell r="I328">
            <v>0</v>
          </cell>
          <cell r="J328">
            <v>0</v>
          </cell>
          <cell r="K328">
            <v>0</v>
          </cell>
          <cell r="L328">
            <v>33357</v>
          </cell>
          <cell r="M328">
            <v>5087</v>
          </cell>
          <cell r="N328">
            <v>0</v>
          </cell>
          <cell r="O328">
            <v>38444</v>
          </cell>
          <cell r="P328">
            <v>0</v>
          </cell>
          <cell r="Q328">
            <v>0</v>
          </cell>
          <cell r="R328">
            <v>0</v>
          </cell>
          <cell r="S328">
            <v>0</v>
          </cell>
          <cell r="T328">
            <v>33357</v>
          </cell>
          <cell r="U328">
            <v>5087</v>
          </cell>
          <cell r="V328">
            <v>0</v>
          </cell>
          <cell r="W328">
            <v>38444</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33357</v>
          </cell>
          <cell r="AS328">
            <v>4574</v>
          </cell>
          <cell r="AT328">
            <v>0</v>
          </cell>
          <cell r="AU328">
            <v>37931</v>
          </cell>
          <cell r="AV328">
            <v>0</v>
          </cell>
          <cell r="AW328">
            <v>0</v>
          </cell>
          <cell r="AX328">
            <v>0</v>
          </cell>
          <cell r="AY328">
            <v>0</v>
          </cell>
          <cell r="AZ328">
            <v>0</v>
          </cell>
          <cell r="BA328">
            <v>0</v>
          </cell>
          <cell r="BB328">
            <v>0</v>
          </cell>
          <cell r="BC328">
            <v>0</v>
          </cell>
          <cell r="BD328">
            <v>0</v>
          </cell>
          <cell r="BE328">
            <v>0</v>
          </cell>
          <cell r="BF328">
            <v>0</v>
          </cell>
          <cell r="BG328">
            <v>0</v>
          </cell>
          <cell r="BH328">
            <v>0</v>
          </cell>
          <cell r="BI328">
            <v>0</v>
          </cell>
          <cell r="BJ328">
            <v>0</v>
          </cell>
          <cell r="BK328">
            <v>0</v>
          </cell>
          <cell r="BL328">
            <v>33357</v>
          </cell>
          <cell r="BM328">
            <v>4574</v>
          </cell>
          <cell r="BN328">
            <v>0</v>
          </cell>
          <cell r="BO328">
            <v>37931</v>
          </cell>
          <cell r="BP328">
            <v>66714</v>
          </cell>
          <cell r="BQ328">
            <v>9661</v>
          </cell>
          <cell r="BR328">
            <v>0</v>
          </cell>
          <cell r="BS328">
            <v>76375</v>
          </cell>
        </row>
        <row r="329">
          <cell r="B329" t="str">
            <v>86568</v>
          </cell>
          <cell r="C329" t="str">
            <v>REP. INDONESIA</v>
          </cell>
          <cell r="D329" t="str">
            <v>O.E.C.F, TOKYO</v>
          </cell>
          <cell r="E329" t="str">
            <v>3</v>
          </cell>
          <cell r="F329" t="str">
            <v>JAPAN</v>
          </cell>
          <cell r="G329" t="str">
            <v>JPY</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39121</v>
          </cell>
          <cell r="AD329">
            <v>0</v>
          </cell>
          <cell r="AE329">
            <v>39121</v>
          </cell>
          <cell r="AF329">
            <v>0</v>
          </cell>
          <cell r="AG329">
            <v>0</v>
          </cell>
          <cell r="AH329">
            <v>0</v>
          </cell>
          <cell r="AI329">
            <v>0</v>
          </cell>
          <cell r="AJ329">
            <v>0</v>
          </cell>
          <cell r="AK329">
            <v>39121</v>
          </cell>
          <cell r="AL329">
            <v>0</v>
          </cell>
          <cell r="AM329">
            <v>39121</v>
          </cell>
          <cell r="AN329">
            <v>0</v>
          </cell>
          <cell r="AO329">
            <v>0</v>
          </cell>
          <cell r="AP329">
            <v>0</v>
          </cell>
          <cell r="AQ329">
            <v>0</v>
          </cell>
          <cell r="AR329">
            <v>0</v>
          </cell>
          <cell r="AS329">
            <v>0</v>
          </cell>
          <cell r="AT329">
            <v>0</v>
          </cell>
          <cell r="AU329">
            <v>0</v>
          </cell>
          <cell r="AV329">
            <v>0</v>
          </cell>
          <cell r="AW329">
            <v>0</v>
          </cell>
          <cell r="AX329">
            <v>0</v>
          </cell>
          <cell r="AY329">
            <v>0</v>
          </cell>
          <cell r="AZ329">
            <v>0</v>
          </cell>
          <cell r="BA329">
            <v>0</v>
          </cell>
          <cell r="BB329">
            <v>0</v>
          </cell>
          <cell r="BC329">
            <v>0</v>
          </cell>
          <cell r="BD329">
            <v>0</v>
          </cell>
          <cell r="BE329">
            <v>39551</v>
          </cell>
          <cell r="BF329">
            <v>0</v>
          </cell>
          <cell r="BG329">
            <v>39551</v>
          </cell>
          <cell r="BH329">
            <v>0</v>
          </cell>
          <cell r="BI329">
            <v>0</v>
          </cell>
          <cell r="BJ329">
            <v>0</v>
          </cell>
          <cell r="BK329">
            <v>0</v>
          </cell>
          <cell r="BL329">
            <v>0</v>
          </cell>
          <cell r="BM329">
            <v>39551</v>
          </cell>
          <cell r="BN329">
            <v>0</v>
          </cell>
          <cell r="BO329">
            <v>39551</v>
          </cell>
          <cell r="BP329">
            <v>0</v>
          </cell>
          <cell r="BQ329">
            <v>78672</v>
          </cell>
          <cell r="BR329">
            <v>0</v>
          </cell>
          <cell r="BS329">
            <v>78672</v>
          </cell>
        </row>
        <row r="330">
          <cell r="B330" t="str">
            <v>77015</v>
          </cell>
          <cell r="C330" t="str">
            <v>REP. INDONESIA</v>
          </cell>
          <cell r="D330" t="str">
            <v>O.E.C.F, TOKYO</v>
          </cell>
          <cell r="E330" t="str">
            <v>3</v>
          </cell>
          <cell r="F330" t="str">
            <v>JAPAN</v>
          </cell>
          <cell r="G330" t="str">
            <v>JPY</v>
          </cell>
          <cell r="H330">
            <v>0</v>
          </cell>
          <cell r="I330">
            <v>0</v>
          </cell>
          <cell r="J330">
            <v>0</v>
          </cell>
          <cell r="K330">
            <v>0</v>
          </cell>
          <cell r="L330">
            <v>78885</v>
          </cell>
          <cell r="M330">
            <v>1193</v>
          </cell>
          <cell r="N330">
            <v>0</v>
          </cell>
          <cell r="O330">
            <v>80078</v>
          </cell>
          <cell r="P330">
            <v>0</v>
          </cell>
          <cell r="Q330">
            <v>0</v>
          </cell>
          <cell r="R330">
            <v>0</v>
          </cell>
          <cell r="S330">
            <v>0</v>
          </cell>
          <cell r="T330">
            <v>78885</v>
          </cell>
          <cell r="U330">
            <v>1193</v>
          </cell>
          <cell r="V330">
            <v>0</v>
          </cell>
          <cell r="W330">
            <v>80078</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v>0</v>
          </cell>
          <cell r="BJ330">
            <v>0</v>
          </cell>
          <cell r="BK330">
            <v>0</v>
          </cell>
          <cell r="BL330">
            <v>0</v>
          </cell>
          <cell r="BM330">
            <v>0</v>
          </cell>
          <cell r="BN330">
            <v>0</v>
          </cell>
          <cell r="BO330">
            <v>0</v>
          </cell>
          <cell r="BP330">
            <v>78885</v>
          </cell>
          <cell r="BQ330">
            <v>1193</v>
          </cell>
          <cell r="BR330">
            <v>0</v>
          </cell>
          <cell r="BS330">
            <v>80078</v>
          </cell>
        </row>
        <row r="331">
          <cell r="B331" t="str">
            <v>86605</v>
          </cell>
          <cell r="C331" t="str">
            <v>REP. INDONESIA</v>
          </cell>
          <cell r="D331" t="str">
            <v>O.E.C.F, TOKYO</v>
          </cell>
          <cell r="E331" t="str">
            <v>3</v>
          </cell>
          <cell r="F331" t="str">
            <v>JAPAN</v>
          </cell>
          <cell r="G331" t="str">
            <v>JPY</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40085</v>
          </cell>
          <cell r="AH331">
            <v>0</v>
          </cell>
          <cell r="AI331">
            <v>40085</v>
          </cell>
          <cell r="AJ331">
            <v>0</v>
          </cell>
          <cell r="AK331">
            <v>40085</v>
          </cell>
          <cell r="AL331">
            <v>0</v>
          </cell>
          <cell r="AM331">
            <v>40085</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40085</v>
          </cell>
          <cell r="BJ331">
            <v>0</v>
          </cell>
          <cell r="BK331">
            <v>40085</v>
          </cell>
          <cell r="BL331">
            <v>0</v>
          </cell>
          <cell r="BM331">
            <v>40085</v>
          </cell>
          <cell r="BN331">
            <v>0</v>
          </cell>
          <cell r="BO331">
            <v>40085</v>
          </cell>
          <cell r="BP331">
            <v>0</v>
          </cell>
          <cell r="BQ331">
            <v>80170</v>
          </cell>
          <cell r="BR331">
            <v>0</v>
          </cell>
          <cell r="BS331">
            <v>80170</v>
          </cell>
        </row>
        <row r="332">
          <cell r="B332" t="str">
            <v>86561</v>
          </cell>
          <cell r="C332" t="str">
            <v>REP. INDONESIA</v>
          </cell>
          <cell r="D332" t="str">
            <v>O.E.C.F, TOKYO</v>
          </cell>
          <cell r="E332" t="str">
            <v>3</v>
          </cell>
          <cell r="F332" t="str">
            <v>JAPAN</v>
          </cell>
          <cell r="G332" t="str">
            <v>JPY</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40200</v>
          </cell>
          <cell r="AD332">
            <v>0</v>
          </cell>
          <cell r="AE332">
            <v>40200</v>
          </cell>
          <cell r="AF332">
            <v>0</v>
          </cell>
          <cell r="AG332">
            <v>0</v>
          </cell>
          <cell r="AH332">
            <v>0</v>
          </cell>
          <cell r="AI332">
            <v>0</v>
          </cell>
          <cell r="AJ332">
            <v>0</v>
          </cell>
          <cell r="AK332">
            <v>40200</v>
          </cell>
          <cell r="AL332">
            <v>0</v>
          </cell>
          <cell r="AM332">
            <v>40200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40642</v>
          </cell>
          <cell r="BF332">
            <v>0</v>
          </cell>
          <cell r="BG332">
            <v>40642</v>
          </cell>
          <cell r="BH332">
            <v>0</v>
          </cell>
          <cell r="BI332">
            <v>0</v>
          </cell>
          <cell r="BJ332">
            <v>0</v>
          </cell>
          <cell r="BK332">
            <v>0</v>
          </cell>
          <cell r="BL332">
            <v>0</v>
          </cell>
          <cell r="BM332">
            <v>40642</v>
          </cell>
          <cell r="BN332">
            <v>0</v>
          </cell>
          <cell r="BO332">
            <v>40642</v>
          </cell>
          <cell r="BP332">
            <v>0</v>
          </cell>
          <cell r="BQ332">
            <v>80842</v>
          </cell>
          <cell r="BR332">
            <v>0</v>
          </cell>
          <cell r="BS332">
            <v>80842</v>
          </cell>
        </row>
        <row r="333">
          <cell r="B333" t="str">
            <v>86588</v>
          </cell>
          <cell r="C333" t="str">
            <v>REP. INDONESIA</v>
          </cell>
          <cell r="D333" t="str">
            <v>O.E.C.F, TOKYO</v>
          </cell>
          <cell r="E333" t="str">
            <v>3</v>
          </cell>
          <cell r="F333" t="str">
            <v>JAPAN</v>
          </cell>
          <cell r="G333" t="str">
            <v>JPY</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40951</v>
          </cell>
          <cell r="AD333">
            <v>0</v>
          </cell>
          <cell r="AE333">
            <v>40951</v>
          </cell>
          <cell r="AF333">
            <v>0</v>
          </cell>
          <cell r="AG333">
            <v>0</v>
          </cell>
          <cell r="AH333">
            <v>0</v>
          </cell>
          <cell r="AI333">
            <v>0</v>
          </cell>
          <cell r="AJ333">
            <v>0</v>
          </cell>
          <cell r="AK333">
            <v>40951</v>
          </cell>
          <cell r="AL333">
            <v>0</v>
          </cell>
          <cell r="AM333">
            <v>40951</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0</v>
          </cell>
          <cell r="BC333">
            <v>0</v>
          </cell>
          <cell r="BD333">
            <v>0</v>
          </cell>
          <cell r="BE333">
            <v>41401</v>
          </cell>
          <cell r="BF333">
            <v>0</v>
          </cell>
          <cell r="BG333">
            <v>41401</v>
          </cell>
          <cell r="BH333">
            <v>0</v>
          </cell>
          <cell r="BI333">
            <v>0</v>
          </cell>
          <cell r="BJ333">
            <v>0</v>
          </cell>
          <cell r="BK333">
            <v>0</v>
          </cell>
          <cell r="BL333">
            <v>0</v>
          </cell>
          <cell r="BM333">
            <v>41401</v>
          </cell>
          <cell r="BN333">
            <v>0</v>
          </cell>
          <cell r="BO333">
            <v>41401</v>
          </cell>
          <cell r="BP333">
            <v>0</v>
          </cell>
          <cell r="BQ333">
            <v>82352</v>
          </cell>
          <cell r="BR333">
            <v>0</v>
          </cell>
          <cell r="BS333">
            <v>82352</v>
          </cell>
        </row>
        <row r="334">
          <cell r="B334" t="str">
            <v>86599</v>
          </cell>
          <cell r="C334" t="str">
            <v>REP. INDONESIA</v>
          </cell>
          <cell r="D334" t="str">
            <v>O.E.C.F, TOKYO</v>
          </cell>
          <cell r="E334" t="str">
            <v>3</v>
          </cell>
          <cell r="F334" t="str">
            <v>JAPAN</v>
          </cell>
          <cell r="G334" t="str">
            <v>JPY</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41289</v>
          </cell>
          <cell r="AH334">
            <v>0</v>
          </cell>
          <cell r="AI334">
            <v>41289</v>
          </cell>
          <cell r="AJ334">
            <v>0</v>
          </cell>
          <cell r="AK334">
            <v>41289</v>
          </cell>
          <cell r="AL334">
            <v>0</v>
          </cell>
          <cell r="AM334">
            <v>41289</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41289</v>
          </cell>
          <cell r="BJ334">
            <v>0</v>
          </cell>
          <cell r="BK334">
            <v>41289</v>
          </cell>
          <cell r="BL334">
            <v>0</v>
          </cell>
          <cell r="BM334">
            <v>41289</v>
          </cell>
          <cell r="BN334">
            <v>0</v>
          </cell>
          <cell r="BO334">
            <v>41289</v>
          </cell>
          <cell r="BP334">
            <v>0</v>
          </cell>
          <cell r="BQ334">
            <v>82578</v>
          </cell>
          <cell r="BR334">
            <v>0</v>
          </cell>
          <cell r="BS334">
            <v>82578</v>
          </cell>
        </row>
        <row r="335">
          <cell r="B335" t="str">
            <v>86528</v>
          </cell>
          <cell r="C335" t="str">
            <v>REP. INDONESIA</v>
          </cell>
          <cell r="D335" t="str">
            <v>O.E.C.F, TOKYO</v>
          </cell>
          <cell r="E335" t="str">
            <v>3</v>
          </cell>
          <cell r="F335" t="str">
            <v>JAPAN</v>
          </cell>
          <cell r="G335" t="str">
            <v>JPY</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20924</v>
          </cell>
          <cell r="AH335">
            <v>0</v>
          </cell>
          <cell r="AI335">
            <v>20924</v>
          </cell>
          <cell r="AJ335">
            <v>0</v>
          </cell>
          <cell r="AK335">
            <v>20924</v>
          </cell>
          <cell r="AL335">
            <v>0</v>
          </cell>
          <cell r="AM335">
            <v>20924</v>
          </cell>
          <cell r="AN335">
            <v>0</v>
          </cell>
          <cell r="AO335">
            <v>0</v>
          </cell>
          <cell r="AP335">
            <v>0</v>
          </cell>
          <cell r="AQ335">
            <v>0</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41018</v>
          </cell>
          <cell r="BI335">
            <v>20924</v>
          </cell>
          <cell r="BJ335">
            <v>0</v>
          </cell>
          <cell r="BK335">
            <v>61942</v>
          </cell>
          <cell r="BL335">
            <v>41018</v>
          </cell>
          <cell r="BM335">
            <v>20924</v>
          </cell>
          <cell r="BN335">
            <v>0</v>
          </cell>
          <cell r="BO335">
            <v>61942</v>
          </cell>
          <cell r="BP335">
            <v>41018</v>
          </cell>
          <cell r="BQ335">
            <v>41848</v>
          </cell>
          <cell r="BR335">
            <v>0</v>
          </cell>
          <cell r="BS335">
            <v>82866</v>
          </cell>
        </row>
        <row r="336">
          <cell r="B336" t="str">
            <v>78222</v>
          </cell>
          <cell r="C336" t="str">
            <v>REP. INDONESIA</v>
          </cell>
          <cell r="D336" t="str">
            <v>O.E.C.F, TOKYO</v>
          </cell>
          <cell r="E336" t="str">
            <v>3</v>
          </cell>
          <cell r="F336" t="str">
            <v>JAPAN</v>
          </cell>
          <cell r="G336" t="str">
            <v>JPY</v>
          </cell>
          <cell r="H336">
            <v>0</v>
          </cell>
          <cell r="I336">
            <v>0</v>
          </cell>
          <cell r="J336">
            <v>0</v>
          </cell>
          <cell r="K336">
            <v>0</v>
          </cell>
          <cell r="L336">
            <v>34217</v>
          </cell>
          <cell r="M336">
            <v>9918</v>
          </cell>
          <cell r="N336">
            <v>0</v>
          </cell>
          <cell r="O336">
            <v>44135</v>
          </cell>
          <cell r="P336">
            <v>0</v>
          </cell>
          <cell r="Q336">
            <v>0</v>
          </cell>
          <cell r="R336">
            <v>0</v>
          </cell>
          <cell r="S336">
            <v>0</v>
          </cell>
          <cell r="T336">
            <v>34217</v>
          </cell>
          <cell r="U336">
            <v>9918</v>
          </cell>
          <cell r="V336">
            <v>0</v>
          </cell>
          <cell r="W336">
            <v>44135</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34217</v>
          </cell>
          <cell r="AS336">
            <v>9384</v>
          </cell>
          <cell r="AT336">
            <v>0</v>
          </cell>
          <cell r="AU336">
            <v>43601</v>
          </cell>
          <cell r="AV336">
            <v>0</v>
          </cell>
          <cell r="AW336">
            <v>0</v>
          </cell>
          <cell r="AX336">
            <v>0</v>
          </cell>
          <cell r="AY336">
            <v>0</v>
          </cell>
          <cell r="AZ336">
            <v>0</v>
          </cell>
          <cell r="BA336">
            <v>0</v>
          </cell>
          <cell r="BB336">
            <v>0</v>
          </cell>
          <cell r="BC336">
            <v>0</v>
          </cell>
          <cell r="BD336">
            <v>0</v>
          </cell>
          <cell r="BE336">
            <v>0</v>
          </cell>
          <cell r="BF336">
            <v>0</v>
          </cell>
          <cell r="BG336">
            <v>0</v>
          </cell>
          <cell r="BH336">
            <v>0</v>
          </cell>
          <cell r="BI336">
            <v>0</v>
          </cell>
          <cell r="BJ336">
            <v>0</v>
          </cell>
          <cell r="BK336">
            <v>0</v>
          </cell>
          <cell r="BL336">
            <v>34217</v>
          </cell>
          <cell r="BM336">
            <v>9384</v>
          </cell>
          <cell r="BN336">
            <v>0</v>
          </cell>
          <cell r="BO336">
            <v>43601</v>
          </cell>
          <cell r="BP336">
            <v>68434</v>
          </cell>
          <cell r="BQ336">
            <v>19302</v>
          </cell>
          <cell r="BR336">
            <v>0</v>
          </cell>
          <cell r="BS336">
            <v>87736</v>
          </cell>
        </row>
        <row r="337">
          <cell r="B337" t="str">
            <v>86587</v>
          </cell>
          <cell r="C337" t="str">
            <v>REP. INDONESIA</v>
          </cell>
          <cell r="D337" t="str">
            <v>O.E.C.F, TOKYO</v>
          </cell>
          <cell r="E337" t="str">
            <v>3</v>
          </cell>
          <cell r="F337" t="str">
            <v>JAPAN</v>
          </cell>
          <cell r="G337" t="str">
            <v>JPY</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44529</v>
          </cell>
          <cell r="AD337">
            <v>0</v>
          </cell>
          <cell r="AE337">
            <v>44529</v>
          </cell>
          <cell r="AF337">
            <v>0</v>
          </cell>
          <cell r="AG337">
            <v>0</v>
          </cell>
          <cell r="AH337">
            <v>0</v>
          </cell>
          <cell r="AI337">
            <v>0</v>
          </cell>
          <cell r="AJ337">
            <v>0</v>
          </cell>
          <cell r="AK337">
            <v>44529</v>
          </cell>
          <cell r="AL337">
            <v>0</v>
          </cell>
          <cell r="AM337">
            <v>44529</v>
          </cell>
          <cell r="AN337">
            <v>0</v>
          </cell>
          <cell r="AO337">
            <v>0</v>
          </cell>
          <cell r="AP337">
            <v>0</v>
          </cell>
          <cell r="AQ337">
            <v>0</v>
          </cell>
          <cell r="AR337">
            <v>0</v>
          </cell>
          <cell r="AS337">
            <v>0</v>
          </cell>
          <cell r="AT337">
            <v>0</v>
          </cell>
          <cell r="AU337">
            <v>0</v>
          </cell>
          <cell r="AV337">
            <v>0</v>
          </cell>
          <cell r="AW337">
            <v>0</v>
          </cell>
          <cell r="AX337">
            <v>0</v>
          </cell>
          <cell r="AY337">
            <v>0</v>
          </cell>
          <cell r="AZ337">
            <v>0</v>
          </cell>
          <cell r="BA337">
            <v>0</v>
          </cell>
          <cell r="BB337">
            <v>0</v>
          </cell>
          <cell r="BC337">
            <v>0</v>
          </cell>
          <cell r="BD337">
            <v>0</v>
          </cell>
          <cell r="BE337">
            <v>45019</v>
          </cell>
          <cell r="BF337">
            <v>0</v>
          </cell>
          <cell r="BG337">
            <v>45019</v>
          </cell>
          <cell r="BH337">
            <v>0</v>
          </cell>
          <cell r="BI337">
            <v>0</v>
          </cell>
          <cell r="BJ337">
            <v>0</v>
          </cell>
          <cell r="BK337">
            <v>0</v>
          </cell>
          <cell r="BL337">
            <v>0</v>
          </cell>
          <cell r="BM337">
            <v>45019</v>
          </cell>
          <cell r="BN337">
            <v>0</v>
          </cell>
          <cell r="BO337">
            <v>45019</v>
          </cell>
          <cell r="BP337">
            <v>0</v>
          </cell>
          <cell r="BQ337">
            <v>89548</v>
          </cell>
          <cell r="BR337">
            <v>0</v>
          </cell>
          <cell r="BS337">
            <v>89548</v>
          </cell>
        </row>
        <row r="338">
          <cell r="B338" t="str">
            <v>77603</v>
          </cell>
          <cell r="C338" t="str">
            <v>REP. INDONESIA</v>
          </cell>
          <cell r="D338" t="str">
            <v>O.E.C.F, TOKYO</v>
          </cell>
          <cell r="E338" t="str">
            <v>3</v>
          </cell>
          <cell r="F338" t="str">
            <v>JAPAN</v>
          </cell>
          <cell r="G338" t="str">
            <v>JPY</v>
          </cell>
          <cell r="H338">
            <v>0</v>
          </cell>
          <cell r="I338">
            <v>0</v>
          </cell>
          <cell r="J338">
            <v>0</v>
          </cell>
          <cell r="K338">
            <v>0</v>
          </cell>
          <cell r="L338">
            <v>41022</v>
          </cell>
          <cell r="M338">
            <v>5118</v>
          </cell>
          <cell r="N338">
            <v>0</v>
          </cell>
          <cell r="O338">
            <v>46140</v>
          </cell>
          <cell r="P338">
            <v>0</v>
          </cell>
          <cell r="Q338">
            <v>0</v>
          </cell>
          <cell r="R338">
            <v>0</v>
          </cell>
          <cell r="S338">
            <v>0</v>
          </cell>
          <cell r="T338">
            <v>41022</v>
          </cell>
          <cell r="U338">
            <v>5118</v>
          </cell>
          <cell r="V338">
            <v>0</v>
          </cell>
          <cell r="W338">
            <v>46140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cell r="AO338">
            <v>0</v>
          </cell>
          <cell r="AP338">
            <v>0</v>
          </cell>
          <cell r="AQ338">
            <v>0</v>
          </cell>
          <cell r="AR338">
            <v>41022</v>
          </cell>
          <cell r="AS338">
            <v>4500</v>
          </cell>
          <cell r="AT338">
            <v>0</v>
          </cell>
          <cell r="AU338">
            <v>45522</v>
          </cell>
          <cell r="AV338">
            <v>0</v>
          </cell>
          <cell r="AW338">
            <v>0</v>
          </cell>
          <cell r="AX338">
            <v>0</v>
          </cell>
          <cell r="AY338">
            <v>0</v>
          </cell>
          <cell r="AZ338">
            <v>0</v>
          </cell>
          <cell r="BA338">
            <v>0</v>
          </cell>
          <cell r="BB338">
            <v>0</v>
          </cell>
          <cell r="BC338">
            <v>0</v>
          </cell>
          <cell r="BD338">
            <v>0</v>
          </cell>
          <cell r="BE338">
            <v>0</v>
          </cell>
          <cell r="BF338">
            <v>0</v>
          </cell>
          <cell r="BG338">
            <v>0</v>
          </cell>
          <cell r="BH338">
            <v>0</v>
          </cell>
          <cell r="BI338">
            <v>0</v>
          </cell>
          <cell r="BJ338">
            <v>0</v>
          </cell>
          <cell r="BK338">
            <v>0</v>
          </cell>
          <cell r="BL338">
            <v>41022</v>
          </cell>
          <cell r="BM338">
            <v>4500</v>
          </cell>
          <cell r="BN338">
            <v>0</v>
          </cell>
          <cell r="BO338">
            <v>45522</v>
          </cell>
          <cell r="BP338">
            <v>82044</v>
          </cell>
          <cell r="BQ338">
            <v>9618</v>
          </cell>
          <cell r="BR338">
            <v>0</v>
          </cell>
          <cell r="BS338">
            <v>91662</v>
          </cell>
        </row>
        <row r="339">
          <cell r="B339" t="str">
            <v>86523</v>
          </cell>
          <cell r="C339" t="str">
            <v>REP. INDONESIA</v>
          </cell>
          <cell r="D339" t="str">
            <v>O.E.C.F, TOKYO</v>
          </cell>
          <cell r="E339" t="str">
            <v>3</v>
          </cell>
          <cell r="F339" t="str">
            <v>JAPAN</v>
          </cell>
          <cell r="G339" t="str">
            <v>JPY</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23373</v>
          </cell>
          <cell r="AH339">
            <v>0</v>
          </cell>
          <cell r="AI339">
            <v>23373</v>
          </cell>
          <cell r="AJ339">
            <v>0</v>
          </cell>
          <cell r="AK339">
            <v>23373</v>
          </cell>
          <cell r="AL339">
            <v>0</v>
          </cell>
          <cell r="AM339">
            <v>23373</v>
          </cell>
          <cell r="AN339">
            <v>0</v>
          </cell>
          <cell r="AO339">
            <v>0</v>
          </cell>
          <cell r="AP339">
            <v>0</v>
          </cell>
          <cell r="AQ339">
            <v>0</v>
          </cell>
          <cell r="AR339">
            <v>0</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cell r="BG339">
            <v>0</v>
          </cell>
          <cell r="BH339">
            <v>45969</v>
          </cell>
          <cell r="BI339">
            <v>23373</v>
          </cell>
          <cell r="BJ339">
            <v>0</v>
          </cell>
          <cell r="BK339">
            <v>69342</v>
          </cell>
          <cell r="BL339">
            <v>45969</v>
          </cell>
          <cell r="BM339">
            <v>23373</v>
          </cell>
          <cell r="BN339">
            <v>0</v>
          </cell>
          <cell r="BO339">
            <v>69342</v>
          </cell>
          <cell r="BP339">
            <v>45969</v>
          </cell>
          <cell r="BQ339">
            <v>46746</v>
          </cell>
          <cell r="BR339">
            <v>0</v>
          </cell>
          <cell r="BS339">
            <v>92715</v>
          </cell>
        </row>
        <row r="340">
          <cell r="B340" t="str">
            <v>77614</v>
          </cell>
          <cell r="C340" t="str">
            <v>REP. INDONESIA</v>
          </cell>
          <cell r="D340" t="str">
            <v>O.E.C.F, TOKYO</v>
          </cell>
          <cell r="E340" t="str">
            <v>3</v>
          </cell>
          <cell r="F340" t="str">
            <v>JAPAN</v>
          </cell>
          <cell r="G340" t="str">
            <v>JPY</v>
          </cell>
          <cell r="H340">
            <v>0</v>
          </cell>
          <cell r="I340">
            <v>0</v>
          </cell>
          <cell r="J340">
            <v>0</v>
          </cell>
          <cell r="K340">
            <v>0</v>
          </cell>
          <cell r="L340">
            <v>40276</v>
          </cell>
          <cell r="M340">
            <v>6700</v>
          </cell>
          <cell r="N340">
            <v>0</v>
          </cell>
          <cell r="O340">
            <v>46976</v>
          </cell>
          <cell r="P340">
            <v>0</v>
          </cell>
          <cell r="Q340">
            <v>0</v>
          </cell>
          <cell r="R340">
            <v>0</v>
          </cell>
          <cell r="S340">
            <v>0</v>
          </cell>
          <cell r="T340">
            <v>40276</v>
          </cell>
          <cell r="U340">
            <v>6700</v>
          </cell>
          <cell r="V340">
            <v>0</v>
          </cell>
          <cell r="W340">
            <v>46976</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40276</v>
          </cell>
          <cell r="AS340">
            <v>6075</v>
          </cell>
          <cell r="AT340">
            <v>0</v>
          </cell>
          <cell r="AU340">
            <v>46351</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40276</v>
          </cell>
          <cell r="BM340">
            <v>6075</v>
          </cell>
          <cell r="BN340">
            <v>0</v>
          </cell>
          <cell r="BO340">
            <v>46351</v>
          </cell>
          <cell r="BP340">
            <v>80552</v>
          </cell>
          <cell r="BQ340">
            <v>12775</v>
          </cell>
          <cell r="BR340">
            <v>0</v>
          </cell>
          <cell r="BS340">
            <v>93327</v>
          </cell>
        </row>
        <row r="341">
          <cell r="B341" t="str">
            <v>77806</v>
          </cell>
          <cell r="C341" t="str">
            <v>REP. INDONESIA</v>
          </cell>
          <cell r="D341" t="str">
            <v>O.E.C.F, TOKYO</v>
          </cell>
          <cell r="E341" t="str">
            <v>3</v>
          </cell>
          <cell r="F341" t="str">
            <v>JAPAN</v>
          </cell>
          <cell r="G341" t="str">
            <v>JPY</v>
          </cell>
          <cell r="H341">
            <v>0</v>
          </cell>
          <cell r="I341">
            <v>0</v>
          </cell>
          <cell r="J341">
            <v>0</v>
          </cell>
          <cell r="K341">
            <v>0</v>
          </cell>
          <cell r="L341">
            <v>39544</v>
          </cell>
          <cell r="M341">
            <v>8971</v>
          </cell>
          <cell r="N341">
            <v>0</v>
          </cell>
          <cell r="O341">
            <v>48515</v>
          </cell>
          <cell r="P341">
            <v>0</v>
          </cell>
          <cell r="Q341">
            <v>0</v>
          </cell>
          <cell r="R341">
            <v>0</v>
          </cell>
          <cell r="S341">
            <v>0</v>
          </cell>
          <cell r="T341">
            <v>39544</v>
          </cell>
          <cell r="U341">
            <v>8971</v>
          </cell>
          <cell r="V341">
            <v>0</v>
          </cell>
          <cell r="W341">
            <v>48515</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cell r="AO341">
            <v>0</v>
          </cell>
          <cell r="AP341">
            <v>0</v>
          </cell>
          <cell r="AQ341">
            <v>0</v>
          </cell>
          <cell r="AR341">
            <v>39544</v>
          </cell>
          <cell r="AS341">
            <v>8282</v>
          </cell>
          <cell r="AT341">
            <v>0</v>
          </cell>
          <cell r="AU341">
            <v>47826</v>
          </cell>
          <cell r="AV341">
            <v>0</v>
          </cell>
          <cell r="AW341">
            <v>0</v>
          </cell>
          <cell r="AX341">
            <v>0</v>
          </cell>
          <cell r="AY341">
            <v>0</v>
          </cell>
          <cell r="AZ341">
            <v>0</v>
          </cell>
          <cell r="BA341">
            <v>0</v>
          </cell>
          <cell r="BB341">
            <v>0</v>
          </cell>
          <cell r="BC341">
            <v>0</v>
          </cell>
          <cell r="BD341">
            <v>0</v>
          </cell>
          <cell r="BE341">
            <v>0</v>
          </cell>
          <cell r="BF341">
            <v>0</v>
          </cell>
          <cell r="BG341">
            <v>0</v>
          </cell>
          <cell r="BH341">
            <v>0</v>
          </cell>
          <cell r="BI341">
            <v>0</v>
          </cell>
          <cell r="BJ341">
            <v>0</v>
          </cell>
          <cell r="BK341">
            <v>0</v>
          </cell>
          <cell r="BL341">
            <v>39544</v>
          </cell>
          <cell r="BM341">
            <v>8282</v>
          </cell>
          <cell r="BN341">
            <v>0</v>
          </cell>
          <cell r="BO341">
            <v>47826</v>
          </cell>
          <cell r="BP341">
            <v>79088</v>
          </cell>
          <cell r="BQ341">
            <v>17253</v>
          </cell>
          <cell r="BR341">
            <v>0</v>
          </cell>
          <cell r="BS341">
            <v>96341</v>
          </cell>
        </row>
        <row r="342">
          <cell r="B342" t="str">
            <v>78003</v>
          </cell>
          <cell r="C342" t="str">
            <v>REP. INDONESIA</v>
          </cell>
          <cell r="D342" t="str">
            <v>O.E.C.F, TOKYO</v>
          </cell>
          <cell r="E342" t="str">
            <v>3</v>
          </cell>
          <cell r="F342" t="str">
            <v>JAPAN</v>
          </cell>
          <cell r="G342" t="str">
            <v>JPY</v>
          </cell>
          <cell r="H342">
            <v>0</v>
          </cell>
          <cell r="I342">
            <v>0</v>
          </cell>
          <cell r="J342">
            <v>0</v>
          </cell>
          <cell r="K342">
            <v>0</v>
          </cell>
          <cell r="L342">
            <v>39778</v>
          </cell>
          <cell r="M342">
            <v>9625</v>
          </cell>
          <cell r="N342">
            <v>0</v>
          </cell>
          <cell r="O342">
            <v>49403</v>
          </cell>
          <cell r="P342">
            <v>0</v>
          </cell>
          <cell r="Q342">
            <v>0</v>
          </cell>
          <cell r="R342">
            <v>0</v>
          </cell>
          <cell r="S342">
            <v>0</v>
          </cell>
          <cell r="T342">
            <v>39778</v>
          </cell>
          <cell r="U342">
            <v>9625</v>
          </cell>
          <cell r="V342">
            <v>0</v>
          </cell>
          <cell r="W342">
            <v>49403</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39778</v>
          </cell>
          <cell r="AS342">
            <v>8926</v>
          </cell>
          <cell r="AT342">
            <v>0</v>
          </cell>
          <cell r="AU342">
            <v>48704</v>
          </cell>
          <cell r="AV342">
            <v>0</v>
          </cell>
          <cell r="AW342">
            <v>0</v>
          </cell>
          <cell r="AX342">
            <v>0</v>
          </cell>
          <cell r="AY342">
            <v>0</v>
          </cell>
          <cell r="AZ342">
            <v>0</v>
          </cell>
          <cell r="BA342">
            <v>0</v>
          </cell>
          <cell r="BB342">
            <v>0</v>
          </cell>
          <cell r="BC342">
            <v>0</v>
          </cell>
          <cell r="BD342">
            <v>0</v>
          </cell>
          <cell r="BE342">
            <v>0</v>
          </cell>
          <cell r="BF342">
            <v>0</v>
          </cell>
          <cell r="BG342">
            <v>0</v>
          </cell>
          <cell r="BH342">
            <v>0</v>
          </cell>
          <cell r="BI342">
            <v>0</v>
          </cell>
          <cell r="BJ342">
            <v>0</v>
          </cell>
          <cell r="BK342">
            <v>0</v>
          </cell>
          <cell r="BL342">
            <v>39778</v>
          </cell>
          <cell r="BM342">
            <v>8926</v>
          </cell>
          <cell r="BN342">
            <v>0</v>
          </cell>
          <cell r="BO342">
            <v>48704</v>
          </cell>
          <cell r="BP342">
            <v>79556</v>
          </cell>
          <cell r="BQ342">
            <v>18551</v>
          </cell>
          <cell r="BR342">
            <v>0</v>
          </cell>
          <cell r="BS342">
            <v>98107</v>
          </cell>
        </row>
        <row r="343">
          <cell r="B343" t="str">
            <v>78010</v>
          </cell>
          <cell r="C343" t="str">
            <v>REP. INDONESIA</v>
          </cell>
          <cell r="D343" t="str">
            <v>O.E.C.F, TOKYO</v>
          </cell>
          <cell r="E343" t="str">
            <v>3</v>
          </cell>
          <cell r="F343" t="str">
            <v>JAPAN</v>
          </cell>
          <cell r="G343" t="str">
            <v>JPY</v>
          </cell>
          <cell r="H343">
            <v>0</v>
          </cell>
          <cell r="I343">
            <v>0</v>
          </cell>
          <cell r="J343">
            <v>0</v>
          </cell>
          <cell r="K343">
            <v>0</v>
          </cell>
          <cell r="L343">
            <v>39587</v>
          </cell>
          <cell r="M343">
            <v>10178</v>
          </cell>
          <cell r="N343">
            <v>0</v>
          </cell>
          <cell r="O343">
            <v>49765</v>
          </cell>
          <cell r="P343">
            <v>0</v>
          </cell>
          <cell r="Q343">
            <v>0</v>
          </cell>
          <cell r="R343">
            <v>0</v>
          </cell>
          <cell r="S343">
            <v>0</v>
          </cell>
          <cell r="T343">
            <v>39587</v>
          </cell>
          <cell r="U343">
            <v>10178</v>
          </cell>
          <cell r="V343">
            <v>0</v>
          </cell>
          <cell r="W343">
            <v>49765</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39587</v>
          </cell>
          <cell r="AS343">
            <v>9475</v>
          </cell>
          <cell r="AT343">
            <v>0</v>
          </cell>
          <cell r="AU343">
            <v>49062</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39587</v>
          </cell>
          <cell r="BM343">
            <v>9475</v>
          </cell>
          <cell r="BN343">
            <v>0</v>
          </cell>
          <cell r="BO343">
            <v>49062</v>
          </cell>
          <cell r="BP343">
            <v>79174</v>
          </cell>
          <cell r="BQ343">
            <v>19653</v>
          </cell>
          <cell r="BR343">
            <v>0</v>
          </cell>
          <cell r="BS343">
            <v>98827</v>
          </cell>
        </row>
        <row r="344">
          <cell r="B344" t="str">
            <v>86626</v>
          </cell>
          <cell r="C344" t="str">
            <v>REP. INDONESIA</v>
          </cell>
          <cell r="D344" t="str">
            <v>O.E.C.F, TOKYO</v>
          </cell>
          <cell r="E344" t="str">
            <v>3</v>
          </cell>
          <cell r="F344" t="str">
            <v>JAPAN</v>
          </cell>
          <cell r="G344" t="str">
            <v>JPY</v>
          </cell>
          <cell r="H344">
            <v>0</v>
          </cell>
          <cell r="I344">
            <v>52448</v>
          </cell>
          <cell r="J344">
            <v>0</v>
          </cell>
          <cell r="K344">
            <v>52448</v>
          </cell>
          <cell r="L344">
            <v>0</v>
          </cell>
          <cell r="M344">
            <v>0</v>
          </cell>
          <cell r="N344">
            <v>0</v>
          </cell>
          <cell r="O344">
            <v>0</v>
          </cell>
          <cell r="P344">
            <v>0</v>
          </cell>
          <cell r="Q344">
            <v>0</v>
          </cell>
          <cell r="R344">
            <v>0</v>
          </cell>
          <cell r="S344">
            <v>0</v>
          </cell>
          <cell r="T344">
            <v>0</v>
          </cell>
          <cell r="U344">
            <v>52448</v>
          </cell>
          <cell r="V344">
            <v>0</v>
          </cell>
          <cell r="W344">
            <v>52448</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cell r="AO344">
            <v>51878</v>
          </cell>
          <cell r="AP344">
            <v>0</v>
          </cell>
          <cell r="AQ344">
            <v>51878</v>
          </cell>
          <cell r="AR344">
            <v>0</v>
          </cell>
          <cell r="AS344">
            <v>0</v>
          </cell>
          <cell r="AT344">
            <v>0</v>
          </cell>
          <cell r="AU344">
            <v>0</v>
          </cell>
          <cell r="AV344">
            <v>0</v>
          </cell>
          <cell r="AW344">
            <v>0</v>
          </cell>
          <cell r="AX344">
            <v>0</v>
          </cell>
          <cell r="AY344">
            <v>0</v>
          </cell>
          <cell r="AZ344">
            <v>0</v>
          </cell>
          <cell r="BA344">
            <v>0</v>
          </cell>
          <cell r="BB344">
            <v>0</v>
          </cell>
          <cell r="BC344">
            <v>0</v>
          </cell>
          <cell r="BD344">
            <v>0</v>
          </cell>
          <cell r="BE344">
            <v>0</v>
          </cell>
          <cell r="BF344">
            <v>0</v>
          </cell>
          <cell r="BG344">
            <v>0</v>
          </cell>
          <cell r="BH344">
            <v>0</v>
          </cell>
          <cell r="BI344">
            <v>0</v>
          </cell>
          <cell r="BJ344">
            <v>0</v>
          </cell>
          <cell r="BK344">
            <v>0</v>
          </cell>
          <cell r="BL344">
            <v>0</v>
          </cell>
          <cell r="BM344">
            <v>51878</v>
          </cell>
          <cell r="BN344">
            <v>0</v>
          </cell>
          <cell r="BO344">
            <v>51878</v>
          </cell>
          <cell r="BP344">
            <v>0</v>
          </cell>
          <cell r="BQ344">
            <v>104326</v>
          </cell>
          <cell r="BR344">
            <v>0</v>
          </cell>
          <cell r="BS344">
            <v>104326</v>
          </cell>
        </row>
        <row r="345">
          <cell r="B345" t="str">
            <v>86593</v>
          </cell>
          <cell r="C345" t="str">
            <v>REP. INDONESIA</v>
          </cell>
          <cell r="D345" t="str">
            <v>O.E.C.F, TOKYO</v>
          </cell>
          <cell r="E345" t="str">
            <v>3</v>
          </cell>
          <cell r="F345" t="str">
            <v>JAPAN</v>
          </cell>
          <cell r="G345" t="str">
            <v>JPY</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53262</v>
          </cell>
          <cell r="AH345">
            <v>0</v>
          </cell>
          <cell r="AI345">
            <v>53262</v>
          </cell>
          <cell r="AJ345">
            <v>0</v>
          </cell>
          <cell r="AK345">
            <v>53262</v>
          </cell>
          <cell r="AL345">
            <v>0</v>
          </cell>
          <cell r="AM345">
            <v>53262</v>
          </cell>
          <cell r="AN345">
            <v>0</v>
          </cell>
          <cell r="AO345">
            <v>0</v>
          </cell>
          <cell r="AP345">
            <v>0</v>
          </cell>
          <cell r="AQ345">
            <v>0</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53262</v>
          </cell>
          <cell r="BJ345">
            <v>0</v>
          </cell>
          <cell r="BK345">
            <v>53262</v>
          </cell>
          <cell r="BL345">
            <v>0</v>
          </cell>
          <cell r="BM345">
            <v>53262</v>
          </cell>
          <cell r="BN345">
            <v>0</v>
          </cell>
          <cell r="BO345">
            <v>53262</v>
          </cell>
          <cell r="BP345">
            <v>0</v>
          </cell>
          <cell r="BQ345">
            <v>106524</v>
          </cell>
          <cell r="BR345">
            <v>0</v>
          </cell>
          <cell r="BS345">
            <v>106524</v>
          </cell>
        </row>
        <row r="346">
          <cell r="B346" t="str">
            <v>86612</v>
          </cell>
          <cell r="C346" t="str">
            <v>REP. INDONESIA</v>
          </cell>
          <cell r="D346" t="str">
            <v>O.E.C.F, TOKYO</v>
          </cell>
          <cell r="E346" t="str">
            <v>3</v>
          </cell>
          <cell r="F346" t="str">
            <v>JAPAN</v>
          </cell>
          <cell r="G346" t="str">
            <v>JPY</v>
          </cell>
          <cell r="H346">
            <v>0</v>
          </cell>
          <cell r="I346">
            <v>53580</v>
          </cell>
          <cell r="J346">
            <v>0</v>
          </cell>
          <cell r="K346">
            <v>53580</v>
          </cell>
          <cell r="L346">
            <v>0</v>
          </cell>
          <cell r="M346">
            <v>0</v>
          </cell>
          <cell r="N346">
            <v>0</v>
          </cell>
          <cell r="O346">
            <v>0</v>
          </cell>
          <cell r="P346">
            <v>0</v>
          </cell>
          <cell r="Q346">
            <v>0</v>
          </cell>
          <cell r="R346">
            <v>0</v>
          </cell>
          <cell r="S346">
            <v>0</v>
          </cell>
          <cell r="T346">
            <v>0</v>
          </cell>
          <cell r="U346">
            <v>53580</v>
          </cell>
          <cell r="V346">
            <v>0</v>
          </cell>
          <cell r="W346">
            <v>53580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52997</v>
          </cell>
          <cell r="AP346">
            <v>0</v>
          </cell>
          <cell r="AQ346">
            <v>52997</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0</v>
          </cell>
          <cell r="BK346">
            <v>0</v>
          </cell>
          <cell r="BL346">
            <v>0</v>
          </cell>
          <cell r="BM346">
            <v>52997</v>
          </cell>
          <cell r="BN346">
            <v>0</v>
          </cell>
          <cell r="BO346">
            <v>52997</v>
          </cell>
          <cell r="BP346">
            <v>0</v>
          </cell>
          <cell r="BQ346">
            <v>106577</v>
          </cell>
          <cell r="BR346">
            <v>0</v>
          </cell>
          <cell r="BS346">
            <v>106577</v>
          </cell>
        </row>
        <row r="347">
          <cell r="B347" t="str">
            <v>86563</v>
          </cell>
          <cell r="C347" t="str">
            <v>REP. INDONESIA</v>
          </cell>
          <cell r="D347" t="str">
            <v>O.E.C.F, TOKYO</v>
          </cell>
          <cell r="E347" t="str">
            <v>3</v>
          </cell>
          <cell r="F347" t="str">
            <v>JAPAN</v>
          </cell>
          <cell r="G347" t="str">
            <v>JPY</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53469</v>
          </cell>
          <cell r="AD347">
            <v>0</v>
          </cell>
          <cell r="AE347">
            <v>53469</v>
          </cell>
          <cell r="AF347">
            <v>0</v>
          </cell>
          <cell r="AG347">
            <v>0</v>
          </cell>
          <cell r="AH347">
            <v>0</v>
          </cell>
          <cell r="AI347">
            <v>0</v>
          </cell>
          <cell r="AJ347">
            <v>0</v>
          </cell>
          <cell r="AK347">
            <v>53469</v>
          </cell>
          <cell r="AL347">
            <v>0</v>
          </cell>
          <cell r="AM347">
            <v>53469</v>
          </cell>
          <cell r="AN347">
            <v>0</v>
          </cell>
          <cell r="AO347">
            <v>0</v>
          </cell>
          <cell r="AP347">
            <v>0</v>
          </cell>
          <cell r="AQ347">
            <v>0</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v>54057</v>
          </cell>
          <cell r="BF347">
            <v>0</v>
          </cell>
          <cell r="BG347">
            <v>54057</v>
          </cell>
          <cell r="BH347">
            <v>0</v>
          </cell>
          <cell r="BI347">
            <v>0</v>
          </cell>
          <cell r="BJ347">
            <v>0</v>
          </cell>
          <cell r="BK347">
            <v>0</v>
          </cell>
          <cell r="BL347">
            <v>0</v>
          </cell>
          <cell r="BM347">
            <v>54057</v>
          </cell>
          <cell r="BN347">
            <v>0</v>
          </cell>
          <cell r="BO347">
            <v>54057</v>
          </cell>
          <cell r="BP347">
            <v>0</v>
          </cell>
          <cell r="BQ347">
            <v>107526</v>
          </cell>
          <cell r="BR347">
            <v>0</v>
          </cell>
          <cell r="BS347">
            <v>107526</v>
          </cell>
        </row>
        <row r="348">
          <cell r="B348" t="str">
            <v>77707</v>
          </cell>
          <cell r="C348" t="str">
            <v>REP. INDONESIA</v>
          </cell>
          <cell r="D348" t="str">
            <v>O.E.C.F, TOKYO</v>
          </cell>
          <cell r="E348" t="str">
            <v>3</v>
          </cell>
          <cell r="F348" t="str">
            <v>JAPAN</v>
          </cell>
          <cell r="G348" t="str">
            <v>JPY</v>
          </cell>
          <cell r="H348">
            <v>0</v>
          </cell>
          <cell r="I348">
            <v>0</v>
          </cell>
          <cell r="J348">
            <v>0</v>
          </cell>
          <cell r="K348">
            <v>0</v>
          </cell>
          <cell r="L348">
            <v>48920</v>
          </cell>
          <cell r="M348">
            <v>8138</v>
          </cell>
          <cell r="N348">
            <v>0</v>
          </cell>
          <cell r="O348">
            <v>57058</v>
          </cell>
          <cell r="P348">
            <v>0</v>
          </cell>
          <cell r="Q348">
            <v>0</v>
          </cell>
          <cell r="R348">
            <v>0</v>
          </cell>
          <cell r="S348">
            <v>0</v>
          </cell>
          <cell r="T348">
            <v>48920</v>
          </cell>
          <cell r="U348">
            <v>8138</v>
          </cell>
          <cell r="V348">
            <v>0</v>
          </cell>
          <cell r="W348">
            <v>57058</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48920</v>
          </cell>
          <cell r="AS348">
            <v>7379</v>
          </cell>
          <cell r="AT348">
            <v>0</v>
          </cell>
          <cell r="AU348">
            <v>56299</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0</v>
          </cell>
          <cell r="BK348">
            <v>0</v>
          </cell>
          <cell r="BL348">
            <v>48920</v>
          </cell>
          <cell r="BM348">
            <v>7379</v>
          </cell>
          <cell r="BN348">
            <v>0</v>
          </cell>
          <cell r="BO348">
            <v>56299</v>
          </cell>
          <cell r="BP348">
            <v>97840</v>
          </cell>
          <cell r="BQ348">
            <v>15517</v>
          </cell>
          <cell r="BR348">
            <v>0</v>
          </cell>
          <cell r="BS348">
            <v>113357</v>
          </cell>
        </row>
        <row r="349">
          <cell r="B349" t="str">
            <v>78305</v>
          </cell>
          <cell r="C349" t="str">
            <v>REP. INDONESIA</v>
          </cell>
          <cell r="D349" t="str">
            <v>O.E.C.F, TOKYO</v>
          </cell>
          <cell r="E349" t="str">
            <v>3</v>
          </cell>
          <cell r="F349" t="str">
            <v>JAPAN</v>
          </cell>
          <cell r="G349" t="str">
            <v>JPY</v>
          </cell>
          <cell r="H349">
            <v>0</v>
          </cell>
          <cell r="I349">
            <v>0</v>
          </cell>
          <cell r="J349">
            <v>0</v>
          </cell>
          <cell r="K349">
            <v>0</v>
          </cell>
          <cell r="L349">
            <v>37825</v>
          </cell>
          <cell r="M349">
            <v>19354</v>
          </cell>
          <cell r="N349">
            <v>0</v>
          </cell>
          <cell r="O349">
            <v>57179</v>
          </cell>
          <cell r="P349">
            <v>0</v>
          </cell>
          <cell r="Q349">
            <v>0</v>
          </cell>
          <cell r="R349">
            <v>0</v>
          </cell>
          <cell r="S349">
            <v>0</v>
          </cell>
          <cell r="T349">
            <v>37825</v>
          </cell>
          <cell r="U349">
            <v>19354</v>
          </cell>
          <cell r="V349">
            <v>0</v>
          </cell>
          <cell r="W349">
            <v>57179</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37825</v>
          </cell>
          <cell r="AS349">
            <v>18483</v>
          </cell>
          <cell r="AT349">
            <v>0</v>
          </cell>
          <cell r="AU349">
            <v>56308</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37825</v>
          </cell>
          <cell r="BM349">
            <v>18483</v>
          </cell>
          <cell r="BN349">
            <v>0</v>
          </cell>
          <cell r="BO349">
            <v>56308</v>
          </cell>
          <cell r="BP349">
            <v>75650</v>
          </cell>
          <cell r="BQ349">
            <v>37837</v>
          </cell>
          <cell r="BR349">
            <v>0</v>
          </cell>
          <cell r="BS349">
            <v>113487</v>
          </cell>
        </row>
        <row r="350">
          <cell r="B350" t="str">
            <v>86578</v>
          </cell>
          <cell r="C350" t="str">
            <v>REP. INDONESIA</v>
          </cell>
          <cell r="D350" t="str">
            <v>O.E.C.F, TOKYO</v>
          </cell>
          <cell r="E350" t="str">
            <v>3</v>
          </cell>
          <cell r="F350" t="str">
            <v>JAPAN</v>
          </cell>
          <cell r="G350" t="str">
            <v>JPY</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57632</v>
          </cell>
          <cell r="AH350">
            <v>0</v>
          </cell>
          <cell r="AI350">
            <v>57632</v>
          </cell>
          <cell r="AJ350">
            <v>0</v>
          </cell>
          <cell r="AK350">
            <v>57632</v>
          </cell>
          <cell r="AL350">
            <v>0</v>
          </cell>
          <cell r="AM350">
            <v>57632</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57632</v>
          </cell>
          <cell r="BJ350">
            <v>0</v>
          </cell>
          <cell r="BK350">
            <v>57632</v>
          </cell>
          <cell r="BL350">
            <v>0</v>
          </cell>
          <cell r="BM350">
            <v>57632</v>
          </cell>
          <cell r="BN350">
            <v>0</v>
          </cell>
          <cell r="BO350">
            <v>57632</v>
          </cell>
          <cell r="BP350">
            <v>0</v>
          </cell>
          <cell r="BQ350">
            <v>115264</v>
          </cell>
          <cell r="BR350">
            <v>0</v>
          </cell>
          <cell r="BS350">
            <v>115264</v>
          </cell>
        </row>
        <row r="351">
          <cell r="B351" t="str">
            <v>77022</v>
          </cell>
          <cell r="C351" t="str">
            <v>REP. INDONESIA</v>
          </cell>
          <cell r="D351" t="str">
            <v>O.E.C.F, TOKYO</v>
          </cell>
          <cell r="E351" t="str">
            <v>3</v>
          </cell>
          <cell r="F351" t="str">
            <v>JAPAN</v>
          </cell>
          <cell r="G351" t="str">
            <v>JPY</v>
          </cell>
          <cell r="H351">
            <v>0</v>
          </cell>
          <cell r="I351">
            <v>0</v>
          </cell>
          <cell r="J351">
            <v>0</v>
          </cell>
          <cell r="K351">
            <v>0</v>
          </cell>
          <cell r="L351">
            <v>56627</v>
          </cell>
          <cell r="M351">
            <v>3426</v>
          </cell>
          <cell r="N351">
            <v>0</v>
          </cell>
          <cell r="O351">
            <v>60053</v>
          </cell>
          <cell r="P351">
            <v>0</v>
          </cell>
          <cell r="Q351">
            <v>0</v>
          </cell>
          <cell r="R351">
            <v>0</v>
          </cell>
          <cell r="S351">
            <v>0</v>
          </cell>
          <cell r="T351">
            <v>56627</v>
          </cell>
          <cell r="U351">
            <v>3426</v>
          </cell>
          <cell r="V351">
            <v>0</v>
          </cell>
          <cell r="W351">
            <v>60053</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56627</v>
          </cell>
          <cell r="AS351">
            <v>2541</v>
          </cell>
          <cell r="AT351">
            <v>0</v>
          </cell>
          <cell r="AU351">
            <v>59168</v>
          </cell>
          <cell r="AV351">
            <v>0</v>
          </cell>
          <cell r="AW351">
            <v>0</v>
          </cell>
          <cell r="AX351">
            <v>0</v>
          </cell>
          <cell r="AY351">
            <v>0</v>
          </cell>
          <cell r="AZ351">
            <v>0</v>
          </cell>
          <cell r="BA351">
            <v>0</v>
          </cell>
          <cell r="BB351">
            <v>0</v>
          </cell>
          <cell r="BC351">
            <v>0</v>
          </cell>
          <cell r="BD351">
            <v>0</v>
          </cell>
          <cell r="BE351">
            <v>0</v>
          </cell>
          <cell r="BF351">
            <v>0</v>
          </cell>
          <cell r="BG351">
            <v>0</v>
          </cell>
          <cell r="BH351">
            <v>0</v>
          </cell>
          <cell r="BI351">
            <v>0</v>
          </cell>
          <cell r="BJ351">
            <v>0</v>
          </cell>
          <cell r="BK351">
            <v>0</v>
          </cell>
          <cell r="BL351">
            <v>56627</v>
          </cell>
          <cell r="BM351">
            <v>2541</v>
          </cell>
          <cell r="BN351">
            <v>0</v>
          </cell>
          <cell r="BO351">
            <v>59168</v>
          </cell>
          <cell r="BP351">
            <v>113254</v>
          </cell>
          <cell r="BQ351">
            <v>5967</v>
          </cell>
          <cell r="BR351">
            <v>0</v>
          </cell>
          <cell r="BS351">
            <v>119221</v>
          </cell>
        </row>
        <row r="352">
          <cell r="B352" t="str">
            <v>78007</v>
          </cell>
          <cell r="C352" t="str">
            <v>REP. INDONESIA</v>
          </cell>
          <cell r="D352" t="str">
            <v>O.E.C.F, TOKYO</v>
          </cell>
          <cell r="E352" t="str">
            <v>3</v>
          </cell>
          <cell r="F352" t="str">
            <v>JAPAN</v>
          </cell>
          <cell r="G352" t="str">
            <v>JPY</v>
          </cell>
          <cell r="H352">
            <v>0</v>
          </cell>
          <cell r="I352">
            <v>0</v>
          </cell>
          <cell r="J352">
            <v>0</v>
          </cell>
          <cell r="K352">
            <v>0</v>
          </cell>
          <cell r="L352">
            <v>48757</v>
          </cell>
          <cell r="M352">
            <v>11798</v>
          </cell>
          <cell r="N352">
            <v>0</v>
          </cell>
          <cell r="O352">
            <v>60555</v>
          </cell>
          <cell r="P352">
            <v>0</v>
          </cell>
          <cell r="Q352">
            <v>0</v>
          </cell>
          <cell r="R352">
            <v>0</v>
          </cell>
          <cell r="S352">
            <v>0</v>
          </cell>
          <cell r="T352">
            <v>48757</v>
          </cell>
          <cell r="U352">
            <v>11798</v>
          </cell>
          <cell r="V352">
            <v>0</v>
          </cell>
          <cell r="W352">
            <v>60555</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48757</v>
          </cell>
          <cell r="AS352">
            <v>10940</v>
          </cell>
          <cell r="AT352">
            <v>0</v>
          </cell>
          <cell r="AU352">
            <v>59697</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48757</v>
          </cell>
          <cell r="BM352">
            <v>10940</v>
          </cell>
          <cell r="BN352">
            <v>0</v>
          </cell>
          <cell r="BO352">
            <v>59697</v>
          </cell>
          <cell r="BP352">
            <v>97514</v>
          </cell>
          <cell r="BQ352">
            <v>22738</v>
          </cell>
          <cell r="BR352">
            <v>0</v>
          </cell>
          <cell r="BS352">
            <v>120252</v>
          </cell>
        </row>
        <row r="353">
          <cell r="B353" t="str">
            <v>86536</v>
          </cell>
          <cell r="C353" t="str">
            <v>REP. INDONESIA</v>
          </cell>
          <cell r="D353" t="str">
            <v>O.E.C.F, TOKYO</v>
          </cell>
          <cell r="E353" t="str">
            <v>3</v>
          </cell>
          <cell r="F353" t="str">
            <v>JAPAN</v>
          </cell>
          <cell r="G353" t="str">
            <v>JPY</v>
          </cell>
          <cell r="H353">
            <v>0</v>
          </cell>
          <cell r="I353">
            <v>0</v>
          </cell>
          <cell r="J353">
            <v>0</v>
          </cell>
          <cell r="K353">
            <v>0</v>
          </cell>
          <cell r="L353">
            <v>0</v>
          </cell>
          <cell r="M353">
            <v>0</v>
          </cell>
          <cell r="N353">
            <v>0</v>
          </cell>
          <cell r="O353">
            <v>0</v>
          </cell>
          <cell r="P353">
            <v>0</v>
          </cell>
          <cell r="Q353">
            <v>59992</v>
          </cell>
          <cell r="R353">
            <v>0</v>
          </cell>
          <cell r="S353">
            <v>59992</v>
          </cell>
          <cell r="T353">
            <v>0</v>
          </cell>
          <cell r="U353">
            <v>59992</v>
          </cell>
          <cell r="V353">
            <v>0</v>
          </cell>
          <cell r="W353">
            <v>59992</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0</v>
          </cell>
          <cell r="AS353">
            <v>0</v>
          </cell>
          <cell r="AT353">
            <v>0</v>
          </cell>
          <cell r="AU353">
            <v>0</v>
          </cell>
          <cell r="AV353">
            <v>0</v>
          </cell>
          <cell r="AW353">
            <v>60651</v>
          </cell>
          <cell r="AX353">
            <v>0</v>
          </cell>
          <cell r="AY353">
            <v>60651</v>
          </cell>
          <cell r="AZ353">
            <v>0</v>
          </cell>
          <cell r="BA353">
            <v>0</v>
          </cell>
          <cell r="BB353">
            <v>0</v>
          </cell>
          <cell r="BC353">
            <v>0</v>
          </cell>
          <cell r="BD353">
            <v>0</v>
          </cell>
          <cell r="BE353">
            <v>0</v>
          </cell>
          <cell r="BF353">
            <v>0</v>
          </cell>
          <cell r="BG353">
            <v>0</v>
          </cell>
          <cell r="BH353">
            <v>0</v>
          </cell>
          <cell r="BI353">
            <v>0</v>
          </cell>
          <cell r="BJ353">
            <v>0</v>
          </cell>
          <cell r="BK353">
            <v>0</v>
          </cell>
          <cell r="BL353">
            <v>0</v>
          </cell>
          <cell r="BM353">
            <v>60651</v>
          </cell>
          <cell r="BN353">
            <v>0</v>
          </cell>
          <cell r="BO353">
            <v>60651</v>
          </cell>
          <cell r="BP353">
            <v>0</v>
          </cell>
          <cell r="BQ353">
            <v>120643</v>
          </cell>
          <cell r="BR353">
            <v>0</v>
          </cell>
          <cell r="BS353">
            <v>120643</v>
          </cell>
        </row>
        <row r="354">
          <cell r="B354" t="str">
            <v>78237</v>
          </cell>
          <cell r="C354" t="str">
            <v>REP. INDONESIA</v>
          </cell>
          <cell r="D354" t="str">
            <v>O.E.C.F, TOKYO</v>
          </cell>
          <cell r="E354" t="str">
            <v>3</v>
          </cell>
          <cell r="F354" t="str">
            <v>JAPAN</v>
          </cell>
          <cell r="G354" t="str">
            <v>JPY</v>
          </cell>
          <cell r="H354">
            <v>0</v>
          </cell>
          <cell r="I354">
            <v>0</v>
          </cell>
          <cell r="J354">
            <v>0</v>
          </cell>
          <cell r="K354">
            <v>0</v>
          </cell>
          <cell r="L354">
            <v>44786</v>
          </cell>
          <cell r="M354">
            <v>16933</v>
          </cell>
          <cell r="N354">
            <v>0</v>
          </cell>
          <cell r="O354">
            <v>61719</v>
          </cell>
          <cell r="P354">
            <v>0</v>
          </cell>
          <cell r="Q354">
            <v>0</v>
          </cell>
          <cell r="R354">
            <v>0</v>
          </cell>
          <cell r="S354">
            <v>0</v>
          </cell>
          <cell r="T354">
            <v>44786</v>
          </cell>
          <cell r="U354">
            <v>16933</v>
          </cell>
          <cell r="V354">
            <v>0</v>
          </cell>
          <cell r="W354">
            <v>61719</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cell r="AO354">
            <v>0</v>
          </cell>
          <cell r="AP354">
            <v>0</v>
          </cell>
          <cell r="AQ354">
            <v>0</v>
          </cell>
          <cell r="AR354">
            <v>44786</v>
          </cell>
          <cell r="AS354">
            <v>16079</v>
          </cell>
          <cell r="AT354">
            <v>0</v>
          </cell>
          <cell r="AU354">
            <v>60865</v>
          </cell>
          <cell r="AV354">
            <v>0</v>
          </cell>
          <cell r="AW354">
            <v>0</v>
          </cell>
          <cell r="AX354">
            <v>0</v>
          </cell>
          <cell r="AY354">
            <v>0</v>
          </cell>
          <cell r="AZ354">
            <v>0</v>
          </cell>
          <cell r="BA354">
            <v>0</v>
          </cell>
          <cell r="BB354">
            <v>0</v>
          </cell>
          <cell r="BC354">
            <v>0</v>
          </cell>
          <cell r="BD354">
            <v>0</v>
          </cell>
          <cell r="BE354">
            <v>0</v>
          </cell>
          <cell r="BF354">
            <v>0</v>
          </cell>
          <cell r="BG354">
            <v>0</v>
          </cell>
          <cell r="BH354">
            <v>0</v>
          </cell>
          <cell r="BI354">
            <v>0</v>
          </cell>
          <cell r="BJ354">
            <v>0</v>
          </cell>
          <cell r="BK354">
            <v>0</v>
          </cell>
          <cell r="BL354">
            <v>44786</v>
          </cell>
          <cell r="BM354">
            <v>16079</v>
          </cell>
          <cell r="BN354">
            <v>0</v>
          </cell>
          <cell r="BO354">
            <v>60865</v>
          </cell>
          <cell r="BP354">
            <v>89572</v>
          </cell>
          <cell r="BQ354">
            <v>33012</v>
          </cell>
          <cell r="BR354">
            <v>0</v>
          </cell>
          <cell r="BS354">
            <v>122584</v>
          </cell>
        </row>
        <row r="355">
          <cell r="B355" t="str">
            <v>79500</v>
          </cell>
          <cell r="C355" t="str">
            <v>REP. INDONESIA</v>
          </cell>
          <cell r="D355" t="str">
            <v>O.E.C.F, TOKYO</v>
          </cell>
          <cell r="E355" t="str">
            <v>3</v>
          </cell>
          <cell r="F355" t="str">
            <v>JAPAN</v>
          </cell>
          <cell r="G355" t="str">
            <v>JPY</v>
          </cell>
          <cell r="H355">
            <v>0</v>
          </cell>
          <cell r="I355">
            <v>0</v>
          </cell>
          <cell r="J355">
            <v>0</v>
          </cell>
          <cell r="K355">
            <v>0</v>
          </cell>
          <cell r="L355">
            <v>41000</v>
          </cell>
          <cell r="M355">
            <v>20979</v>
          </cell>
          <cell r="N355">
            <v>0</v>
          </cell>
          <cell r="O355">
            <v>61979</v>
          </cell>
          <cell r="P355">
            <v>0</v>
          </cell>
          <cell r="Q355">
            <v>0</v>
          </cell>
          <cell r="R355">
            <v>0</v>
          </cell>
          <cell r="S355">
            <v>0</v>
          </cell>
          <cell r="T355">
            <v>41000</v>
          </cell>
          <cell r="U355">
            <v>20979</v>
          </cell>
          <cell r="V355">
            <v>0</v>
          </cell>
          <cell r="W355">
            <v>61979</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41000</v>
          </cell>
          <cell r="AS355">
            <v>20035</v>
          </cell>
          <cell r="AT355">
            <v>0</v>
          </cell>
          <cell r="AU355">
            <v>61035</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0</v>
          </cell>
          <cell r="BK355">
            <v>0</v>
          </cell>
          <cell r="BL355">
            <v>41000</v>
          </cell>
          <cell r="BM355">
            <v>20035</v>
          </cell>
          <cell r="BN355">
            <v>0</v>
          </cell>
          <cell r="BO355">
            <v>61035</v>
          </cell>
          <cell r="BP355">
            <v>82000</v>
          </cell>
          <cell r="BQ355">
            <v>41014</v>
          </cell>
          <cell r="BR355">
            <v>0</v>
          </cell>
          <cell r="BS355">
            <v>123014</v>
          </cell>
        </row>
        <row r="356">
          <cell r="B356" t="str">
            <v>78220</v>
          </cell>
          <cell r="C356" t="str">
            <v>REP. INDONESIA</v>
          </cell>
          <cell r="D356" t="str">
            <v>O.E.C.F, TOKYO</v>
          </cell>
          <cell r="E356" t="str">
            <v>3</v>
          </cell>
          <cell r="F356" t="str">
            <v>JAPAN</v>
          </cell>
          <cell r="G356" t="str">
            <v>JPY</v>
          </cell>
          <cell r="H356">
            <v>0</v>
          </cell>
          <cell r="I356">
            <v>0</v>
          </cell>
          <cell r="J356">
            <v>0</v>
          </cell>
          <cell r="K356">
            <v>0</v>
          </cell>
          <cell r="L356">
            <v>48579</v>
          </cell>
          <cell r="M356">
            <v>14081</v>
          </cell>
          <cell r="N356">
            <v>0</v>
          </cell>
          <cell r="O356">
            <v>62660</v>
          </cell>
          <cell r="P356">
            <v>0</v>
          </cell>
          <cell r="Q356">
            <v>0</v>
          </cell>
          <cell r="R356">
            <v>0</v>
          </cell>
          <cell r="S356">
            <v>0</v>
          </cell>
          <cell r="T356">
            <v>48579</v>
          </cell>
          <cell r="U356">
            <v>14081</v>
          </cell>
          <cell r="V356">
            <v>0</v>
          </cell>
          <cell r="W356">
            <v>62660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cell r="AO356">
            <v>0</v>
          </cell>
          <cell r="AP356">
            <v>0</v>
          </cell>
          <cell r="AQ356">
            <v>0</v>
          </cell>
          <cell r="AR356">
            <v>48579</v>
          </cell>
          <cell r="AS356">
            <v>13323</v>
          </cell>
          <cell r="AT356">
            <v>0</v>
          </cell>
          <cell r="AU356">
            <v>61902</v>
          </cell>
          <cell r="AV356">
            <v>0</v>
          </cell>
          <cell r="AW356">
            <v>0</v>
          </cell>
          <cell r="AX356">
            <v>0</v>
          </cell>
          <cell r="AY356">
            <v>0</v>
          </cell>
          <cell r="AZ356">
            <v>0</v>
          </cell>
          <cell r="BA356">
            <v>0</v>
          </cell>
          <cell r="BB356">
            <v>0</v>
          </cell>
          <cell r="BC356">
            <v>0</v>
          </cell>
          <cell r="BD356">
            <v>0</v>
          </cell>
          <cell r="BE356">
            <v>0</v>
          </cell>
          <cell r="BF356">
            <v>0</v>
          </cell>
          <cell r="BG356">
            <v>0</v>
          </cell>
          <cell r="BH356">
            <v>0</v>
          </cell>
          <cell r="BI356">
            <v>0</v>
          </cell>
          <cell r="BJ356">
            <v>0</v>
          </cell>
          <cell r="BK356">
            <v>0</v>
          </cell>
          <cell r="BL356">
            <v>48579</v>
          </cell>
          <cell r="BM356">
            <v>13323</v>
          </cell>
          <cell r="BN356">
            <v>0</v>
          </cell>
          <cell r="BO356">
            <v>61902</v>
          </cell>
          <cell r="BP356">
            <v>97158</v>
          </cell>
          <cell r="BQ356">
            <v>27404</v>
          </cell>
          <cell r="BR356">
            <v>0</v>
          </cell>
          <cell r="BS356">
            <v>124562</v>
          </cell>
        </row>
        <row r="357">
          <cell r="B357" t="str">
            <v>77604</v>
          </cell>
          <cell r="C357" t="str">
            <v>REP. INDONESIA</v>
          </cell>
          <cell r="D357" t="str">
            <v>O.E.C.F, TOKYO</v>
          </cell>
          <cell r="E357" t="str">
            <v>3</v>
          </cell>
          <cell r="F357" t="str">
            <v>JAPAN</v>
          </cell>
          <cell r="G357" t="str">
            <v>JPY</v>
          </cell>
          <cell r="H357">
            <v>0</v>
          </cell>
          <cell r="I357">
            <v>0</v>
          </cell>
          <cell r="J357">
            <v>0</v>
          </cell>
          <cell r="K357">
            <v>0</v>
          </cell>
          <cell r="L357">
            <v>56471</v>
          </cell>
          <cell r="M357">
            <v>7046</v>
          </cell>
          <cell r="N357">
            <v>0</v>
          </cell>
          <cell r="O357">
            <v>63517</v>
          </cell>
          <cell r="P357">
            <v>0</v>
          </cell>
          <cell r="Q357">
            <v>0</v>
          </cell>
          <cell r="R357">
            <v>0</v>
          </cell>
          <cell r="S357">
            <v>0</v>
          </cell>
          <cell r="T357">
            <v>56471</v>
          </cell>
          <cell r="U357">
            <v>7046</v>
          </cell>
          <cell r="V357">
            <v>0</v>
          </cell>
          <cell r="W357">
            <v>63517</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56471</v>
          </cell>
          <cell r="AS357">
            <v>6195</v>
          </cell>
          <cell r="AT357">
            <v>0</v>
          </cell>
          <cell r="AU357">
            <v>62666</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56471</v>
          </cell>
          <cell r="BM357">
            <v>6195</v>
          </cell>
          <cell r="BN357">
            <v>0</v>
          </cell>
          <cell r="BO357">
            <v>62666</v>
          </cell>
          <cell r="BP357">
            <v>112942</v>
          </cell>
          <cell r="BQ357">
            <v>13241</v>
          </cell>
          <cell r="BR357">
            <v>0</v>
          </cell>
          <cell r="BS357">
            <v>126183</v>
          </cell>
        </row>
        <row r="358">
          <cell r="B358" t="str">
            <v>77711</v>
          </cell>
          <cell r="C358" t="str">
            <v>REP. INDONESIA</v>
          </cell>
          <cell r="D358" t="str">
            <v>O.E.C.F, TOKYO</v>
          </cell>
          <cell r="E358" t="str">
            <v>3</v>
          </cell>
          <cell r="F358" t="str">
            <v>JAPAN</v>
          </cell>
          <cell r="G358" t="str">
            <v>JPY</v>
          </cell>
          <cell r="H358">
            <v>0</v>
          </cell>
          <cell r="I358">
            <v>0</v>
          </cell>
          <cell r="J358">
            <v>0</v>
          </cell>
          <cell r="K358">
            <v>0</v>
          </cell>
          <cell r="L358">
            <v>54234</v>
          </cell>
          <cell r="M358">
            <v>9774</v>
          </cell>
          <cell r="N358">
            <v>0</v>
          </cell>
          <cell r="O358">
            <v>64008</v>
          </cell>
          <cell r="P358">
            <v>0</v>
          </cell>
          <cell r="Q358">
            <v>0</v>
          </cell>
          <cell r="R358">
            <v>0</v>
          </cell>
          <cell r="S358">
            <v>0</v>
          </cell>
          <cell r="T358">
            <v>54234</v>
          </cell>
          <cell r="U358">
            <v>9774</v>
          </cell>
          <cell r="V358">
            <v>0</v>
          </cell>
          <cell r="W358">
            <v>64008</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54234</v>
          </cell>
          <cell r="AS358">
            <v>8924</v>
          </cell>
          <cell r="AT358">
            <v>0</v>
          </cell>
          <cell r="AU358">
            <v>63158</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54234</v>
          </cell>
          <cell r="BM358">
            <v>8924</v>
          </cell>
          <cell r="BN358">
            <v>0</v>
          </cell>
          <cell r="BO358">
            <v>63158</v>
          </cell>
          <cell r="BP358">
            <v>108468</v>
          </cell>
          <cell r="BQ358">
            <v>18698</v>
          </cell>
          <cell r="BR358">
            <v>0</v>
          </cell>
          <cell r="BS358">
            <v>127166</v>
          </cell>
        </row>
        <row r="359">
          <cell r="B359" t="str">
            <v>86585</v>
          </cell>
          <cell r="C359" t="str">
            <v>REP. INDONESIA</v>
          </cell>
          <cell r="D359" t="str">
            <v>O.E.C.F, TOKYO</v>
          </cell>
          <cell r="E359" t="str">
            <v>3</v>
          </cell>
          <cell r="F359" t="str">
            <v>JAPAN</v>
          </cell>
          <cell r="G359" t="str">
            <v>JPY</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65213</v>
          </cell>
          <cell r="AH359">
            <v>0</v>
          </cell>
          <cell r="AI359">
            <v>65213</v>
          </cell>
          <cell r="AJ359">
            <v>0</v>
          </cell>
          <cell r="AK359">
            <v>65213</v>
          </cell>
          <cell r="AL359">
            <v>0</v>
          </cell>
          <cell r="AM359">
            <v>65213</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65213</v>
          </cell>
          <cell r="BJ359">
            <v>0</v>
          </cell>
          <cell r="BK359">
            <v>65213</v>
          </cell>
          <cell r="BL359">
            <v>0</v>
          </cell>
          <cell r="BM359">
            <v>65213</v>
          </cell>
          <cell r="BN359">
            <v>0</v>
          </cell>
          <cell r="BO359">
            <v>65213</v>
          </cell>
          <cell r="BP359">
            <v>0</v>
          </cell>
          <cell r="BQ359">
            <v>130426</v>
          </cell>
          <cell r="BR359">
            <v>0</v>
          </cell>
          <cell r="BS359">
            <v>130426</v>
          </cell>
        </row>
        <row r="360">
          <cell r="B360" t="str">
            <v>78106</v>
          </cell>
          <cell r="C360" t="str">
            <v>REP. INDONESIA</v>
          </cell>
          <cell r="D360" t="str">
            <v>O.E.C.F, TOKYO</v>
          </cell>
          <cell r="E360" t="str">
            <v>3</v>
          </cell>
          <cell r="F360" t="str">
            <v>JAPAN</v>
          </cell>
          <cell r="G360" t="str">
            <v>JPY</v>
          </cell>
          <cell r="H360">
            <v>0</v>
          </cell>
          <cell r="I360">
            <v>0</v>
          </cell>
          <cell r="J360">
            <v>0</v>
          </cell>
          <cell r="K360">
            <v>0</v>
          </cell>
          <cell r="L360">
            <v>52856</v>
          </cell>
          <cell r="M360">
            <v>13922</v>
          </cell>
          <cell r="N360">
            <v>0</v>
          </cell>
          <cell r="O360">
            <v>66778</v>
          </cell>
          <cell r="P360">
            <v>0</v>
          </cell>
          <cell r="Q360">
            <v>0</v>
          </cell>
          <cell r="R360">
            <v>0</v>
          </cell>
          <cell r="S360">
            <v>0</v>
          </cell>
          <cell r="T360">
            <v>52856</v>
          </cell>
          <cell r="U360">
            <v>13922</v>
          </cell>
          <cell r="V360">
            <v>0</v>
          </cell>
          <cell r="W360">
            <v>66778</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52856</v>
          </cell>
          <cell r="AS360">
            <v>13046</v>
          </cell>
          <cell r="AT360">
            <v>0</v>
          </cell>
          <cell r="AU360">
            <v>65902</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52856</v>
          </cell>
          <cell r="BM360">
            <v>13046</v>
          </cell>
          <cell r="BN360">
            <v>0</v>
          </cell>
          <cell r="BO360">
            <v>65902</v>
          </cell>
          <cell r="BP360">
            <v>105712</v>
          </cell>
          <cell r="BQ360">
            <v>26968</v>
          </cell>
          <cell r="BR360">
            <v>0</v>
          </cell>
          <cell r="BS360">
            <v>132680</v>
          </cell>
        </row>
        <row r="361">
          <cell r="B361" t="str">
            <v>78235</v>
          </cell>
          <cell r="C361" t="str">
            <v>REP. INDONESIA</v>
          </cell>
          <cell r="D361" t="str">
            <v>O.E.C.F, TOKYO</v>
          </cell>
          <cell r="E361" t="str">
            <v>3</v>
          </cell>
          <cell r="F361" t="str">
            <v>JAPAN</v>
          </cell>
          <cell r="G361" t="str">
            <v>JPY</v>
          </cell>
          <cell r="H361">
            <v>0</v>
          </cell>
          <cell r="I361">
            <v>0</v>
          </cell>
          <cell r="J361">
            <v>0</v>
          </cell>
          <cell r="K361">
            <v>0</v>
          </cell>
          <cell r="L361">
            <v>49162</v>
          </cell>
          <cell r="M361">
            <v>18587</v>
          </cell>
          <cell r="N361">
            <v>0</v>
          </cell>
          <cell r="O361">
            <v>67749</v>
          </cell>
          <cell r="P361">
            <v>0</v>
          </cell>
          <cell r="Q361">
            <v>0</v>
          </cell>
          <cell r="R361">
            <v>0</v>
          </cell>
          <cell r="S361">
            <v>0</v>
          </cell>
          <cell r="T361">
            <v>49162</v>
          </cell>
          <cell r="U361">
            <v>18587</v>
          </cell>
          <cell r="V361">
            <v>0</v>
          </cell>
          <cell r="W361">
            <v>67749</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49162</v>
          </cell>
          <cell r="AS361">
            <v>17650</v>
          </cell>
          <cell r="AT361">
            <v>0</v>
          </cell>
          <cell r="AU361">
            <v>66812</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0</v>
          </cell>
          <cell r="BK361">
            <v>0</v>
          </cell>
          <cell r="BL361">
            <v>49162</v>
          </cell>
          <cell r="BM361">
            <v>17650</v>
          </cell>
          <cell r="BN361">
            <v>0</v>
          </cell>
          <cell r="BO361">
            <v>66812</v>
          </cell>
          <cell r="BP361">
            <v>98324</v>
          </cell>
          <cell r="BQ361">
            <v>36237</v>
          </cell>
          <cell r="BR361">
            <v>0</v>
          </cell>
          <cell r="BS361">
            <v>134561</v>
          </cell>
        </row>
        <row r="362">
          <cell r="B362" t="str">
            <v>77803</v>
          </cell>
          <cell r="C362" t="str">
            <v>REP. INDONESIA</v>
          </cell>
          <cell r="D362" t="str">
            <v>O.E.C.F, TOKYO</v>
          </cell>
          <cell r="E362" t="str">
            <v>3</v>
          </cell>
          <cell r="F362" t="str">
            <v>JAPAN</v>
          </cell>
          <cell r="G362" t="str">
            <v>JPY</v>
          </cell>
          <cell r="H362">
            <v>0</v>
          </cell>
          <cell r="I362">
            <v>0</v>
          </cell>
          <cell r="J362">
            <v>0</v>
          </cell>
          <cell r="K362">
            <v>0</v>
          </cell>
          <cell r="L362">
            <v>55818</v>
          </cell>
          <cell r="M362">
            <v>12662</v>
          </cell>
          <cell r="N362">
            <v>0</v>
          </cell>
          <cell r="O362">
            <v>68480</v>
          </cell>
          <cell r="P362">
            <v>0</v>
          </cell>
          <cell r="Q362">
            <v>0</v>
          </cell>
          <cell r="R362">
            <v>0</v>
          </cell>
          <cell r="S362">
            <v>0</v>
          </cell>
          <cell r="T362">
            <v>55818</v>
          </cell>
          <cell r="U362">
            <v>12662</v>
          </cell>
          <cell r="V362">
            <v>0</v>
          </cell>
          <cell r="W362">
            <v>68480</v>
          </cell>
          <cell r="X362">
            <v>0</v>
          </cell>
          <cell r="Y362">
            <v>0</v>
          </cell>
          <cell r="Z362">
            <v>0</v>
          </cell>
          <cell r="AA362">
            <v>0</v>
          </cell>
          <cell r="AB362">
            <v>0</v>
          </cell>
          <cell r="AC362">
            <v>0</v>
          </cell>
          <cell r="AD362">
            <v>0</v>
          </cell>
          <cell r="AE362">
            <v>0</v>
          </cell>
          <cell r="AF362">
            <v>0</v>
          </cell>
          <cell r="AG362">
            <v>0</v>
          </cell>
          <cell r="AH362">
            <v>0</v>
          </cell>
          <cell r="AI362">
            <v>0</v>
          </cell>
          <cell r="AJ362">
            <v>0</v>
          </cell>
          <cell r="AK362">
            <v>0</v>
          </cell>
          <cell r="AL362">
            <v>0</v>
          </cell>
          <cell r="AM362">
            <v>0</v>
          </cell>
          <cell r="AN362">
            <v>0</v>
          </cell>
          <cell r="AO362">
            <v>0</v>
          </cell>
          <cell r="AP362">
            <v>0</v>
          </cell>
          <cell r="AQ362">
            <v>0</v>
          </cell>
          <cell r="AR362">
            <v>55818</v>
          </cell>
          <cell r="AS362">
            <v>11690</v>
          </cell>
          <cell r="AT362">
            <v>0</v>
          </cell>
          <cell r="AU362">
            <v>67508</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0</v>
          </cell>
          <cell r="BK362">
            <v>0</v>
          </cell>
          <cell r="BL362">
            <v>55818</v>
          </cell>
          <cell r="BM362">
            <v>11690</v>
          </cell>
          <cell r="BN362">
            <v>0</v>
          </cell>
          <cell r="BO362">
            <v>67508</v>
          </cell>
          <cell r="BP362">
            <v>111636</v>
          </cell>
          <cell r="BQ362">
            <v>24352</v>
          </cell>
          <cell r="BR362">
            <v>0</v>
          </cell>
          <cell r="BS362">
            <v>135988</v>
          </cell>
        </row>
        <row r="363">
          <cell r="B363" t="str">
            <v>77715</v>
          </cell>
          <cell r="C363" t="str">
            <v>REP. INDONESIA</v>
          </cell>
          <cell r="D363" t="str">
            <v>O.E.C.F, TOKYO</v>
          </cell>
          <cell r="E363" t="str">
            <v>3</v>
          </cell>
          <cell r="F363" t="str">
            <v>JAPAN</v>
          </cell>
          <cell r="G363" t="str">
            <v>JPY</v>
          </cell>
          <cell r="H363">
            <v>0</v>
          </cell>
          <cell r="I363">
            <v>0</v>
          </cell>
          <cell r="J363">
            <v>0</v>
          </cell>
          <cell r="K363">
            <v>0</v>
          </cell>
          <cell r="L363">
            <v>56826</v>
          </cell>
          <cell r="M363">
            <v>12605</v>
          </cell>
          <cell r="N363">
            <v>0</v>
          </cell>
          <cell r="O363">
            <v>69431</v>
          </cell>
          <cell r="P363">
            <v>0</v>
          </cell>
          <cell r="Q363">
            <v>0</v>
          </cell>
          <cell r="R363">
            <v>0</v>
          </cell>
          <cell r="S363">
            <v>0</v>
          </cell>
          <cell r="T363">
            <v>56826</v>
          </cell>
          <cell r="U363">
            <v>12605</v>
          </cell>
          <cell r="V363">
            <v>0</v>
          </cell>
          <cell r="W363">
            <v>69431</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56826</v>
          </cell>
          <cell r="AS363">
            <v>11688</v>
          </cell>
          <cell r="AT363">
            <v>0</v>
          </cell>
          <cell r="AU363">
            <v>68514</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56826</v>
          </cell>
          <cell r="BM363">
            <v>11688</v>
          </cell>
          <cell r="BN363">
            <v>0</v>
          </cell>
          <cell r="BO363">
            <v>68514</v>
          </cell>
          <cell r="BP363">
            <v>113652</v>
          </cell>
          <cell r="BQ363">
            <v>24293</v>
          </cell>
          <cell r="BR363">
            <v>0</v>
          </cell>
          <cell r="BS363">
            <v>137945</v>
          </cell>
        </row>
        <row r="364">
          <cell r="B364" t="str">
            <v>77613</v>
          </cell>
          <cell r="C364" t="str">
            <v>REP. INDONESIA</v>
          </cell>
          <cell r="D364" t="str">
            <v>O.E.C.F, TOKYO</v>
          </cell>
          <cell r="E364" t="str">
            <v>3</v>
          </cell>
          <cell r="F364" t="str">
            <v>JAPAN</v>
          </cell>
          <cell r="G364" t="str">
            <v>JPY</v>
          </cell>
          <cell r="H364">
            <v>0</v>
          </cell>
          <cell r="I364">
            <v>0</v>
          </cell>
          <cell r="J364">
            <v>0</v>
          </cell>
          <cell r="K364">
            <v>0</v>
          </cell>
          <cell r="L364">
            <v>60179</v>
          </cell>
          <cell r="M364">
            <v>10011</v>
          </cell>
          <cell r="N364">
            <v>0</v>
          </cell>
          <cell r="O364">
            <v>70190</v>
          </cell>
          <cell r="P364">
            <v>0</v>
          </cell>
          <cell r="Q364">
            <v>0</v>
          </cell>
          <cell r="R364">
            <v>0</v>
          </cell>
          <cell r="S364">
            <v>0</v>
          </cell>
          <cell r="T364">
            <v>60179</v>
          </cell>
          <cell r="U364">
            <v>10011</v>
          </cell>
          <cell r="V364">
            <v>0</v>
          </cell>
          <cell r="W364">
            <v>70190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60179</v>
          </cell>
          <cell r="AS364">
            <v>9077</v>
          </cell>
          <cell r="AT364">
            <v>0</v>
          </cell>
          <cell r="AU364">
            <v>69256</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60179</v>
          </cell>
          <cell r="BM364">
            <v>9077</v>
          </cell>
          <cell r="BN364">
            <v>0</v>
          </cell>
          <cell r="BO364">
            <v>69256</v>
          </cell>
          <cell r="BP364">
            <v>120358</v>
          </cell>
          <cell r="BQ364">
            <v>19088</v>
          </cell>
          <cell r="BR364">
            <v>0</v>
          </cell>
          <cell r="BS364">
            <v>139446</v>
          </cell>
        </row>
        <row r="365">
          <cell r="B365" t="str">
            <v>79320</v>
          </cell>
          <cell r="C365" t="str">
            <v>REP. INDONESIA</v>
          </cell>
          <cell r="D365" t="str">
            <v>O.E.C.F, TOKYO</v>
          </cell>
          <cell r="E365" t="str">
            <v>3</v>
          </cell>
          <cell r="F365" t="str">
            <v>JAPAN</v>
          </cell>
          <cell r="G365" t="str">
            <v>JPY</v>
          </cell>
          <cell r="H365">
            <v>0</v>
          </cell>
          <cell r="I365">
            <v>0</v>
          </cell>
          <cell r="J365">
            <v>0</v>
          </cell>
          <cell r="K365">
            <v>0</v>
          </cell>
          <cell r="L365">
            <v>68412</v>
          </cell>
          <cell r="M365">
            <v>3104</v>
          </cell>
          <cell r="N365">
            <v>0</v>
          </cell>
          <cell r="O365">
            <v>71516</v>
          </cell>
          <cell r="P365">
            <v>0</v>
          </cell>
          <cell r="Q365">
            <v>0</v>
          </cell>
          <cell r="R365">
            <v>0</v>
          </cell>
          <cell r="S365">
            <v>0</v>
          </cell>
          <cell r="T365">
            <v>68412</v>
          </cell>
          <cell r="U365">
            <v>3104</v>
          </cell>
          <cell r="V365">
            <v>0</v>
          </cell>
          <cell r="W365">
            <v>71516</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68412</v>
          </cell>
          <cell r="AS365">
            <v>2047</v>
          </cell>
          <cell r="AT365">
            <v>0</v>
          </cell>
          <cell r="AU365">
            <v>70459</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68412</v>
          </cell>
          <cell r="BM365">
            <v>2047</v>
          </cell>
          <cell r="BN365">
            <v>0</v>
          </cell>
          <cell r="BO365">
            <v>70459</v>
          </cell>
          <cell r="BP365">
            <v>136824</v>
          </cell>
          <cell r="BQ365">
            <v>5151</v>
          </cell>
          <cell r="BR365">
            <v>0</v>
          </cell>
          <cell r="BS365">
            <v>141975</v>
          </cell>
        </row>
        <row r="366">
          <cell r="B366" t="str">
            <v>77609</v>
          </cell>
          <cell r="C366" t="str">
            <v>REP. INDONESIA</v>
          </cell>
          <cell r="D366" t="str">
            <v>O.E.C.F, TOKYO</v>
          </cell>
          <cell r="E366" t="str">
            <v>3</v>
          </cell>
          <cell r="F366" t="str">
            <v>JAPAN</v>
          </cell>
          <cell r="G366" t="str">
            <v>JPY</v>
          </cell>
          <cell r="H366">
            <v>0</v>
          </cell>
          <cell r="I366">
            <v>0</v>
          </cell>
          <cell r="J366">
            <v>0</v>
          </cell>
          <cell r="K366">
            <v>0</v>
          </cell>
          <cell r="L366">
            <v>66593</v>
          </cell>
          <cell r="M366">
            <v>9232</v>
          </cell>
          <cell r="N366">
            <v>0</v>
          </cell>
          <cell r="O366">
            <v>75825</v>
          </cell>
          <cell r="P366">
            <v>0</v>
          </cell>
          <cell r="Q366">
            <v>0</v>
          </cell>
          <cell r="R366">
            <v>0</v>
          </cell>
          <cell r="S366">
            <v>0</v>
          </cell>
          <cell r="T366">
            <v>66593</v>
          </cell>
          <cell r="U366">
            <v>9232</v>
          </cell>
          <cell r="V366">
            <v>0</v>
          </cell>
          <cell r="W366">
            <v>75825</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66593</v>
          </cell>
          <cell r="AS366">
            <v>8218</v>
          </cell>
          <cell r="AT366">
            <v>0</v>
          </cell>
          <cell r="AU366">
            <v>74811</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66593</v>
          </cell>
          <cell r="BM366">
            <v>8218</v>
          </cell>
          <cell r="BN366">
            <v>0</v>
          </cell>
          <cell r="BO366">
            <v>74811</v>
          </cell>
          <cell r="BP366">
            <v>133186</v>
          </cell>
          <cell r="BQ366">
            <v>17450</v>
          </cell>
          <cell r="BR366">
            <v>0</v>
          </cell>
          <cell r="BS366">
            <v>150636</v>
          </cell>
        </row>
        <row r="367">
          <cell r="B367" t="str">
            <v>78236</v>
          </cell>
          <cell r="C367" t="str">
            <v>REP. INDONESIA</v>
          </cell>
          <cell r="D367" t="str">
            <v>O.E.C.F, TOKYO</v>
          </cell>
          <cell r="E367" t="str">
            <v>3</v>
          </cell>
          <cell r="F367" t="str">
            <v>JAPAN</v>
          </cell>
          <cell r="G367" t="str">
            <v>JPY</v>
          </cell>
          <cell r="H367">
            <v>0</v>
          </cell>
          <cell r="I367">
            <v>0</v>
          </cell>
          <cell r="J367">
            <v>0</v>
          </cell>
          <cell r="K367">
            <v>0</v>
          </cell>
          <cell r="L367">
            <v>62147</v>
          </cell>
          <cell r="M367">
            <v>23497</v>
          </cell>
          <cell r="N367">
            <v>0</v>
          </cell>
          <cell r="O367">
            <v>85644</v>
          </cell>
          <cell r="P367">
            <v>0</v>
          </cell>
          <cell r="Q367">
            <v>0</v>
          </cell>
          <cell r="R367">
            <v>0</v>
          </cell>
          <cell r="S367">
            <v>0</v>
          </cell>
          <cell r="T367">
            <v>62147</v>
          </cell>
          <cell r="U367">
            <v>23497</v>
          </cell>
          <cell r="V367">
            <v>0</v>
          </cell>
          <cell r="W367">
            <v>85644</v>
          </cell>
          <cell r="X367">
            <v>0</v>
          </cell>
          <cell r="Y367">
            <v>0</v>
          </cell>
          <cell r="Z367">
            <v>0</v>
          </cell>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62147</v>
          </cell>
          <cell r="AS367">
            <v>22312</v>
          </cell>
          <cell r="AT367">
            <v>0</v>
          </cell>
          <cell r="AU367">
            <v>84459</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0</v>
          </cell>
          <cell r="BK367">
            <v>0</v>
          </cell>
          <cell r="BL367">
            <v>62147</v>
          </cell>
          <cell r="BM367">
            <v>22312</v>
          </cell>
          <cell r="BN367">
            <v>0</v>
          </cell>
          <cell r="BO367">
            <v>84459</v>
          </cell>
          <cell r="BP367">
            <v>124294</v>
          </cell>
          <cell r="BQ367">
            <v>45809</v>
          </cell>
          <cell r="BR367">
            <v>0</v>
          </cell>
          <cell r="BS367">
            <v>170103</v>
          </cell>
        </row>
        <row r="368">
          <cell r="B368" t="str">
            <v>82700</v>
          </cell>
          <cell r="C368" t="str">
            <v>REP. INDONESIA</v>
          </cell>
          <cell r="D368" t="str">
            <v>O.E.C.F, TOKYO</v>
          </cell>
          <cell r="E368" t="str">
            <v>3</v>
          </cell>
          <cell r="F368" t="str">
            <v>JAPAN</v>
          </cell>
          <cell r="G368" t="str">
            <v>JPY</v>
          </cell>
          <cell r="H368">
            <v>0</v>
          </cell>
          <cell r="I368">
            <v>0</v>
          </cell>
          <cell r="J368">
            <v>0</v>
          </cell>
          <cell r="K368">
            <v>0</v>
          </cell>
          <cell r="L368">
            <v>56905</v>
          </cell>
          <cell r="M368">
            <v>31124</v>
          </cell>
          <cell r="N368">
            <v>0</v>
          </cell>
          <cell r="O368">
            <v>88029</v>
          </cell>
          <cell r="P368">
            <v>0</v>
          </cell>
          <cell r="Q368">
            <v>0</v>
          </cell>
          <cell r="R368">
            <v>0</v>
          </cell>
          <cell r="S368">
            <v>0</v>
          </cell>
          <cell r="T368">
            <v>56905</v>
          </cell>
          <cell r="U368">
            <v>31124</v>
          </cell>
          <cell r="V368">
            <v>0</v>
          </cell>
          <cell r="W368">
            <v>88029</v>
          </cell>
          <cell r="X368">
            <v>0</v>
          </cell>
          <cell r="Y368">
            <v>0</v>
          </cell>
          <cell r="Z368">
            <v>0</v>
          </cell>
          <cell r="AA368">
            <v>0</v>
          </cell>
          <cell r="AB368">
            <v>0</v>
          </cell>
          <cell r="AC368">
            <v>0</v>
          </cell>
          <cell r="AD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56905</v>
          </cell>
          <cell r="AS368">
            <v>29793</v>
          </cell>
          <cell r="AT368">
            <v>0</v>
          </cell>
          <cell r="AU368">
            <v>86698</v>
          </cell>
          <cell r="AV368">
            <v>0</v>
          </cell>
          <cell r="AW368">
            <v>0</v>
          </cell>
          <cell r="AX368">
            <v>0</v>
          </cell>
          <cell r="AY368">
            <v>0</v>
          </cell>
          <cell r="AZ368">
            <v>0</v>
          </cell>
          <cell r="BA368">
            <v>0</v>
          </cell>
          <cell r="BB368">
            <v>0</v>
          </cell>
          <cell r="BC368">
            <v>0</v>
          </cell>
          <cell r="BD368">
            <v>0</v>
          </cell>
          <cell r="BE368">
            <v>0</v>
          </cell>
          <cell r="BF368">
            <v>0</v>
          </cell>
          <cell r="BG368">
            <v>0</v>
          </cell>
          <cell r="BH368">
            <v>0</v>
          </cell>
          <cell r="BI368">
            <v>0</v>
          </cell>
          <cell r="BJ368">
            <v>0</v>
          </cell>
          <cell r="BK368">
            <v>0</v>
          </cell>
          <cell r="BL368">
            <v>56905</v>
          </cell>
          <cell r="BM368">
            <v>29793</v>
          </cell>
          <cell r="BN368">
            <v>0</v>
          </cell>
          <cell r="BO368">
            <v>86698</v>
          </cell>
          <cell r="BP368">
            <v>113810</v>
          </cell>
          <cell r="BQ368">
            <v>60917</v>
          </cell>
          <cell r="BR368">
            <v>0</v>
          </cell>
          <cell r="BS368">
            <v>174727</v>
          </cell>
        </row>
        <row r="369">
          <cell r="B369" t="str">
            <v>77710</v>
          </cell>
          <cell r="C369" t="str">
            <v>REP. INDONESIA</v>
          </cell>
          <cell r="D369" t="str">
            <v>O.E.C.F, TOKYO</v>
          </cell>
          <cell r="E369" t="str">
            <v>3</v>
          </cell>
          <cell r="F369" t="str">
            <v>JAPAN</v>
          </cell>
          <cell r="G369" t="str">
            <v>JPY</v>
          </cell>
          <cell r="H369">
            <v>0</v>
          </cell>
          <cell r="I369">
            <v>0</v>
          </cell>
          <cell r="J369">
            <v>0</v>
          </cell>
          <cell r="K369">
            <v>0</v>
          </cell>
          <cell r="L369">
            <v>75948</v>
          </cell>
          <cell r="M369">
            <v>12634</v>
          </cell>
          <cell r="N369">
            <v>0</v>
          </cell>
          <cell r="O369">
            <v>88582</v>
          </cell>
          <cell r="P369">
            <v>0</v>
          </cell>
          <cell r="Q369">
            <v>0</v>
          </cell>
          <cell r="R369">
            <v>0</v>
          </cell>
          <cell r="S369">
            <v>0</v>
          </cell>
          <cell r="T369">
            <v>75948</v>
          </cell>
          <cell r="U369">
            <v>12634</v>
          </cell>
          <cell r="V369">
            <v>0</v>
          </cell>
          <cell r="W369">
            <v>88582</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75948</v>
          </cell>
          <cell r="AS369">
            <v>11456</v>
          </cell>
          <cell r="AT369">
            <v>0</v>
          </cell>
          <cell r="AU369">
            <v>87404</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75948</v>
          </cell>
          <cell r="BM369">
            <v>11456</v>
          </cell>
          <cell r="BN369">
            <v>0</v>
          </cell>
          <cell r="BO369">
            <v>87404</v>
          </cell>
          <cell r="BP369">
            <v>151896</v>
          </cell>
          <cell r="BQ369">
            <v>24090</v>
          </cell>
          <cell r="BR369">
            <v>0</v>
          </cell>
          <cell r="BS369">
            <v>175986</v>
          </cell>
        </row>
        <row r="370">
          <cell r="B370" t="str">
            <v>78103</v>
          </cell>
          <cell r="C370" t="str">
            <v>REP. INDONESIA</v>
          </cell>
          <cell r="D370" t="str">
            <v>O.E.C.F, TOKYO</v>
          </cell>
          <cell r="E370" t="str">
            <v>3</v>
          </cell>
          <cell r="F370" t="str">
            <v>JAPAN</v>
          </cell>
          <cell r="G370" t="str">
            <v>JPY</v>
          </cell>
          <cell r="H370">
            <v>0</v>
          </cell>
          <cell r="I370">
            <v>0</v>
          </cell>
          <cell r="J370">
            <v>0</v>
          </cell>
          <cell r="K370">
            <v>0</v>
          </cell>
          <cell r="L370">
            <v>70401</v>
          </cell>
          <cell r="M370">
            <v>18543</v>
          </cell>
          <cell r="N370">
            <v>0</v>
          </cell>
          <cell r="O370">
            <v>88944</v>
          </cell>
          <cell r="P370">
            <v>0</v>
          </cell>
          <cell r="Q370">
            <v>0</v>
          </cell>
          <cell r="R370">
            <v>0</v>
          </cell>
          <cell r="S370">
            <v>0</v>
          </cell>
          <cell r="T370">
            <v>70401</v>
          </cell>
          <cell r="U370">
            <v>18543</v>
          </cell>
          <cell r="V370">
            <v>0</v>
          </cell>
          <cell r="W370">
            <v>88944</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70401</v>
          </cell>
          <cell r="AS370">
            <v>17376</v>
          </cell>
          <cell r="AT370">
            <v>0</v>
          </cell>
          <cell r="AU370">
            <v>87777</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70401</v>
          </cell>
          <cell r="BM370">
            <v>17376</v>
          </cell>
          <cell r="BN370">
            <v>0</v>
          </cell>
          <cell r="BO370">
            <v>87777</v>
          </cell>
          <cell r="BP370">
            <v>140802</v>
          </cell>
          <cell r="BQ370">
            <v>35919</v>
          </cell>
          <cell r="BR370">
            <v>0</v>
          </cell>
          <cell r="BS370">
            <v>176721</v>
          </cell>
        </row>
        <row r="371">
          <cell r="B371" t="str">
            <v>78226</v>
          </cell>
          <cell r="C371" t="str">
            <v>REP. INDONESIA</v>
          </cell>
          <cell r="D371" t="str">
            <v>O.E.C.F, TOKYO</v>
          </cell>
          <cell r="E371" t="str">
            <v>3</v>
          </cell>
          <cell r="F371" t="str">
            <v>JAPAN</v>
          </cell>
          <cell r="G371" t="str">
            <v>JPY</v>
          </cell>
          <cell r="H371">
            <v>0</v>
          </cell>
          <cell r="I371">
            <v>0</v>
          </cell>
          <cell r="J371">
            <v>0</v>
          </cell>
          <cell r="K371">
            <v>0</v>
          </cell>
          <cell r="L371">
            <v>69676</v>
          </cell>
          <cell r="M371">
            <v>20197</v>
          </cell>
          <cell r="N371">
            <v>0</v>
          </cell>
          <cell r="O371">
            <v>89873</v>
          </cell>
          <cell r="P371">
            <v>0</v>
          </cell>
          <cell r="Q371">
            <v>0</v>
          </cell>
          <cell r="R371">
            <v>0</v>
          </cell>
          <cell r="S371">
            <v>0</v>
          </cell>
          <cell r="T371">
            <v>69676</v>
          </cell>
          <cell r="U371">
            <v>20197</v>
          </cell>
          <cell r="V371">
            <v>0</v>
          </cell>
          <cell r="W371">
            <v>89873</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69676</v>
          </cell>
          <cell r="AS371">
            <v>19108</v>
          </cell>
          <cell r="AT371">
            <v>0</v>
          </cell>
          <cell r="AU371">
            <v>88784</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69676</v>
          </cell>
          <cell r="BM371">
            <v>19108</v>
          </cell>
          <cell r="BN371">
            <v>0</v>
          </cell>
          <cell r="BO371">
            <v>88784</v>
          </cell>
          <cell r="BP371">
            <v>139352</v>
          </cell>
          <cell r="BQ371">
            <v>39305</v>
          </cell>
          <cell r="BR371">
            <v>0</v>
          </cell>
          <cell r="BS371">
            <v>178657</v>
          </cell>
        </row>
        <row r="372">
          <cell r="B372" t="str">
            <v>84100</v>
          </cell>
          <cell r="C372" t="str">
            <v>REP. INDONESIA</v>
          </cell>
          <cell r="D372" t="str">
            <v>O.E.C.F, TOKYO</v>
          </cell>
          <cell r="E372" t="str">
            <v>3</v>
          </cell>
          <cell r="F372" t="str">
            <v>JAPAN</v>
          </cell>
          <cell r="G372" t="str">
            <v>JPY</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57047</v>
          </cell>
          <cell r="Y372">
            <v>34036</v>
          </cell>
          <cell r="Z372">
            <v>0</v>
          </cell>
          <cell r="AA372">
            <v>91083</v>
          </cell>
          <cell r="AB372">
            <v>0</v>
          </cell>
          <cell r="AC372">
            <v>0</v>
          </cell>
          <cell r="AD372">
            <v>0</v>
          </cell>
          <cell r="AE372">
            <v>0</v>
          </cell>
          <cell r="AF372">
            <v>0</v>
          </cell>
          <cell r="AG372">
            <v>0</v>
          </cell>
          <cell r="AH372">
            <v>0</v>
          </cell>
          <cell r="AI372">
            <v>0</v>
          </cell>
          <cell r="AJ372">
            <v>57047</v>
          </cell>
          <cell r="AK372">
            <v>34036</v>
          </cell>
          <cell r="AL372">
            <v>0</v>
          </cell>
          <cell r="AM372">
            <v>91083</v>
          </cell>
          <cell r="AN372">
            <v>0</v>
          </cell>
          <cell r="AO372">
            <v>0</v>
          </cell>
          <cell r="AP372">
            <v>0</v>
          </cell>
          <cell r="AQ372">
            <v>0</v>
          </cell>
          <cell r="AR372">
            <v>0</v>
          </cell>
          <cell r="AS372">
            <v>0</v>
          </cell>
          <cell r="AT372">
            <v>0</v>
          </cell>
          <cell r="AU372">
            <v>0</v>
          </cell>
          <cell r="AV372">
            <v>0</v>
          </cell>
          <cell r="AW372">
            <v>0</v>
          </cell>
          <cell r="AX372">
            <v>0</v>
          </cell>
          <cell r="AY372">
            <v>0</v>
          </cell>
          <cell r="AZ372">
            <v>57047</v>
          </cell>
          <cell r="BA372">
            <v>33035</v>
          </cell>
          <cell r="BB372">
            <v>0</v>
          </cell>
          <cell r="BC372">
            <v>90082</v>
          </cell>
          <cell r="BD372">
            <v>0</v>
          </cell>
          <cell r="BE372">
            <v>0</v>
          </cell>
          <cell r="BF372">
            <v>0</v>
          </cell>
          <cell r="BG372">
            <v>0</v>
          </cell>
          <cell r="BH372">
            <v>0</v>
          </cell>
          <cell r="BI372">
            <v>0</v>
          </cell>
          <cell r="BJ372">
            <v>0</v>
          </cell>
          <cell r="BK372">
            <v>0</v>
          </cell>
          <cell r="BL372">
            <v>57047</v>
          </cell>
          <cell r="BM372">
            <v>33035</v>
          </cell>
          <cell r="BN372">
            <v>0</v>
          </cell>
          <cell r="BO372">
            <v>90082</v>
          </cell>
          <cell r="BP372">
            <v>114094</v>
          </cell>
          <cell r="BQ372">
            <v>67071</v>
          </cell>
          <cell r="BR372">
            <v>0</v>
          </cell>
          <cell r="BS372">
            <v>181165</v>
          </cell>
        </row>
        <row r="373">
          <cell r="B373" t="str">
            <v>86624</v>
          </cell>
          <cell r="C373" t="str">
            <v>REP. INDONESIA</v>
          </cell>
          <cell r="D373" t="str">
            <v>O.E.C.F, TOKYO</v>
          </cell>
          <cell r="E373" t="str">
            <v>3</v>
          </cell>
          <cell r="F373" t="str">
            <v>JAPAN</v>
          </cell>
          <cell r="G373" t="str">
            <v>JPY</v>
          </cell>
          <cell r="H373">
            <v>0</v>
          </cell>
          <cell r="I373">
            <v>93537</v>
          </cell>
          <cell r="J373">
            <v>0</v>
          </cell>
          <cell r="K373">
            <v>93537</v>
          </cell>
          <cell r="L373">
            <v>0</v>
          </cell>
          <cell r="M373">
            <v>0</v>
          </cell>
          <cell r="N373">
            <v>0</v>
          </cell>
          <cell r="O373">
            <v>0</v>
          </cell>
          <cell r="P373">
            <v>0</v>
          </cell>
          <cell r="Q373">
            <v>0</v>
          </cell>
          <cell r="R373">
            <v>0</v>
          </cell>
          <cell r="S373">
            <v>0</v>
          </cell>
          <cell r="T373">
            <v>0</v>
          </cell>
          <cell r="U373">
            <v>93537</v>
          </cell>
          <cell r="V373">
            <v>0</v>
          </cell>
          <cell r="W373">
            <v>93537</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92521</v>
          </cell>
          <cell r="AP373">
            <v>0</v>
          </cell>
          <cell r="AQ373">
            <v>92521</v>
          </cell>
          <cell r="AR373">
            <v>0</v>
          </cell>
          <cell r="AS373">
            <v>0</v>
          </cell>
          <cell r="AT373">
            <v>0</v>
          </cell>
          <cell r="AU373">
            <v>0</v>
          </cell>
          <cell r="AV373">
            <v>0</v>
          </cell>
          <cell r="AW373">
            <v>0</v>
          </cell>
          <cell r="AX373">
            <v>0</v>
          </cell>
          <cell r="AY373">
            <v>0</v>
          </cell>
          <cell r="AZ373">
            <v>0</v>
          </cell>
          <cell r="BA373">
            <v>0</v>
          </cell>
          <cell r="BB373">
            <v>0</v>
          </cell>
          <cell r="BC373">
            <v>0</v>
          </cell>
          <cell r="BD373">
            <v>0</v>
          </cell>
          <cell r="BE373">
            <v>0</v>
          </cell>
          <cell r="BF373">
            <v>0</v>
          </cell>
          <cell r="BG373">
            <v>0</v>
          </cell>
          <cell r="BH373">
            <v>0</v>
          </cell>
          <cell r="BI373">
            <v>0</v>
          </cell>
          <cell r="BJ373">
            <v>0</v>
          </cell>
          <cell r="BK373">
            <v>0</v>
          </cell>
          <cell r="BL373">
            <v>0</v>
          </cell>
          <cell r="BM373">
            <v>92521</v>
          </cell>
          <cell r="BN373">
            <v>0</v>
          </cell>
          <cell r="BO373">
            <v>92521</v>
          </cell>
          <cell r="BP373">
            <v>0</v>
          </cell>
          <cell r="BQ373">
            <v>186058</v>
          </cell>
          <cell r="BR373">
            <v>0</v>
          </cell>
          <cell r="BS373">
            <v>186058</v>
          </cell>
        </row>
        <row r="374">
          <cell r="B374" t="str">
            <v>86549</v>
          </cell>
          <cell r="C374" t="str">
            <v>REP. INDONESIA</v>
          </cell>
          <cell r="D374" t="str">
            <v>O.E.C.F, TOKYO</v>
          </cell>
          <cell r="E374" t="str">
            <v>3</v>
          </cell>
          <cell r="F374" t="str">
            <v>JAPAN</v>
          </cell>
          <cell r="G374" t="str">
            <v>JPY</v>
          </cell>
          <cell r="H374">
            <v>0</v>
          </cell>
          <cell r="I374">
            <v>0</v>
          </cell>
          <cell r="J374">
            <v>0</v>
          </cell>
          <cell r="K374">
            <v>0</v>
          </cell>
          <cell r="L374">
            <v>0</v>
          </cell>
          <cell r="M374">
            <v>0</v>
          </cell>
          <cell r="N374">
            <v>0</v>
          </cell>
          <cell r="O374">
            <v>0</v>
          </cell>
          <cell r="P374">
            <v>0</v>
          </cell>
          <cell r="Q374">
            <v>95586</v>
          </cell>
          <cell r="R374">
            <v>0</v>
          </cell>
          <cell r="S374">
            <v>95586</v>
          </cell>
          <cell r="T374">
            <v>0</v>
          </cell>
          <cell r="U374">
            <v>95586</v>
          </cell>
          <cell r="V374">
            <v>0</v>
          </cell>
          <cell r="W374">
            <v>95586</v>
          </cell>
          <cell r="X374">
            <v>0</v>
          </cell>
          <cell r="Y374">
            <v>0</v>
          </cell>
          <cell r="Z374">
            <v>0</v>
          </cell>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0</v>
          </cell>
          <cell r="AS374">
            <v>0</v>
          </cell>
          <cell r="AT374">
            <v>0</v>
          </cell>
          <cell r="AU374">
            <v>0</v>
          </cell>
          <cell r="AV374">
            <v>0</v>
          </cell>
          <cell r="AW374">
            <v>96637</v>
          </cell>
          <cell r="AX374">
            <v>0</v>
          </cell>
          <cell r="AY374">
            <v>96637</v>
          </cell>
          <cell r="AZ374">
            <v>0</v>
          </cell>
          <cell r="BA374">
            <v>0</v>
          </cell>
          <cell r="BB374">
            <v>0</v>
          </cell>
          <cell r="BC374">
            <v>0</v>
          </cell>
          <cell r="BD374">
            <v>0</v>
          </cell>
          <cell r="BE374">
            <v>0</v>
          </cell>
          <cell r="BF374">
            <v>0</v>
          </cell>
          <cell r="BG374">
            <v>0</v>
          </cell>
          <cell r="BH374">
            <v>0</v>
          </cell>
          <cell r="BI374">
            <v>0</v>
          </cell>
          <cell r="BJ374">
            <v>0</v>
          </cell>
          <cell r="BK374">
            <v>0</v>
          </cell>
          <cell r="BL374">
            <v>0</v>
          </cell>
          <cell r="BM374">
            <v>96637</v>
          </cell>
          <cell r="BN374">
            <v>0</v>
          </cell>
          <cell r="BO374">
            <v>96637</v>
          </cell>
          <cell r="BP374">
            <v>0</v>
          </cell>
          <cell r="BQ374">
            <v>192223</v>
          </cell>
          <cell r="BR374">
            <v>0</v>
          </cell>
          <cell r="BS374">
            <v>192223</v>
          </cell>
        </row>
        <row r="375">
          <cell r="B375" t="str">
            <v>76825</v>
          </cell>
          <cell r="C375" t="str">
            <v>REP. INDONESIA</v>
          </cell>
          <cell r="D375" t="str">
            <v>O.E.C.F, TOKYO</v>
          </cell>
          <cell r="E375" t="str">
            <v>3</v>
          </cell>
          <cell r="F375" t="str">
            <v>JAPAN</v>
          </cell>
          <cell r="G375" t="str">
            <v>JPY</v>
          </cell>
          <cell r="H375">
            <v>0</v>
          </cell>
          <cell r="I375">
            <v>0</v>
          </cell>
          <cell r="J375">
            <v>0</v>
          </cell>
          <cell r="K375">
            <v>0</v>
          </cell>
          <cell r="L375">
            <v>191045</v>
          </cell>
          <cell r="M375">
            <v>2889</v>
          </cell>
          <cell r="N375">
            <v>0</v>
          </cell>
          <cell r="O375">
            <v>193934</v>
          </cell>
          <cell r="P375">
            <v>0</v>
          </cell>
          <cell r="Q375">
            <v>0</v>
          </cell>
          <cell r="R375">
            <v>0</v>
          </cell>
          <cell r="S375">
            <v>0</v>
          </cell>
          <cell r="T375">
            <v>191045</v>
          </cell>
          <cell r="U375">
            <v>2889</v>
          </cell>
          <cell r="V375">
            <v>0</v>
          </cell>
          <cell r="W375">
            <v>193934</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191045</v>
          </cell>
          <cell r="BQ375">
            <v>2889</v>
          </cell>
          <cell r="BR375">
            <v>0</v>
          </cell>
          <cell r="BS375">
            <v>193934</v>
          </cell>
        </row>
        <row r="376">
          <cell r="B376" t="str">
            <v>78204</v>
          </cell>
          <cell r="C376" t="str">
            <v>REP. INDONESIA</v>
          </cell>
          <cell r="D376" t="str">
            <v>O.E.C.F, TOKYO</v>
          </cell>
          <cell r="E376" t="str">
            <v>3</v>
          </cell>
          <cell r="F376" t="str">
            <v>JAPAN</v>
          </cell>
          <cell r="G376" t="str">
            <v>JPY</v>
          </cell>
          <cell r="H376">
            <v>0</v>
          </cell>
          <cell r="I376">
            <v>0</v>
          </cell>
          <cell r="J376">
            <v>0</v>
          </cell>
          <cell r="K376">
            <v>0</v>
          </cell>
          <cell r="L376">
            <v>77334</v>
          </cell>
          <cell r="M376">
            <v>20467</v>
          </cell>
          <cell r="N376">
            <v>0</v>
          </cell>
          <cell r="O376">
            <v>97801</v>
          </cell>
          <cell r="P376">
            <v>0</v>
          </cell>
          <cell r="Q376">
            <v>0</v>
          </cell>
          <cell r="R376">
            <v>0</v>
          </cell>
          <cell r="S376">
            <v>0</v>
          </cell>
          <cell r="T376">
            <v>77334</v>
          </cell>
          <cell r="U376">
            <v>20467</v>
          </cell>
          <cell r="V376">
            <v>0</v>
          </cell>
          <cell r="W376">
            <v>97801</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77334</v>
          </cell>
          <cell r="AS376">
            <v>19280</v>
          </cell>
          <cell r="AT376">
            <v>0</v>
          </cell>
          <cell r="AU376">
            <v>96614</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77334</v>
          </cell>
          <cell r="BM376">
            <v>19280</v>
          </cell>
          <cell r="BN376">
            <v>0</v>
          </cell>
          <cell r="BO376">
            <v>96614</v>
          </cell>
          <cell r="BP376">
            <v>154668</v>
          </cell>
          <cell r="BQ376">
            <v>39747</v>
          </cell>
          <cell r="BR376">
            <v>0</v>
          </cell>
          <cell r="BS376">
            <v>194415</v>
          </cell>
        </row>
        <row r="377">
          <cell r="B377" t="str">
            <v>79113</v>
          </cell>
          <cell r="C377" t="str">
            <v>REP. INDONESIA</v>
          </cell>
          <cell r="D377" t="str">
            <v>O.E.C.F, TOKYO</v>
          </cell>
          <cell r="E377" t="str">
            <v>3</v>
          </cell>
          <cell r="F377" t="str">
            <v>JAPAN</v>
          </cell>
          <cell r="G377" t="str">
            <v>JPY</v>
          </cell>
          <cell r="H377">
            <v>0</v>
          </cell>
          <cell r="I377">
            <v>0</v>
          </cell>
          <cell r="J377">
            <v>0</v>
          </cell>
          <cell r="K377">
            <v>0</v>
          </cell>
          <cell r="L377">
            <v>94119</v>
          </cell>
          <cell r="M377">
            <v>4270</v>
          </cell>
          <cell r="N377">
            <v>0</v>
          </cell>
          <cell r="O377">
            <v>98389</v>
          </cell>
          <cell r="P377">
            <v>0</v>
          </cell>
          <cell r="Q377">
            <v>0</v>
          </cell>
          <cell r="R377">
            <v>0</v>
          </cell>
          <cell r="S377">
            <v>0</v>
          </cell>
          <cell r="T377">
            <v>94119</v>
          </cell>
          <cell r="U377">
            <v>4270</v>
          </cell>
          <cell r="V377">
            <v>0</v>
          </cell>
          <cell r="W377">
            <v>98389</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94119</v>
          </cell>
          <cell r="AS377">
            <v>2816</v>
          </cell>
          <cell r="AT377">
            <v>0</v>
          </cell>
          <cell r="AU377">
            <v>96935</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94119</v>
          </cell>
          <cell r="BM377">
            <v>2816</v>
          </cell>
          <cell r="BN377">
            <v>0</v>
          </cell>
          <cell r="BO377">
            <v>96935</v>
          </cell>
          <cell r="BP377">
            <v>188238</v>
          </cell>
          <cell r="BQ377">
            <v>7086</v>
          </cell>
          <cell r="BR377">
            <v>0</v>
          </cell>
          <cell r="BS377">
            <v>195324</v>
          </cell>
        </row>
        <row r="378">
          <cell r="B378" t="str">
            <v>78202</v>
          </cell>
          <cell r="C378" t="str">
            <v>REP. INDONESIA</v>
          </cell>
          <cell r="D378" t="str">
            <v>O.E.C.F, TOKYO</v>
          </cell>
          <cell r="E378" t="str">
            <v>3</v>
          </cell>
          <cell r="F378" t="str">
            <v>JAPAN</v>
          </cell>
          <cell r="G378" t="str">
            <v>JPY</v>
          </cell>
          <cell r="H378">
            <v>0</v>
          </cell>
          <cell r="I378">
            <v>0</v>
          </cell>
          <cell r="J378">
            <v>0</v>
          </cell>
          <cell r="K378">
            <v>0</v>
          </cell>
          <cell r="L378">
            <v>78477</v>
          </cell>
          <cell r="M378">
            <v>20770</v>
          </cell>
          <cell r="N378">
            <v>0</v>
          </cell>
          <cell r="O378">
            <v>99247</v>
          </cell>
          <cell r="P378">
            <v>0</v>
          </cell>
          <cell r="Q378">
            <v>0</v>
          </cell>
          <cell r="R378">
            <v>0</v>
          </cell>
          <cell r="S378">
            <v>0</v>
          </cell>
          <cell r="T378">
            <v>78477</v>
          </cell>
          <cell r="U378">
            <v>20770</v>
          </cell>
          <cell r="V378">
            <v>0</v>
          </cell>
          <cell r="W378">
            <v>99247</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78477</v>
          </cell>
          <cell r="AS378">
            <v>19566</v>
          </cell>
          <cell r="AT378">
            <v>0</v>
          </cell>
          <cell r="AU378">
            <v>98043</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78477</v>
          </cell>
          <cell r="BM378">
            <v>19566</v>
          </cell>
          <cell r="BN378">
            <v>0</v>
          </cell>
          <cell r="BO378">
            <v>98043</v>
          </cell>
          <cell r="BP378">
            <v>156954</v>
          </cell>
          <cell r="BQ378">
            <v>40336</v>
          </cell>
          <cell r="BR378">
            <v>0</v>
          </cell>
          <cell r="BS378">
            <v>197290</v>
          </cell>
        </row>
        <row r="379">
          <cell r="B379" t="str">
            <v>86559</v>
          </cell>
          <cell r="C379" t="str">
            <v>REP. INDONESIA</v>
          </cell>
          <cell r="D379" t="str">
            <v>O.E.C.F, TOKYO</v>
          </cell>
          <cell r="E379" t="str">
            <v>3</v>
          </cell>
          <cell r="F379" t="str">
            <v>JAPAN</v>
          </cell>
          <cell r="G379" t="str">
            <v>JPY</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99496</v>
          </cell>
          <cell r="AD379">
            <v>0</v>
          </cell>
          <cell r="AE379">
            <v>99496</v>
          </cell>
          <cell r="AF379">
            <v>0</v>
          </cell>
          <cell r="AG379">
            <v>0</v>
          </cell>
          <cell r="AH379">
            <v>0</v>
          </cell>
          <cell r="AI379">
            <v>0</v>
          </cell>
          <cell r="AJ379">
            <v>0</v>
          </cell>
          <cell r="AK379">
            <v>99496</v>
          </cell>
          <cell r="AL379">
            <v>0</v>
          </cell>
          <cell r="AM379">
            <v>99496</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cell r="BC379">
            <v>0</v>
          </cell>
          <cell r="BD379">
            <v>0</v>
          </cell>
          <cell r="BE379">
            <v>99496</v>
          </cell>
          <cell r="BF379">
            <v>0</v>
          </cell>
          <cell r="BG379">
            <v>99496</v>
          </cell>
          <cell r="BH379">
            <v>0</v>
          </cell>
          <cell r="BI379">
            <v>0</v>
          </cell>
          <cell r="BJ379">
            <v>0</v>
          </cell>
          <cell r="BK379">
            <v>0</v>
          </cell>
          <cell r="BL379">
            <v>0</v>
          </cell>
          <cell r="BM379">
            <v>99496</v>
          </cell>
          <cell r="BN379">
            <v>0</v>
          </cell>
          <cell r="BO379">
            <v>99496</v>
          </cell>
          <cell r="BP379">
            <v>0</v>
          </cell>
          <cell r="BQ379">
            <v>198992</v>
          </cell>
          <cell r="BR379">
            <v>0</v>
          </cell>
          <cell r="BS379">
            <v>198992</v>
          </cell>
        </row>
        <row r="380">
          <cell r="B380" t="str">
            <v>82100</v>
          </cell>
          <cell r="C380" t="str">
            <v>REP. INDONESIA</v>
          </cell>
          <cell r="D380" t="str">
            <v>O.E.C.F, TOKYO</v>
          </cell>
          <cell r="E380" t="str">
            <v>3</v>
          </cell>
          <cell r="F380" t="str">
            <v>JAPAN</v>
          </cell>
          <cell r="G380" t="str">
            <v>JPY</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cell r="AF380">
            <v>64732</v>
          </cell>
          <cell r="AG380">
            <v>36349</v>
          </cell>
          <cell r="AH380">
            <v>0</v>
          </cell>
          <cell r="AI380">
            <v>101081</v>
          </cell>
          <cell r="AJ380">
            <v>64732</v>
          </cell>
          <cell r="AK380">
            <v>36349</v>
          </cell>
          <cell r="AL380">
            <v>0</v>
          </cell>
          <cell r="AM380">
            <v>101081</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cell r="BB380">
            <v>0</v>
          </cell>
          <cell r="BC380">
            <v>0</v>
          </cell>
          <cell r="BD380">
            <v>0</v>
          </cell>
          <cell r="BE380">
            <v>0</v>
          </cell>
          <cell r="BF380">
            <v>0</v>
          </cell>
          <cell r="BG380">
            <v>0</v>
          </cell>
          <cell r="BH380">
            <v>64732</v>
          </cell>
          <cell r="BI380">
            <v>35214</v>
          </cell>
          <cell r="BJ380">
            <v>0</v>
          </cell>
          <cell r="BK380">
            <v>99946</v>
          </cell>
          <cell r="BL380">
            <v>64732</v>
          </cell>
          <cell r="BM380">
            <v>35214</v>
          </cell>
          <cell r="BN380">
            <v>0</v>
          </cell>
          <cell r="BO380">
            <v>99946</v>
          </cell>
          <cell r="BP380">
            <v>129464</v>
          </cell>
          <cell r="BQ380">
            <v>71563</v>
          </cell>
          <cell r="BR380">
            <v>0</v>
          </cell>
          <cell r="BS380">
            <v>201027</v>
          </cell>
        </row>
        <row r="381">
          <cell r="B381" t="str">
            <v>76831</v>
          </cell>
          <cell r="C381" t="str">
            <v>REP. INDONESIA</v>
          </cell>
          <cell r="D381" t="str">
            <v>O.E.C.F, TOKYO</v>
          </cell>
          <cell r="E381" t="str">
            <v>3</v>
          </cell>
          <cell r="F381" t="str">
            <v>JAPAN</v>
          </cell>
          <cell r="G381" t="str">
            <v>JPY</v>
          </cell>
          <cell r="H381">
            <v>0</v>
          </cell>
          <cell r="I381">
            <v>0</v>
          </cell>
          <cell r="J381">
            <v>0</v>
          </cell>
          <cell r="K381">
            <v>0</v>
          </cell>
          <cell r="L381">
            <v>97273</v>
          </cell>
          <cell r="M381">
            <v>4431</v>
          </cell>
          <cell r="N381">
            <v>0</v>
          </cell>
          <cell r="O381">
            <v>101704</v>
          </cell>
          <cell r="P381">
            <v>0</v>
          </cell>
          <cell r="Q381">
            <v>0</v>
          </cell>
          <cell r="R381">
            <v>0</v>
          </cell>
          <cell r="S381">
            <v>0</v>
          </cell>
          <cell r="T381">
            <v>97273</v>
          </cell>
          <cell r="U381">
            <v>4431</v>
          </cell>
          <cell r="V381">
            <v>0</v>
          </cell>
          <cell r="W381">
            <v>101704</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97273</v>
          </cell>
          <cell r="AS381">
            <v>2928</v>
          </cell>
          <cell r="AT381">
            <v>0</v>
          </cell>
          <cell r="AU381">
            <v>100201</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97273</v>
          </cell>
          <cell r="BM381">
            <v>2928</v>
          </cell>
          <cell r="BN381">
            <v>0</v>
          </cell>
          <cell r="BO381">
            <v>100201</v>
          </cell>
          <cell r="BP381">
            <v>194546</v>
          </cell>
          <cell r="BQ381">
            <v>7359</v>
          </cell>
          <cell r="BR381">
            <v>0</v>
          </cell>
          <cell r="BS381">
            <v>201905</v>
          </cell>
        </row>
        <row r="382">
          <cell r="B382" t="str">
            <v>86622</v>
          </cell>
          <cell r="C382" t="str">
            <v>REP. INDONESIA</v>
          </cell>
          <cell r="D382" t="str">
            <v>O.E.C.F, TOKYO</v>
          </cell>
          <cell r="E382" t="str">
            <v>3</v>
          </cell>
          <cell r="F382" t="str">
            <v>JAPAN</v>
          </cell>
          <cell r="G382" t="str">
            <v>JPY</v>
          </cell>
          <cell r="H382">
            <v>0</v>
          </cell>
          <cell r="I382">
            <v>101575</v>
          </cell>
          <cell r="J382">
            <v>0</v>
          </cell>
          <cell r="K382">
            <v>101575</v>
          </cell>
          <cell r="L382">
            <v>0</v>
          </cell>
          <cell r="M382">
            <v>0</v>
          </cell>
          <cell r="N382">
            <v>0</v>
          </cell>
          <cell r="O382">
            <v>0</v>
          </cell>
          <cell r="P382">
            <v>0</v>
          </cell>
          <cell r="Q382">
            <v>0</v>
          </cell>
          <cell r="R382">
            <v>0</v>
          </cell>
          <cell r="S382">
            <v>0</v>
          </cell>
          <cell r="T382">
            <v>0</v>
          </cell>
          <cell r="U382">
            <v>101575</v>
          </cell>
          <cell r="V382">
            <v>0</v>
          </cell>
          <cell r="W382">
            <v>101575</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100471</v>
          </cell>
          <cell r="AP382">
            <v>0</v>
          </cell>
          <cell r="AQ382">
            <v>100471</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100471</v>
          </cell>
          <cell r="BN382">
            <v>0</v>
          </cell>
          <cell r="BO382">
            <v>100471</v>
          </cell>
          <cell r="BP382">
            <v>0</v>
          </cell>
          <cell r="BQ382">
            <v>202046</v>
          </cell>
          <cell r="BR382">
            <v>0</v>
          </cell>
          <cell r="BS382">
            <v>202046</v>
          </cell>
        </row>
        <row r="383">
          <cell r="B383" t="str">
            <v>82600</v>
          </cell>
          <cell r="C383" t="str">
            <v>REP. INDONESIA</v>
          </cell>
          <cell r="D383" t="str">
            <v>O.E.C.F, TOKYO</v>
          </cell>
          <cell r="E383" t="str">
            <v>3</v>
          </cell>
          <cell r="F383" t="str">
            <v>JAPAN</v>
          </cell>
          <cell r="G383" t="str">
            <v>JPY</v>
          </cell>
          <cell r="H383">
            <v>0</v>
          </cell>
          <cell r="I383">
            <v>0</v>
          </cell>
          <cell r="J383">
            <v>0</v>
          </cell>
          <cell r="K383">
            <v>0</v>
          </cell>
          <cell r="L383">
            <v>66061</v>
          </cell>
          <cell r="M383">
            <v>36132</v>
          </cell>
          <cell r="N383">
            <v>0</v>
          </cell>
          <cell r="O383">
            <v>102193</v>
          </cell>
          <cell r="P383">
            <v>0</v>
          </cell>
          <cell r="Q383">
            <v>0</v>
          </cell>
          <cell r="R383">
            <v>0</v>
          </cell>
          <cell r="S383">
            <v>0</v>
          </cell>
          <cell r="T383">
            <v>66061</v>
          </cell>
          <cell r="U383">
            <v>36132</v>
          </cell>
          <cell r="V383">
            <v>0</v>
          </cell>
          <cell r="W383">
            <v>102193</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66061</v>
          </cell>
          <cell r="AS383">
            <v>34587</v>
          </cell>
          <cell r="AT383">
            <v>0</v>
          </cell>
          <cell r="AU383">
            <v>100648</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66061</v>
          </cell>
          <cell r="BM383">
            <v>34587</v>
          </cell>
          <cell r="BN383">
            <v>0</v>
          </cell>
          <cell r="BO383">
            <v>100648</v>
          </cell>
          <cell r="BP383">
            <v>132122</v>
          </cell>
          <cell r="BQ383">
            <v>70719</v>
          </cell>
          <cell r="BR383">
            <v>0</v>
          </cell>
          <cell r="BS383">
            <v>202841</v>
          </cell>
        </row>
        <row r="384">
          <cell r="B384" t="str">
            <v>77804</v>
          </cell>
          <cell r="C384" t="str">
            <v>REP. INDONESIA</v>
          </cell>
          <cell r="D384" t="str">
            <v>O.E.C.F, TOKYO</v>
          </cell>
          <cell r="E384" t="str">
            <v>3</v>
          </cell>
          <cell r="F384" t="str">
            <v>JAPAN</v>
          </cell>
          <cell r="G384" t="str">
            <v>JPY</v>
          </cell>
          <cell r="H384">
            <v>0</v>
          </cell>
          <cell r="I384">
            <v>0</v>
          </cell>
          <cell r="J384">
            <v>0</v>
          </cell>
          <cell r="K384">
            <v>0</v>
          </cell>
          <cell r="L384">
            <v>85126</v>
          </cell>
          <cell r="M384">
            <v>19311</v>
          </cell>
          <cell r="N384">
            <v>0</v>
          </cell>
          <cell r="O384">
            <v>104437</v>
          </cell>
          <cell r="P384">
            <v>0</v>
          </cell>
          <cell r="Q384">
            <v>0</v>
          </cell>
          <cell r="R384">
            <v>0</v>
          </cell>
          <cell r="S384">
            <v>0</v>
          </cell>
          <cell r="T384">
            <v>85126</v>
          </cell>
          <cell r="U384">
            <v>19311</v>
          </cell>
          <cell r="V384">
            <v>0</v>
          </cell>
          <cell r="W384">
            <v>104437</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85126</v>
          </cell>
          <cell r="AS384">
            <v>17827</v>
          </cell>
          <cell r="AT384">
            <v>0</v>
          </cell>
          <cell r="AU384">
            <v>102953</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85126</v>
          </cell>
          <cell r="BM384">
            <v>17827</v>
          </cell>
          <cell r="BN384">
            <v>0</v>
          </cell>
          <cell r="BO384">
            <v>102953</v>
          </cell>
          <cell r="BP384">
            <v>170252</v>
          </cell>
          <cell r="BQ384">
            <v>37138</v>
          </cell>
          <cell r="BR384">
            <v>0</v>
          </cell>
          <cell r="BS384">
            <v>207390</v>
          </cell>
        </row>
        <row r="385">
          <cell r="B385" t="str">
            <v>78205</v>
          </cell>
          <cell r="C385" t="str">
            <v>REP. INDONESIA</v>
          </cell>
          <cell r="D385" t="str">
            <v>O.E.C.F, TOKYO</v>
          </cell>
          <cell r="E385" t="str">
            <v>3</v>
          </cell>
          <cell r="F385" t="str">
            <v>JAPAN</v>
          </cell>
          <cell r="G385" t="str">
            <v>JPY</v>
          </cell>
          <cell r="H385">
            <v>0</v>
          </cell>
          <cell r="I385">
            <v>0</v>
          </cell>
          <cell r="J385">
            <v>0</v>
          </cell>
          <cell r="K385">
            <v>0</v>
          </cell>
          <cell r="L385">
            <v>86149</v>
          </cell>
          <cell r="M385">
            <v>22800</v>
          </cell>
          <cell r="N385">
            <v>0</v>
          </cell>
          <cell r="O385">
            <v>108949</v>
          </cell>
          <cell r="P385">
            <v>0</v>
          </cell>
          <cell r="Q385">
            <v>0</v>
          </cell>
          <cell r="R385">
            <v>0</v>
          </cell>
          <cell r="S385">
            <v>0</v>
          </cell>
          <cell r="T385">
            <v>86149</v>
          </cell>
          <cell r="U385">
            <v>22800</v>
          </cell>
          <cell r="V385">
            <v>0</v>
          </cell>
          <cell r="W385">
            <v>108949</v>
          </cell>
          <cell r="X385">
            <v>0</v>
          </cell>
          <cell r="Y385">
            <v>0</v>
          </cell>
          <cell r="Z385">
            <v>0</v>
          </cell>
          <cell r="AA385">
            <v>0</v>
          </cell>
          <cell r="AB385">
            <v>0</v>
          </cell>
          <cell r="AC385">
            <v>0</v>
          </cell>
          <cell r="AD385">
            <v>0</v>
          </cell>
          <cell r="AE385">
            <v>0</v>
          </cell>
          <cell r="AF385">
            <v>0</v>
          </cell>
          <cell r="AG385">
            <v>0</v>
          </cell>
          <cell r="AH385">
            <v>0</v>
          </cell>
          <cell r="AI385">
            <v>0</v>
          </cell>
          <cell r="AJ385">
            <v>0</v>
          </cell>
          <cell r="AK385">
            <v>0</v>
          </cell>
          <cell r="AL385">
            <v>0</v>
          </cell>
          <cell r="AM385">
            <v>0</v>
          </cell>
          <cell r="AN385">
            <v>0</v>
          </cell>
          <cell r="AO385">
            <v>0</v>
          </cell>
          <cell r="AP385">
            <v>0</v>
          </cell>
          <cell r="AQ385">
            <v>0</v>
          </cell>
          <cell r="AR385">
            <v>86149</v>
          </cell>
          <cell r="AS385">
            <v>21478</v>
          </cell>
          <cell r="AT385">
            <v>0</v>
          </cell>
          <cell r="AU385">
            <v>107627</v>
          </cell>
          <cell r="AV385">
            <v>0</v>
          </cell>
          <cell r="AW385">
            <v>0</v>
          </cell>
          <cell r="AX385">
            <v>0</v>
          </cell>
          <cell r="AY385">
            <v>0</v>
          </cell>
          <cell r="AZ385">
            <v>0</v>
          </cell>
          <cell r="BA385">
            <v>0</v>
          </cell>
          <cell r="BB385">
            <v>0</v>
          </cell>
          <cell r="BC385">
            <v>0</v>
          </cell>
          <cell r="BD385">
            <v>0</v>
          </cell>
          <cell r="BE385">
            <v>0</v>
          </cell>
          <cell r="BF385">
            <v>0</v>
          </cell>
          <cell r="BG385">
            <v>0</v>
          </cell>
          <cell r="BH385">
            <v>0</v>
          </cell>
          <cell r="BI385">
            <v>0</v>
          </cell>
          <cell r="BJ385">
            <v>0</v>
          </cell>
          <cell r="BK385">
            <v>0</v>
          </cell>
          <cell r="BL385">
            <v>86149</v>
          </cell>
          <cell r="BM385">
            <v>21478</v>
          </cell>
          <cell r="BN385">
            <v>0</v>
          </cell>
          <cell r="BO385">
            <v>107627</v>
          </cell>
          <cell r="BP385">
            <v>172298</v>
          </cell>
          <cell r="BQ385">
            <v>44278</v>
          </cell>
          <cell r="BR385">
            <v>0</v>
          </cell>
          <cell r="BS385">
            <v>216576</v>
          </cell>
        </row>
        <row r="386">
          <cell r="B386" t="str">
            <v>78001</v>
          </cell>
          <cell r="C386" t="str">
            <v>REP. INDONESIA</v>
          </cell>
          <cell r="D386" t="str">
            <v>O.E.C.F, TOKYO</v>
          </cell>
          <cell r="E386" t="str">
            <v>3</v>
          </cell>
          <cell r="F386" t="str">
            <v>JAPAN</v>
          </cell>
          <cell r="G386" t="str">
            <v>JPY</v>
          </cell>
          <cell r="H386">
            <v>0</v>
          </cell>
          <cell r="I386">
            <v>0</v>
          </cell>
          <cell r="J386">
            <v>0</v>
          </cell>
          <cell r="K386">
            <v>0</v>
          </cell>
          <cell r="L386">
            <v>89494</v>
          </cell>
          <cell r="M386">
            <v>21655</v>
          </cell>
          <cell r="N386">
            <v>0</v>
          </cell>
          <cell r="O386">
            <v>111149</v>
          </cell>
          <cell r="P386">
            <v>0</v>
          </cell>
          <cell r="Q386">
            <v>0</v>
          </cell>
          <cell r="R386">
            <v>0</v>
          </cell>
          <cell r="S386">
            <v>0</v>
          </cell>
          <cell r="T386">
            <v>89494</v>
          </cell>
          <cell r="U386">
            <v>21655</v>
          </cell>
          <cell r="V386">
            <v>0</v>
          </cell>
          <cell r="W386">
            <v>111149</v>
          </cell>
          <cell r="X386">
            <v>0</v>
          </cell>
          <cell r="Y386">
            <v>0</v>
          </cell>
          <cell r="Z386">
            <v>0</v>
          </cell>
          <cell r="AA386">
            <v>0</v>
          </cell>
          <cell r="AB386">
            <v>0</v>
          </cell>
          <cell r="AC386">
            <v>0</v>
          </cell>
          <cell r="AD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89494</v>
          </cell>
          <cell r="AS386">
            <v>20081</v>
          </cell>
          <cell r="AT386">
            <v>0</v>
          </cell>
          <cell r="AU386">
            <v>109575</v>
          </cell>
          <cell r="AV386">
            <v>0</v>
          </cell>
          <cell r="AW386">
            <v>0</v>
          </cell>
          <cell r="AX386">
            <v>0</v>
          </cell>
          <cell r="AY386">
            <v>0</v>
          </cell>
          <cell r="AZ386">
            <v>0</v>
          </cell>
          <cell r="BA386">
            <v>0</v>
          </cell>
          <cell r="BB386">
            <v>0</v>
          </cell>
          <cell r="BC386">
            <v>0</v>
          </cell>
          <cell r="BD386">
            <v>0</v>
          </cell>
          <cell r="BE386">
            <v>0</v>
          </cell>
          <cell r="BF386">
            <v>0</v>
          </cell>
          <cell r="BG386">
            <v>0</v>
          </cell>
          <cell r="BH386">
            <v>0</v>
          </cell>
          <cell r="BI386">
            <v>0</v>
          </cell>
          <cell r="BJ386">
            <v>0</v>
          </cell>
          <cell r="BK386">
            <v>0</v>
          </cell>
          <cell r="BL386">
            <v>89494</v>
          </cell>
          <cell r="BM386">
            <v>20081</v>
          </cell>
          <cell r="BN386">
            <v>0</v>
          </cell>
          <cell r="BO386">
            <v>109575</v>
          </cell>
          <cell r="BP386">
            <v>178988</v>
          </cell>
          <cell r="BQ386">
            <v>41736</v>
          </cell>
          <cell r="BR386">
            <v>0</v>
          </cell>
          <cell r="BS386">
            <v>220724</v>
          </cell>
        </row>
        <row r="387">
          <cell r="B387" t="str">
            <v>77018</v>
          </cell>
          <cell r="C387" t="str">
            <v>REP. INDONESIA</v>
          </cell>
          <cell r="D387" t="str">
            <v>O.E.C.F, TOKYO</v>
          </cell>
          <cell r="E387" t="str">
            <v>3</v>
          </cell>
          <cell r="F387" t="str">
            <v>JAPAN</v>
          </cell>
          <cell r="G387" t="str">
            <v>JPY</v>
          </cell>
          <cell r="H387">
            <v>0</v>
          </cell>
          <cell r="I387">
            <v>0</v>
          </cell>
          <cell r="J387">
            <v>0</v>
          </cell>
          <cell r="K387">
            <v>0</v>
          </cell>
          <cell r="L387">
            <v>109767</v>
          </cell>
          <cell r="M387">
            <v>3320</v>
          </cell>
          <cell r="N387">
            <v>0</v>
          </cell>
          <cell r="O387">
            <v>113087</v>
          </cell>
          <cell r="P387">
            <v>0</v>
          </cell>
          <cell r="Q387">
            <v>0</v>
          </cell>
          <cell r="R387">
            <v>0</v>
          </cell>
          <cell r="S387">
            <v>0</v>
          </cell>
          <cell r="T387">
            <v>109767</v>
          </cell>
          <cell r="U387">
            <v>3320</v>
          </cell>
          <cell r="V387">
            <v>0</v>
          </cell>
          <cell r="W387">
            <v>113087</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109767</v>
          </cell>
          <cell r="AS387">
            <v>1642</v>
          </cell>
          <cell r="AT387">
            <v>0</v>
          </cell>
          <cell r="AU387">
            <v>111409</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109767</v>
          </cell>
          <cell r="BM387">
            <v>1642</v>
          </cell>
          <cell r="BN387">
            <v>0</v>
          </cell>
          <cell r="BO387">
            <v>111409</v>
          </cell>
          <cell r="BP387">
            <v>219534</v>
          </cell>
          <cell r="BQ387">
            <v>4962</v>
          </cell>
          <cell r="BR387">
            <v>0</v>
          </cell>
          <cell r="BS387">
            <v>224496</v>
          </cell>
        </row>
        <row r="388">
          <cell r="B388" t="str">
            <v>83300</v>
          </cell>
          <cell r="C388" t="str">
            <v>REP. INDONESIA</v>
          </cell>
          <cell r="D388" t="str">
            <v>O.E.C.F, TOKYO</v>
          </cell>
          <cell r="E388" t="str">
            <v>3</v>
          </cell>
          <cell r="F388" t="str">
            <v>JAPAN</v>
          </cell>
          <cell r="G388" t="str">
            <v>JPY</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71580</v>
          </cell>
          <cell r="Y388">
            <v>42707</v>
          </cell>
          <cell r="Z388">
            <v>0</v>
          </cell>
          <cell r="AA388">
            <v>114287</v>
          </cell>
          <cell r="AB388">
            <v>0</v>
          </cell>
          <cell r="AC388">
            <v>0</v>
          </cell>
          <cell r="AD388">
            <v>0</v>
          </cell>
          <cell r="AE388">
            <v>0</v>
          </cell>
          <cell r="AF388">
            <v>0</v>
          </cell>
          <cell r="AG388">
            <v>0</v>
          </cell>
          <cell r="AH388">
            <v>0</v>
          </cell>
          <cell r="AI388">
            <v>0</v>
          </cell>
          <cell r="AJ388">
            <v>71580</v>
          </cell>
          <cell r="AK388">
            <v>42707</v>
          </cell>
          <cell r="AL388">
            <v>0</v>
          </cell>
          <cell r="AM388">
            <v>114287</v>
          </cell>
          <cell r="AN388">
            <v>0</v>
          </cell>
          <cell r="AO388">
            <v>0</v>
          </cell>
          <cell r="AP388">
            <v>0</v>
          </cell>
          <cell r="AQ388">
            <v>0</v>
          </cell>
          <cell r="AR388">
            <v>0</v>
          </cell>
          <cell r="AS388">
            <v>0</v>
          </cell>
          <cell r="AT388">
            <v>0</v>
          </cell>
          <cell r="AU388">
            <v>0</v>
          </cell>
          <cell r="AV388">
            <v>0</v>
          </cell>
          <cell r="AW388">
            <v>0</v>
          </cell>
          <cell r="AX388">
            <v>0</v>
          </cell>
          <cell r="AY388">
            <v>0</v>
          </cell>
          <cell r="AZ388">
            <v>71580</v>
          </cell>
          <cell r="BA388">
            <v>41451</v>
          </cell>
          <cell r="BB388">
            <v>0</v>
          </cell>
          <cell r="BC388">
            <v>113031</v>
          </cell>
          <cell r="BD388">
            <v>0</v>
          </cell>
          <cell r="BE388">
            <v>0</v>
          </cell>
          <cell r="BF388">
            <v>0</v>
          </cell>
          <cell r="BG388">
            <v>0</v>
          </cell>
          <cell r="BH388">
            <v>0</v>
          </cell>
          <cell r="BI388">
            <v>0</v>
          </cell>
          <cell r="BJ388">
            <v>0</v>
          </cell>
          <cell r="BK388">
            <v>0</v>
          </cell>
          <cell r="BL388">
            <v>71580</v>
          </cell>
          <cell r="BM388">
            <v>41451</v>
          </cell>
          <cell r="BN388">
            <v>0</v>
          </cell>
          <cell r="BO388">
            <v>113031</v>
          </cell>
          <cell r="BP388">
            <v>143160</v>
          </cell>
          <cell r="BQ388">
            <v>84158</v>
          </cell>
          <cell r="BR388">
            <v>0</v>
          </cell>
          <cell r="BS388">
            <v>227318</v>
          </cell>
        </row>
        <row r="389">
          <cell r="B389" t="str">
            <v>78118</v>
          </cell>
          <cell r="C389" t="str">
            <v>REP. INDONESIA</v>
          </cell>
          <cell r="D389" t="str">
            <v>O.E.C.F, TOKYO</v>
          </cell>
          <cell r="E389" t="str">
            <v>3</v>
          </cell>
          <cell r="F389" t="str">
            <v>JAPAN</v>
          </cell>
          <cell r="G389" t="str">
            <v>JPY</v>
          </cell>
          <cell r="H389">
            <v>0</v>
          </cell>
          <cell r="I389">
            <v>0</v>
          </cell>
          <cell r="J389">
            <v>0</v>
          </cell>
          <cell r="K389">
            <v>0</v>
          </cell>
          <cell r="L389">
            <v>91917</v>
          </cell>
          <cell r="M389">
            <v>25485</v>
          </cell>
          <cell r="N389">
            <v>0</v>
          </cell>
          <cell r="O389">
            <v>117402</v>
          </cell>
          <cell r="P389">
            <v>0</v>
          </cell>
          <cell r="Q389">
            <v>0</v>
          </cell>
          <cell r="R389">
            <v>0</v>
          </cell>
          <cell r="S389">
            <v>0</v>
          </cell>
          <cell r="T389">
            <v>91917</v>
          </cell>
          <cell r="U389">
            <v>25485</v>
          </cell>
          <cell r="V389">
            <v>0</v>
          </cell>
          <cell r="W389">
            <v>117402</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91917</v>
          </cell>
          <cell r="AS389">
            <v>23947</v>
          </cell>
          <cell r="AT389">
            <v>0</v>
          </cell>
          <cell r="AU389">
            <v>115864</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91917</v>
          </cell>
          <cell r="BM389">
            <v>23947</v>
          </cell>
          <cell r="BN389">
            <v>0</v>
          </cell>
          <cell r="BO389">
            <v>115864</v>
          </cell>
          <cell r="BP389">
            <v>183834</v>
          </cell>
          <cell r="BQ389">
            <v>49432</v>
          </cell>
          <cell r="BR389">
            <v>0</v>
          </cell>
          <cell r="BS389">
            <v>233266</v>
          </cell>
        </row>
        <row r="390">
          <cell r="B390" t="str">
            <v>86558</v>
          </cell>
          <cell r="C390" t="str">
            <v>REP. INDONESIA</v>
          </cell>
          <cell r="D390" t="str">
            <v>O.E.C.F, TOKYO</v>
          </cell>
          <cell r="E390" t="str">
            <v>3</v>
          </cell>
          <cell r="F390" t="str">
            <v>JAPAN</v>
          </cell>
          <cell r="G390" t="str">
            <v>JPY</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116702</v>
          </cell>
          <cell r="AD390">
            <v>0</v>
          </cell>
          <cell r="AE390">
            <v>116702</v>
          </cell>
          <cell r="AF390">
            <v>0</v>
          </cell>
          <cell r="AG390">
            <v>0</v>
          </cell>
          <cell r="AH390">
            <v>0</v>
          </cell>
          <cell r="AI390">
            <v>0</v>
          </cell>
          <cell r="AJ390">
            <v>0</v>
          </cell>
          <cell r="AK390">
            <v>116702</v>
          </cell>
          <cell r="AL390">
            <v>0</v>
          </cell>
          <cell r="AM390">
            <v>116702</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116702</v>
          </cell>
          <cell r="BF390">
            <v>0</v>
          </cell>
          <cell r="BG390">
            <v>116702</v>
          </cell>
          <cell r="BH390">
            <v>0</v>
          </cell>
          <cell r="BI390">
            <v>0</v>
          </cell>
          <cell r="BJ390">
            <v>0</v>
          </cell>
          <cell r="BK390">
            <v>0</v>
          </cell>
          <cell r="BL390">
            <v>0</v>
          </cell>
          <cell r="BM390">
            <v>116702</v>
          </cell>
          <cell r="BN390">
            <v>0</v>
          </cell>
          <cell r="BO390">
            <v>116702</v>
          </cell>
          <cell r="BP390">
            <v>0</v>
          </cell>
          <cell r="BQ390">
            <v>233404</v>
          </cell>
          <cell r="BR390">
            <v>0</v>
          </cell>
          <cell r="BS390">
            <v>233404</v>
          </cell>
        </row>
        <row r="391">
          <cell r="B391" t="str">
            <v>86623</v>
          </cell>
          <cell r="C391" t="str">
            <v>REP. INDONESIA</v>
          </cell>
          <cell r="D391" t="str">
            <v>O.E.C.F, TOKYO</v>
          </cell>
          <cell r="E391" t="str">
            <v>3</v>
          </cell>
          <cell r="F391" t="str">
            <v>JAPAN</v>
          </cell>
          <cell r="G391" t="str">
            <v>JPY</v>
          </cell>
          <cell r="H391">
            <v>0</v>
          </cell>
          <cell r="I391">
            <v>117784</v>
          </cell>
          <cell r="J391">
            <v>0</v>
          </cell>
          <cell r="K391">
            <v>117784</v>
          </cell>
          <cell r="L391">
            <v>0</v>
          </cell>
          <cell r="M391">
            <v>0</v>
          </cell>
          <cell r="N391">
            <v>0</v>
          </cell>
          <cell r="O391">
            <v>0</v>
          </cell>
          <cell r="P391">
            <v>0</v>
          </cell>
          <cell r="Q391">
            <v>0</v>
          </cell>
          <cell r="R391">
            <v>0</v>
          </cell>
          <cell r="S391">
            <v>0</v>
          </cell>
          <cell r="T391">
            <v>0</v>
          </cell>
          <cell r="U391">
            <v>117784</v>
          </cell>
          <cell r="V391">
            <v>0</v>
          </cell>
          <cell r="W391">
            <v>117784</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116504</v>
          </cell>
          <cell r="AP391">
            <v>0</v>
          </cell>
          <cell r="AQ391">
            <v>116504</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116504</v>
          </cell>
          <cell r="BN391">
            <v>0</v>
          </cell>
          <cell r="BO391">
            <v>116504</v>
          </cell>
          <cell r="BP391">
            <v>0</v>
          </cell>
          <cell r="BQ391">
            <v>234288</v>
          </cell>
          <cell r="BR391">
            <v>0</v>
          </cell>
          <cell r="BS391">
            <v>234288</v>
          </cell>
        </row>
        <row r="392">
          <cell r="B392" t="str">
            <v>86602</v>
          </cell>
          <cell r="C392" t="str">
            <v>REP. INDONESIA</v>
          </cell>
          <cell r="D392" t="str">
            <v>O.E.C.F, TOKYO</v>
          </cell>
          <cell r="E392" t="str">
            <v>3</v>
          </cell>
          <cell r="F392" t="str">
            <v>JAPAN</v>
          </cell>
          <cell r="G392" t="str">
            <v>JPY</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118939</v>
          </cell>
          <cell r="AH392">
            <v>0</v>
          </cell>
          <cell r="AI392">
            <v>118939</v>
          </cell>
          <cell r="AJ392">
            <v>0</v>
          </cell>
          <cell r="AK392">
            <v>118939</v>
          </cell>
          <cell r="AL392">
            <v>0</v>
          </cell>
          <cell r="AM392">
            <v>118939</v>
          </cell>
          <cell r="AN392">
            <v>0</v>
          </cell>
          <cell r="AO392">
            <v>0</v>
          </cell>
          <cell r="AP392">
            <v>0</v>
          </cell>
          <cell r="AQ392">
            <v>0</v>
          </cell>
          <cell r="AR392">
            <v>0</v>
          </cell>
          <cell r="AS392">
            <v>0</v>
          </cell>
          <cell r="AT392">
            <v>0</v>
          </cell>
          <cell r="AU392">
            <v>0</v>
          </cell>
          <cell r="AV392">
            <v>0</v>
          </cell>
          <cell r="AW392">
            <v>0</v>
          </cell>
          <cell r="AX392">
            <v>0</v>
          </cell>
          <cell r="AY392">
            <v>0</v>
          </cell>
          <cell r="AZ392">
            <v>0</v>
          </cell>
          <cell r="BA392">
            <v>0</v>
          </cell>
          <cell r="BB392">
            <v>0</v>
          </cell>
          <cell r="BC392">
            <v>0</v>
          </cell>
          <cell r="BD392">
            <v>0</v>
          </cell>
          <cell r="BE392">
            <v>0</v>
          </cell>
          <cell r="BF392">
            <v>0</v>
          </cell>
          <cell r="BG392">
            <v>0</v>
          </cell>
          <cell r="BH392">
            <v>0</v>
          </cell>
          <cell r="BI392">
            <v>118939</v>
          </cell>
          <cell r="BJ392">
            <v>0</v>
          </cell>
          <cell r="BK392">
            <v>118939</v>
          </cell>
          <cell r="BL392">
            <v>0</v>
          </cell>
          <cell r="BM392">
            <v>118939</v>
          </cell>
          <cell r="BN392">
            <v>0</v>
          </cell>
          <cell r="BO392">
            <v>118939</v>
          </cell>
          <cell r="BP392">
            <v>0</v>
          </cell>
          <cell r="BQ392">
            <v>237878</v>
          </cell>
          <cell r="BR392">
            <v>0</v>
          </cell>
          <cell r="BS392">
            <v>237878</v>
          </cell>
        </row>
        <row r="393">
          <cell r="B393" t="str">
            <v>77610</v>
          </cell>
          <cell r="C393" t="str">
            <v>REP. INDONESIA</v>
          </cell>
          <cell r="D393" t="str">
            <v>O.E.C.F, TOKYO</v>
          </cell>
          <cell r="E393" t="str">
            <v>3</v>
          </cell>
          <cell r="F393" t="str">
            <v>JAPAN</v>
          </cell>
          <cell r="G393" t="str">
            <v>JPY</v>
          </cell>
          <cell r="H393">
            <v>0</v>
          </cell>
          <cell r="I393">
            <v>0</v>
          </cell>
          <cell r="J393">
            <v>0</v>
          </cell>
          <cell r="K393">
            <v>0</v>
          </cell>
          <cell r="L393">
            <v>107437</v>
          </cell>
          <cell r="M393">
            <v>16383</v>
          </cell>
          <cell r="N393">
            <v>0</v>
          </cell>
          <cell r="O393">
            <v>123820</v>
          </cell>
          <cell r="P393">
            <v>0</v>
          </cell>
          <cell r="Q393">
            <v>0</v>
          </cell>
          <cell r="R393">
            <v>0</v>
          </cell>
          <cell r="S393">
            <v>0</v>
          </cell>
          <cell r="T393">
            <v>107437</v>
          </cell>
          <cell r="U393">
            <v>16383</v>
          </cell>
          <cell r="V393">
            <v>0</v>
          </cell>
          <cell r="W393">
            <v>123820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0</v>
          </cell>
          <cell r="AO393">
            <v>0</v>
          </cell>
          <cell r="AP393">
            <v>0</v>
          </cell>
          <cell r="AQ393">
            <v>0</v>
          </cell>
          <cell r="AR393">
            <v>107437</v>
          </cell>
          <cell r="AS393">
            <v>14732</v>
          </cell>
          <cell r="AT393">
            <v>0</v>
          </cell>
          <cell r="AU393">
            <v>122169</v>
          </cell>
          <cell r="AV393">
            <v>0</v>
          </cell>
          <cell r="AW393">
            <v>0</v>
          </cell>
          <cell r="AX393">
            <v>0</v>
          </cell>
          <cell r="AY393">
            <v>0</v>
          </cell>
          <cell r="AZ393">
            <v>0</v>
          </cell>
          <cell r="BA393">
            <v>0</v>
          </cell>
          <cell r="BB393">
            <v>0</v>
          </cell>
          <cell r="BC393">
            <v>0</v>
          </cell>
          <cell r="BD393">
            <v>0</v>
          </cell>
          <cell r="BE393">
            <v>0</v>
          </cell>
          <cell r="BF393">
            <v>0</v>
          </cell>
          <cell r="BG393">
            <v>0</v>
          </cell>
          <cell r="BH393">
            <v>0</v>
          </cell>
          <cell r="BI393">
            <v>0</v>
          </cell>
          <cell r="BJ393">
            <v>0</v>
          </cell>
          <cell r="BK393">
            <v>0</v>
          </cell>
          <cell r="BL393">
            <v>107437</v>
          </cell>
          <cell r="BM393">
            <v>14732</v>
          </cell>
          <cell r="BN393">
            <v>0</v>
          </cell>
          <cell r="BO393">
            <v>122169</v>
          </cell>
          <cell r="BP393">
            <v>214874</v>
          </cell>
          <cell r="BQ393">
            <v>31115</v>
          </cell>
          <cell r="BR393">
            <v>0</v>
          </cell>
          <cell r="BS393">
            <v>245989</v>
          </cell>
        </row>
        <row r="394">
          <cell r="B394" t="str">
            <v>86604</v>
          </cell>
          <cell r="C394" t="str">
            <v>REP. INDONESIA</v>
          </cell>
          <cell r="D394" t="str">
            <v>O.E.C.F, TOKYO</v>
          </cell>
          <cell r="E394" t="str">
            <v>3</v>
          </cell>
          <cell r="F394" t="str">
            <v>JAPAN</v>
          </cell>
          <cell r="G394" t="str">
            <v>JPY</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128395</v>
          </cell>
          <cell r="AH394">
            <v>0</v>
          </cell>
          <cell r="AI394">
            <v>128395</v>
          </cell>
          <cell r="AJ394">
            <v>0</v>
          </cell>
          <cell r="AK394">
            <v>128395</v>
          </cell>
          <cell r="AL394">
            <v>0</v>
          </cell>
          <cell r="AM394">
            <v>128395</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128395</v>
          </cell>
          <cell r="BJ394">
            <v>0</v>
          </cell>
          <cell r="BK394">
            <v>128395</v>
          </cell>
          <cell r="BL394">
            <v>0</v>
          </cell>
          <cell r="BM394">
            <v>128395</v>
          </cell>
          <cell r="BN394">
            <v>0</v>
          </cell>
          <cell r="BO394">
            <v>128395</v>
          </cell>
          <cell r="BP394">
            <v>0</v>
          </cell>
          <cell r="BQ394">
            <v>256790</v>
          </cell>
          <cell r="BR394">
            <v>0</v>
          </cell>
          <cell r="BS394">
            <v>256790</v>
          </cell>
        </row>
        <row r="395">
          <cell r="B395" t="str">
            <v>79600</v>
          </cell>
          <cell r="C395" t="str">
            <v>REP. INDONESIA</v>
          </cell>
          <cell r="D395" t="str">
            <v>O.E.C.F, TOKYO</v>
          </cell>
          <cell r="E395" t="str">
            <v>3</v>
          </cell>
          <cell r="F395" t="str">
            <v>JAPAN</v>
          </cell>
          <cell r="G395" t="str">
            <v>JPY</v>
          </cell>
          <cell r="H395">
            <v>0</v>
          </cell>
          <cell r="I395">
            <v>0</v>
          </cell>
          <cell r="J395">
            <v>0</v>
          </cell>
          <cell r="K395">
            <v>0</v>
          </cell>
          <cell r="L395">
            <v>89168</v>
          </cell>
          <cell r="M395">
            <v>45625</v>
          </cell>
          <cell r="N395">
            <v>0</v>
          </cell>
          <cell r="O395">
            <v>134793</v>
          </cell>
          <cell r="P395">
            <v>0</v>
          </cell>
          <cell r="Q395">
            <v>0</v>
          </cell>
          <cell r="R395">
            <v>0</v>
          </cell>
          <cell r="S395">
            <v>0</v>
          </cell>
          <cell r="T395">
            <v>89168</v>
          </cell>
          <cell r="U395">
            <v>45625</v>
          </cell>
          <cell r="V395">
            <v>0</v>
          </cell>
          <cell r="W395">
            <v>134793</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89168</v>
          </cell>
          <cell r="AS395">
            <v>43572</v>
          </cell>
          <cell r="AT395">
            <v>0</v>
          </cell>
          <cell r="AU395">
            <v>132740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89168</v>
          </cell>
          <cell r="BM395">
            <v>43572</v>
          </cell>
          <cell r="BN395">
            <v>0</v>
          </cell>
          <cell r="BO395">
            <v>132740</v>
          </cell>
          <cell r="BP395">
            <v>178336</v>
          </cell>
          <cell r="BQ395">
            <v>89197</v>
          </cell>
          <cell r="BR395">
            <v>0</v>
          </cell>
          <cell r="BS395">
            <v>267533</v>
          </cell>
        </row>
        <row r="396">
          <cell r="B396" t="str">
            <v>86571</v>
          </cell>
          <cell r="C396" t="str">
            <v>REP. INDONESIA</v>
          </cell>
          <cell r="D396" t="str">
            <v>O.E.C.F, TOKYO</v>
          </cell>
          <cell r="E396" t="str">
            <v>3</v>
          </cell>
          <cell r="F396" t="str">
            <v>JAPAN</v>
          </cell>
          <cell r="G396" t="str">
            <v>JPY</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134696</v>
          </cell>
          <cell r="AH396">
            <v>0</v>
          </cell>
          <cell r="AI396">
            <v>134696</v>
          </cell>
          <cell r="AJ396">
            <v>0</v>
          </cell>
          <cell r="AK396">
            <v>134696</v>
          </cell>
          <cell r="AL396">
            <v>0</v>
          </cell>
          <cell r="AM396">
            <v>134696</v>
          </cell>
          <cell r="AN396">
            <v>0</v>
          </cell>
          <cell r="AO396">
            <v>0</v>
          </cell>
          <cell r="AP396">
            <v>0</v>
          </cell>
          <cell r="AQ396">
            <v>0</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cell r="BH396">
            <v>0</v>
          </cell>
          <cell r="BI396">
            <v>134696</v>
          </cell>
          <cell r="BJ396">
            <v>0</v>
          </cell>
          <cell r="BK396">
            <v>134696</v>
          </cell>
          <cell r="BL396">
            <v>0</v>
          </cell>
          <cell r="BM396">
            <v>134696</v>
          </cell>
          <cell r="BN396">
            <v>0</v>
          </cell>
          <cell r="BO396">
            <v>134696</v>
          </cell>
          <cell r="BP396">
            <v>0</v>
          </cell>
          <cell r="BQ396">
            <v>269392</v>
          </cell>
          <cell r="BR396">
            <v>0</v>
          </cell>
          <cell r="BS396">
            <v>269392</v>
          </cell>
        </row>
        <row r="397">
          <cell r="B397" t="str">
            <v>86594</v>
          </cell>
          <cell r="C397" t="str">
            <v>REP. INDONESIA</v>
          </cell>
          <cell r="D397" t="str">
            <v>O.E.C.F, TOKYO</v>
          </cell>
          <cell r="E397" t="str">
            <v>3</v>
          </cell>
          <cell r="F397" t="str">
            <v>JAPAN</v>
          </cell>
          <cell r="G397" t="str">
            <v>JPY</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cell r="AF397">
            <v>0</v>
          </cell>
          <cell r="AG397">
            <v>135375</v>
          </cell>
          <cell r="AH397">
            <v>0</v>
          </cell>
          <cell r="AI397">
            <v>135375</v>
          </cell>
          <cell r="AJ397">
            <v>0</v>
          </cell>
          <cell r="AK397">
            <v>135375</v>
          </cell>
          <cell r="AL397">
            <v>0</v>
          </cell>
          <cell r="AM397">
            <v>135375</v>
          </cell>
          <cell r="AN397">
            <v>0</v>
          </cell>
          <cell r="AO397">
            <v>0</v>
          </cell>
          <cell r="AP397">
            <v>0</v>
          </cell>
          <cell r="AQ397">
            <v>0</v>
          </cell>
          <cell r="AR397">
            <v>0</v>
          </cell>
          <cell r="AS397">
            <v>0</v>
          </cell>
          <cell r="AT397">
            <v>0</v>
          </cell>
          <cell r="AU397">
            <v>0</v>
          </cell>
          <cell r="AV397">
            <v>0</v>
          </cell>
          <cell r="AW397">
            <v>0</v>
          </cell>
          <cell r="AX397">
            <v>0</v>
          </cell>
          <cell r="AY397">
            <v>0</v>
          </cell>
          <cell r="AZ397">
            <v>0</v>
          </cell>
          <cell r="BA397">
            <v>0</v>
          </cell>
          <cell r="BB397">
            <v>0</v>
          </cell>
          <cell r="BC397">
            <v>0</v>
          </cell>
          <cell r="BD397">
            <v>0</v>
          </cell>
          <cell r="BE397">
            <v>0</v>
          </cell>
          <cell r="BF397">
            <v>0</v>
          </cell>
          <cell r="BG397">
            <v>0</v>
          </cell>
          <cell r="BH397">
            <v>0</v>
          </cell>
          <cell r="BI397">
            <v>135375</v>
          </cell>
          <cell r="BJ397">
            <v>0</v>
          </cell>
          <cell r="BK397">
            <v>135375</v>
          </cell>
          <cell r="BL397">
            <v>0</v>
          </cell>
          <cell r="BM397">
            <v>135375</v>
          </cell>
          <cell r="BN397">
            <v>0</v>
          </cell>
          <cell r="BO397">
            <v>135375</v>
          </cell>
          <cell r="BP397">
            <v>0</v>
          </cell>
          <cell r="BQ397">
            <v>270750</v>
          </cell>
          <cell r="BR397">
            <v>0</v>
          </cell>
          <cell r="BS397">
            <v>270750</v>
          </cell>
        </row>
        <row r="398">
          <cell r="B398" t="str">
            <v>86582</v>
          </cell>
          <cell r="C398" t="str">
            <v>REP. INDONESIA</v>
          </cell>
          <cell r="D398" t="str">
            <v>O.E.C.F, TOKYO</v>
          </cell>
          <cell r="E398" t="str">
            <v>3</v>
          </cell>
          <cell r="F398" t="str">
            <v>JAPAN</v>
          </cell>
          <cell r="G398" t="str">
            <v>JPY</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139811</v>
          </cell>
          <cell r="AH398">
            <v>0</v>
          </cell>
          <cell r="AI398">
            <v>139811</v>
          </cell>
          <cell r="AJ398">
            <v>0</v>
          </cell>
          <cell r="AK398">
            <v>139811</v>
          </cell>
          <cell r="AL398">
            <v>0</v>
          </cell>
          <cell r="AM398">
            <v>139811</v>
          </cell>
          <cell r="AN398">
            <v>0</v>
          </cell>
          <cell r="AO398">
            <v>0</v>
          </cell>
          <cell r="AP398">
            <v>0</v>
          </cell>
          <cell r="AQ398">
            <v>0</v>
          </cell>
          <cell r="AR398">
            <v>0</v>
          </cell>
          <cell r="AS398">
            <v>0</v>
          </cell>
          <cell r="AT398">
            <v>0</v>
          </cell>
          <cell r="AU398">
            <v>0</v>
          </cell>
          <cell r="AV398">
            <v>0</v>
          </cell>
          <cell r="AW398">
            <v>0</v>
          </cell>
          <cell r="AX398">
            <v>0</v>
          </cell>
          <cell r="AY398">
            <v>0</v>
          </cell>
          <cell r="AZ398">
            <v>0</v>
          </cell>
          <cell r="BA398">
            <v>0</v>
          </cell>
          <cell r="BB398">
            <v>0</v>
          </cell>
          <cell r="BC398">
            <v>0</v>
          </cell>
          <cell r="BD398">
            <v>0</v>
          </cell>
          <cell r="BE398">
            <v>0</v>
          </cell>
          <cell r="BF398">
            <v>0</v>
          </cell>
          <cell r="BG398">
            <v>0</v>
          </cell>
          <cell r="BH398">
            <v>0</v>
          </cell>
          <cell r="BI398">
            <v>139811</v>
          </cell>
          <cell r="BJ398">
            <v>0</v>
          </cell>
          <cell r="BK398">
            <v>139811</v>
          </cell>
          <cell r="BL398">
            <v>0</v>
          </cell>
          <cell r="BM398">
            <v>139811</v>
          </cell>
          <cell r="BN398">
            <v>0</v>
          </cell>
          <cell r="BO398">
            <v>139811</v>
          </cell>
          <cell r="BP398">
            <v>0</v>
          </cell>
          <cell r="BQ398">
            <v>279622</v>
          </cell>
          <cell r="BR398">
            <v>0</v>
          </cell>
          <cell r="BS398">
            <v>279622</v>
          </cell>
        </row>
        <row r="399">
          <cell r="B399" t="str">
            <v>83900</v>
          </cell>
          <cell r="C399" t="str">
            <v>REP. INDONESIA</v>
          </cell>
          <cell r="D399" t="str">
            <v>O.E.C.F, TOKYO</v>
          </cell>
          <cell r="E399" t="str">
            <v>3</v>
          </cell>
          <cell r="F399" t="str">
            <v>JAPAN</v>
          </cell>
          <cell r="G399" t="str">
            <v>JPY</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88557</v>
          </cell>
          <cell r="Y399">
            <v>52836</v>
          </cell>
          <cell r="Z399">
            <v>0</v>
          </cell>
          <cell r="AA399">
            <v>141393</v>
          </cell>
          <cell r="AB399">
            <v>0</v>
          </cell>
          <cell r="AC399">
            <v>0</v>
          </cell>
          <cell r="AD399">
            <v>0</v>
          </cell>
          <cell r="AE399">
            <v>0</v>
          </cell>
          <cell r="AF399">
            <v>0</v>
          </cell>
          <cell r="AG399">
            <v>0</v>
          </cell>
          <cell r="AH399">
            <v>0</v>
          </cell>
          <cell r="AI399">
            <v>0</v>
          </cell>
          <cell r="AJ399">
            <v>88557</v>
          </cell>
          <cell r="AK399">
            <v>52836</v>
          </cell>
          <cell r="AL399">
            <v>0</v>
          </cell>
          <cell r="AM399">
            <v>141393</v>
          </cell>
          <cell r="AN399">
            <v>0</v>
          </cell>
          <cell r="AO399">
            <v>0</v>
          </cell>
          <cell r="AP399">
            <v>0</v>
          </cell>
          <cell r="AQ399">
            <v>0</v>
          </cell>
          <cell r="AR399">
            <v>0</v>
          </cell>
          <cell r="AS399">
            <v>0</v>
          </cell>
          <cell r="AT399">
            <v>0</v>
          </cell>
          <cell r="AU399">
            <v>0</v>
          </cell>
          <cell r="AV399">
            <v>0</v>
          </cell>
          <cell r="AW399">
            <v>0</v>
          </cell>
          <cell r="AX399">
            <v>0</v>
          </cell>
          <cell r="AY399">
            <v>0</v>
          </cell>
          <cell r="AZ399">
            <v>88557</v>
          </cell>
          <cell r="BA399">
            <v>51282</v>
          </cell>
          <cell r="BB399">
            <v>0</v>
          </cell>
          <cell r="BC399">
            <v>139839</v>
          </cell>
          <cell r="BD399">
            <v>0</v>
          </cell>
          <cell r="BE399">
            <v>0</v>
          </cell>
          <cell r="BF399">
            <v>0</v>
          </cell>
          <cell r="BG399">
            <v>0</v>
          </cell>
          <cell r="BH399">
            <v>0</v>
          </cell>
          <cell r="BI399">
            <v>0</v>
          </cell>
          <cell r="BJ399">
            <v>0</v>
          </cell>
          <cell r="BK399">
            <v>0</v>
          </cell>
          <cell r="BL399">
            <v>88557</v>
          </cell>
          <cell r="BM399">
            <v>51282</v>
          </cell>
          <cell r="BN399">
            <v>0</v>
          </cell>
          <cell r="BO399">
            <v>139839</v>
          </cell>
          <cell r="BP399">
            <v>177114</v>
          </cell>
          <cell r="BQ399">
            <v>104118</v>
          </cell>
          <cell r="BR399">
            <v>0</v>
          </cell>
          <cell r="BS399">
            <v>281232</v>
          </cell>
        </row>
        <row r="400">
          <cell r="B400" t="str">
            <v>78254</v>
          </cell>
          <cell r="C400" t="str">
            <v>REP. INDONESIA</v>
          </cell>
          <cell r="D400" t="str">
            <v>O.E.C.F, TOKYO</v>
          </cell>
          <cell r="E400" t="str">
            <v>3</v>
          </cell>
          <cell r="F400" t="str">
            <v>JAPAN</v>
          </cell>
          <cell r="G400" t="str">
            <v>JPY</v>
          </cell>
          <cell r="H400">
            <v>0</v>
          </cell>
          <cell r="I400">
            <v>0</v>
          </cell>
          <cell r="J400">
            <v>0</v>
          </cell>
          <cell r="K400">
            <v>0</v>
          </cell>
          <cell r="L400">
            <v>100327</v>
          </cell>
          <cell r="M400">
            <v>42484</v>
          </cell>
          <cell r="N400">
            <v>0</v>
          </cell>
          <cell r="O400">
            <v>142811</v>
          </cell>
          <cell r="P400">
            <v>0</v>
          </cell>
          <cell r="Q400">
            <v>0</v>
          </cell>
          <cell r="R400">
            <v>0</v>
          </cell>
          <cell r="S400">
            <v>0</v>
          </cell>
          <cell r="T400">
            <v>100327</v>
          </cell>
          <cell r="U400">
            <v>42484</v>
          </cell>
          <cell r="V400">
            <v>0</v>
          </cell>
          <cell r="W400">
            <v>142811</v>
          </cell>
          <cell r="X400">
            <v>0</v>
          </cell>
          <cell r="Y400">
            <v>0</v>
          </cell>
          <cell r="Z400">
            <v>0</v>
          </cell>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100327</v>
          </cell>
          <cell r="AS400">
            <v>40521</v>
          </cell>
          <cell r="AT400">
            <v>0</v>
          </cell>
          <cell r="AU400">
            <v>140848</v>
          </cell>
          <cell r="AV400">
            <v>0</v>
          </cell>
          <cell r="AW400">
            <v>0</v>
          </cell>
          <cell r="AX400">
            <v>0</v>
          </cell>
          <cell r="AY400">
            <v>0</v>
          </cell>
          <cell r="AZ400">
            <v>0</v>
          </cell>
          <cell r="BA400">
            <v>0</v>
          </cell>
          <cell r="BB400">
            <v>0</v>
          </cell>
          <cell r="BC400">
            <v>0</v>
          </cell>
          <cell r="BD400">
            <v>0</v>
          </cell>
          <cell r="BE400">
            <v>0</v>
          </cell>
          <cell r="BF400">
            <v>0</v>
          </cell>
          <cell r="BG400">
            <v>0</v>
          </cell>
          <cell r="BH400">
            <v>0</v>
          </cell>
          <cell r="BI400">
            <v>0</v>
          </cell>
          <cell r="BJ400">
            <v>0</v>
          </cell>
          <cell r="BK400">
            <v>0</v>
          </cell>
          <cell r="BL400">
            <v>100327</v>
          </cell>
          <cell r="BM400">
            <v>40521</v>
          </cell>
          <cell r="BN400">
            <v>0</v>
          </cell>
          <cell r="BO400">
            <v>140848</v>
          </cell>
          <cell r="BP400">
            <v>200654</v>
          </cell>
          <cell r="BQ400">
            <v>83005</v>
          </cell>
          <cell r="BR400">
            <v>0</v>
          </cell>
          <cell r="BS400">
            <v>283659</v>
          </cell>
        </row>
        <row r="401">
          <cell r="B401" t="str">
            <v>86533</v>
          </cell>
          <cell r="C401" t="str">
            <v>REP. INDONESIA</v>
          </cell>
          <cell r="D401" t="str">
            <v>O.E.C.F, TOKYO</v>
          </cell>
          <cell r="E401" t="str">
            <v>3</v>
          </cell>
          <cell r="F401" t="str">
            <v>JAPAN</v>
          </cell>
          <cell r="G401" t="str">
            <v>JPY</v>
          </cell>
          <cell r="H401">
            <v>0</v>
          </cell>
          <cell r="I401">
            <v>0</v>
          </cell>
          <cell r="J401">
            <v>0</v>
          </cell>
          <cell r="K401">
            <v>0</v>
          </cell>
          <cell r="L401">
            <v>0</v>
          </cell>
          <cell r="M401">
            <v>0</v>
          </cell>
          <cell r="N401">
            <v>0</v>
          </cell>
          <cell r="O401">
            <v>0</v>
          </cell>
          <cell r="P401">
            <v>0</v>
          </cell>
          <cell r="Q401">
            <v>143459</v>
          </cell>
          <cell r="R401">
            <v>0</v>
          </cell>
          <cell r="S401">
            <v>143459</v>
          </cell>
          <cell r="T401">
            <v>0</v>
          </cell>
          <cell r="U401">
            <v>143459</v>
          </cell>
          <cell r="V401">
            <v>0</v>
          </cell>
          <cell r="W401">
            <v>143459</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145035</v>
          </cell>
          <cell r="AX401">
            <v>0</v>
          </cell>
          <cell r="AY401">
            <v>145035</v>
          </cell>
          <cell r="AZ401">
            <v>0</v>
          </cell>
          <cell r="BA401">
            <v>0</v>
          </cell>
          <cell r="BB401">
            <v>0</v>
          </cell>
          <cell r="BC401">
            <v>0</v>
          </cell>
          <cell r="BD401">
            <v>0</v>
          </cell>
          <cell r="BE401">
            <v>0</v>
          </cell>
          <cell r="BF401">
            <v>0</v>
          </cell>
          <cell r="BG401">
            <v>0</v>
          </cell>
          <cell r="BH401">
            <v>0</v>
          </cell>
          <cell r="BI401">
            <v>0</v>
          </cell>
          <cell r="BJ401">
            <v>0</v>
          </cell>
          <cell r="BK401">
            <v>0</v>
          </cell>
          <cell r="BL401">
            <v>0</v>
          </cell>
          <cell r="BM401">
            <v>145035</v>
          </cell>
          <cell r="BN401">
            <v>0</v>
          </cell>
          <cell r="BO401">
            <v>145035</v>
          </cell>
          <cell r="BP401">
            <v>0</v>
          </cell>
          <cell r="BQ401">
            <v>288494</v>
          </cell>
          <cell r="BR401">
            <v>0</v>
          </cell>
          <cell r="BS401">
            <v>288494</v>
          </cell>
        </row>
        <row r="402">
          <cell r="B402" t="str">
            <v>77709</v>
          </cell>
          <cell r="C402" t="str">
            <v>REP. INDONESIA</v>
          </cell>
          <cell r="D402" t="str">
            <v>O.E.C.F, TOKYO</v>
          </cell>
          <cell r="E402" t="str">
            <v>3</v>
          </cell>
          <cell r="F402" t="str">
            <v>JAPAN</v>
          </cell>
          <cell r="G402" t="str">
            <v>JPY</v>
          </cell>
          <cell r="H402">
            <v>0</v>
          </cell>
          <cell r="I402">
            <v>0</v>
          </cell>
          <cell r="J402">
            <v>0</v>
          </cell>
          <cell r="K402">
            <v>0</v>
          </cell>
          <cell r="L402">
            <v>124961</v>
          </cell>
          <cell r="M402">
            <v>20788</v>
          </cell>
          <cell r="N402">
            <v>0</v>
          </cell>
          <cell r="O402">
            <v>145749</v>
          </cell>
          <cell r="P402">
            <v>0</v>
          </cell>
          <cell r="Q402">
            <v>0</v>
          </cell>
          <cell r="R402">
            <v>0</v>
          </cell>
          <cell r="S402">
            <v>0</v>
          </cell>
          <cell r="T402">
            <v>124961</v>
          </cell>
          <cell r="U402">
            <v>20788</v>
          </cell>
          <cell r="V402">
            <v>0</v>
          </cell>
          <cell r="W402">
            <v>145749</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124961</v>
          </cell>
          <cell r="AS402">
            <v>18849</v>
          </cell>
          <cell r="AT402">
            <v>0</v>
          </cell>
          <cell r="AU402">
            <v>143810</v>
          </cell>
          <cell r="AV402">
            <v>0</v>
          </cell>
          <cell r="AW402">
            <v>0</v>
          </cell>
          <cell r="AX402">
            <v>0</v>
          </cell>
          <cell r="AY402">
            <v>0</v>
          </cell>
          <cell r="AZ402">
            <v>0</v>
          </cell>
          <cell r="BA402">
            <v>0</v>
          </cell>
          <cell r="BB402">
            <v>0</v>
          </cell>
          <cell r="BC402">
            <v>0</v>
          </cell>
          <cell r="BD402">
            <v>0</v>
          </cell>
          <cell r="BE402">
            <v>0</v>
          </cell>
          <cell r="BF402">
            <v>0</v>
          </cell>
          <cell r="BG402">
            <v>0</v>
          </cell>
          <cell r="BH402">
            <v>0</v>
          </cell>
          <cell r="BI402">
            <v>0</v>
          </cell>
          <cell r="BJ402">
            <v>0</v>
          </cell>
          <cell r="BK402">
            <v>0</v>
          </cell>
          <cell r="BL402">
            <v>124961</v>
          </cell>
          <cell r="BM402">
            <v>18849</v>
          </cell>
          <cell r="BN402">
            <v>0</v>
          </cell>
          <cell r="BO402">
            <v>143810</v>
          </cell>
          <cell r="BP402">
            <v>249922</v>
          </cell>
          <cell r="BQ402">
            <v>39637</v>
          </cell>
          <cell r="BR402">
            <v>0</v>
          </cell>
          <cell r="BS402">
            <v>289559</v>
          </cell>
        </row>
        <row r="403">
          <cell r="B403" t="str">
            <v>80700</v>
          </cell>
          <cell r="C403" t="str">
            <v>REP. INDONESIA</v>
          </cell>
          <cell r="D403" t="str">
            <v>O.E.C.F, TOKYO</v>
          </cell>
          <cell r="E403" t="str">
            <v>3</v>
          </cell>
          <cell r="F403" t="str">
            <v>JAPAN</v>
          </cell>
          <cell r="G403" t="str">
            <v>JPY</v>
          </cell>
          <cell r="H403">
            <v>0</v>
          </cell>
          <cell r="I403">
            <v>0</v>
          </cell>
          <cell r="J403">
            <v>0</v>
          </cell>
          <cell r="K403">
            <v>0</v>
          </cell>
          <cell r="L403">
            <v>95973</v>
          </cell>
          <cell r="M403">
            <v>50800</v>
          </cell>
          <cell r="N403">
            <v>0</v>
          </cell>
          <cell r="O403">
            <v>146773</v>
          </cell>
          <cell r="P403">
            <v>0</v>
          </cell>
          <cell r="Q403">
            <v>0</v>
          </cell>
          <cell r="R403">
            <v>0</v>
          </cell>
          <cell r="S403">
            <v>0</v>
          </cell>
          <cell r="T403">
            <v>95973</v>
          </cell>
          <cell r="U403">
            <v>50800</v>
          </cell>
          <cell r="V403">
            <v>0</v>
          </cell>
          <cell r="W403">
            <v>146773</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95973</v>
          </cell>
          <cell r="AS403">
            <v>48573</v>
          </cell>
          <cell r="AT403">
            <v>0</v>
          </cell>
          <cell r="AU403">
            <v>144546</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95973</v>
          </cell>
          <cell r="BM403">
            <v>48573</v>
          </cell>
          <cell r="BN403">
            <v>0</v>
          </cell>
          <cell r="BO403">
            <v>144546</v>
          </cell>
          <cell r="BP403">
            <v>191946</v>
          </cell>
          <cell r="BQ403">
            <v>99373</v>
          </cell>
          <cell r="BR403">
            <v>0</v>
          </cell>
          <cell r="BS403">
            <v>291319</v>
          </cell>
        </row>
        <row r="404">
          <cell r="B404" t="str">
            <v>86567</v>
          </cell>
          <cell r="C404" t="str">
            <v>REP. INDONESIA</v>
          </cell>
          <cell r="D404" t="str">
            <v>O.E.C.F, TOKYO</v>
          </cell>
          <cell r="E404" t="str">
            <v>3</v>
          </cell>
          <cell r="F404" t="str">
            <v>JAPAN</v>
          </cell>
          <cell r="G404" t="str">
            <v>JPY</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146332</v>
          </cell>
          <cell r="Z404">
            <v>0</v>
          </cell>
          <cell r="AA404">
            <v>146332</v>
          </cell>
          <cell r="AB404">
            <v>0</v>
          </cell>
          <cell r="AC404">
            <v>0</v>
          </cell>
          <cell r="AD404">
            <v>0</v>
          </cell>
          <cell r="AE404">
            <v>0</v>
          </cell>
          <cell r="AF404">
            <v>0</v>
          </cell>
          <cell r="AG404">
            <v>0</v>
          </cell>
          <cell r="AH404">
            <v>0</v>
          </cell>
          <cell r="AI404">
            <v>0</v>
          </cell>
          <cell r="AJ404">
            <v>0</v>
          </cell>
          <cell r="AK404">
            <v>146332</v>
          </cell>
          <cell r="AL404">
            <v>0</v>
          </cell>
          <cell r="AM404">
            <v>146332</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146332</v>
          </cell>
          <cell r="BB404">
            <v>0</v>
          </cell>
          <cell r="BC404">
            <v>146332</v>
          </cell>
          <cell r="BD404">
            <v>0</v>
          </cell>
          <cell r="BE404">
            <v>0</v>
          </cell>
          <cell r="BF404">
            <v>0</v>
          </cell>
          <cell r="BG404">
            <v>0</v>
          </cell>
          <cell r="BH404">
            <v>0</v>
          </cell>
          <cell r="BI404">
            <v>0</v>
          </cell>
          <cell r="BJ404">
            <v>0</v>
          </cell>
          <cell r="BK404">
            <v>0</v>
          </cell>
          <cell r="BL404">
            <v>0</v>
          </cell>
          <cell r="BM404">
            <v>146332</v>
          </cell>
          <cell r="BN404">
            <v>0</v>
          </cell>
          <cell r="BO404">
            <v>146332</v>
          </cell>
          <cell r="BP404">
            <v>0</v>
          </cell>
          <cell r="BQ404">
            <v>292664</v>
          </cell>
          <cell r="BR404">
            <v>0</v>
          </cell>
          <cell r="BS404">
            <v>292664</v>
          </cell>
        </row>
        <row r="405">
          <cell r="B405" t="str">
            <v>77608</v>
          </cell>
          <cell r="C405" t="str">
            <v>REP. INDONESIA</v>
          </cell>
          <cell r="D405" t="str">
            <v>O.E.C.F, TOKYO</v>
          </cell>
          <cell r="E405" t="str">
            <v>3</v>
          </cell>
          <cell r="F405" t="str">
            <v>JAPAN</v>
          </cell>
          <cell r="G405" t="str">
            <v>JPY</v>
          </cell>
          <cell r="H405">
            <v>0</v>
          </cell>
          <cell r="I405">
            <v>0</v>
          </cell>
          <cell r="J405">
            <v>0</v>
          </cell>
          <cell r="K405">
            <v>0</v>
          </cell>
          <cell r="L405">
            <v>131375</v>
          </cell>
          <cell r="M405">
            <v>18213</v>
          </cell>
          <cell r="N405">
            <v>0</v>
          </cell>
          <cell r="O405">
            <v>149588</v>
          </cell>
          <cell r="P405">
            <v>0</v>
          </cell>
          <cell r="Q405">
            <v>0</v>
          </cell>
          <cell r="R405">
            <v>0</v>
          </cell>
          <cell r="S405">
            <v>0</v>
          </cell>
          <cell r="T405">
            <v>131375</v>
          </cell>
          <cell r="U405">
            <v>18213</v>
          </cell>
          <cell r="V405">
            <v>0</v>
          </cell>
          <cell r="W405">
            <v>149588</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131375</v>
          </cell>
          <cell r="AS405">
            <v>16213</v>
          </cell>
          <cell r="AT405">
            <v>0</v>
          </cell>
          <cell r="AU405">
            <v>147588</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131375</v>
          </cell>
          <cell r="BM405">
            <v>16213</v>
          </cell>
          <cell r="BN405">
            <v>0</v>
          </cell>
          <cell r="BO405">
            <v>147588</v>
          </cell>
          <cell r="BP405">
            <v>262750</v>
          </cell>
          <cell r="BQ405">
            <v>34426</v>
          </cell>
          <cell r="BR405">
            <v>0</v>
          </cell>
          <cell r="BS405">
            <v>297176</v>
          </cell>
        </row>
        <row r="406">
          <cell r="B406" t="str">
            <v>80900</v>
          </cell>
          <cell r="C406" t="str">
            <v>REP. INDONESIA</v>
          </cell>
          <cell r="D406" t="str">
            <v>O.E.C.F, TOKYO</v>
          </cell>
          <cell r="E406" t="str">
            <v>3</v>
          </cell>
          <cell r="F406" t="str">
            <v>JAPAN</v>
          </cell>
          <cell r="G406" t="str">
            <v>JPY</v>
          </cell>
          <cell r="H406">
            <v>0</v>
          </cell>
          <cell r="I406">
            <v>0</v>
          </cell>
          <cell r="J406">
            <v>0</v>
          </cell>
          <cell r="K406">
            <v>0</v>
          </cell>
          <cell r="L406">
            <v>98523</v>
          </cell>
          <cell r="M406">
            <v>52150</v>
          </cell>
          <cell r="N406">
            <v>0</v>
          </cell>
          <cell r="O406">
            <v>150673</v>
          </cell>
          <cell r="P406">
            <v>0</v>
          </cell>
          <cell r="Q406">
            <v>0</v>
          </cell>
          <cell r="R406">
            <v>0</v>
          </cell>
          <cell r="S406">
            <v>0</v>
          </cell>
          <cell r="T406">
            <v>98523</v>
          </cell>
          <cell r="U406">
            <v>52150</v>
          </cell>
          <cell r="V406">
            <v>0</v>
          </cell>
          <cell r="W406">
            <v>150673</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98523</v>
          </cell>
          <cell r="AS406">
            <v>49863</v>
          </cell>
          <cell r="AT406">
            <v>0</v>
          </cell>
          <cell r="AU406">
            <v>148386</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98523</v>
          </cell>
          <cell r="BM406">
            <v>49863</v>
          </cell>
          <cell r="BN406">
            <v>0</v>
          </cell>
          <cell r="BO406">
            <v>148386</v>
          </cell>
          <cell r="BP406">
            <v>197046</v>
          </cell>
          <cell r="BQ406">
            <v>102013</v>
          </cell>
          <cell r="BR406">
            <v>0</v>
          </cell>
          <cell r="BS406">
            <v>299059</v>
          </cell>
        </row>
        <row r="407">
          <cell r="B407" t="str">
            <v>86597</v>
          </cell>
          <cell r="C407" t="str">
            <v>REP. INDONESIA</v>
          </cell>
          <cell r="D407" t="str">
            <v>O.E.C.F, TOKYO</v>
          </cell>
          <cell r="E407" t="str">
            <v>3</v>
          </cell>
          <cell r="F407" t="str">
            <v>JAPAN</v>
          </cell>
          <cell r="G407" t="str">
            <v>JPY</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156239</v>
          </cell>
          <cell r="AH407">
            <v>0</v>
          </cell>
          <cell r="AI407">
            <v>156239</v>
          </cell>
          <cell r="AJ407">
            <v>0</v>
          </cell>
          <cell r="AK407">
            <v>156239</v>
          </cell>
          <cell r="AL407">
            <v>0</v>
          </cell>
          <cell r="AM407">
            <v>156239</v>
          </cell>
          <cell r="AN407">
            <v>0</v>
          </cell>
          <cell r="AO407">
            <v>0</v>
          </cell>
          <cell r="AP407">
            <v>0</v>
          </cell>
          <cell r="AQ407">
            <v>0</v>
          </cell>
          <cell r="AR407">
            <v>0</v>
          </cell>
          <cell r="AS407">
            <v>0</v>
          </cell>
          <cell r="AT407">
            <v>0</v>
          </cell>
          <cell r="AU407">
            <v>0</v>
          </cell>
          <cell r="AV407">
            <v>0</v>
          </cell>
          <cell r="AW407">
            <v>0</v>
          </cell>
          <cell r="AX407">
            <v>0</v>
          </cell>
          <cell r="AY407">
            <v>0</v>
          </cell>
          <cell r="AZ407">
            <v>0</v>
          </cell>
          <cell r="BA407">
            <v>0</v>
          </cell>
          <cell r="BB407">
            <v>0</v>
          </cell>
          <cell r="BC407">
            <v>0</v>
          </cell>
          <cell r="BD407">
            <v>0</v>
          </cell>
          <cell r="BE407">
            <v>0</v>
          </cell>
          <cell r="BF407">
            <v>0</v>
          </cell>
          <cell r="BG407">
            <v>0</v>
          </cell>
          <cell r="BH407">
            <v>0</v>
          </cell>
          <cell r="BI407">
            <v>156239</v>
          </cell>
          <cell r="BJ407">
            <v>0</v>
          </cell>
          <cell r="BK407">
            <v>156239</v>
          </cell>
          <cell r="BL407">
            <v>0</v>
          </cell>
          <cell r="BM407">
            <v>156239</v>
          </cell>
          <cell r="BN407">
            <v>0</v>
          </cell>
          <cell r="BO407">
            <v>156239</v>
          </cell>
          <cell r="BP407">
            <v>0</v>
          </cell>
          <cell r="BQ407">
            <v>312478</v>
          </cell>
          <cell r="BR407">
            <v>0</v>
          </cell>
          <cell r="BS407">
            <v>312478</v>
          </cell>
        </row>
        <row r="408">
          <cell r="B408" t="str">
            <v>86629</v>
          </cell>
          <cell r="C408" t="str">
            <v>REP. INDONESIA</v>
          </cell>
          <cell r="D408" t="str">
            <v>O.E.C.F, TOKYO</v>
          </cell>
          <cell r="E408" t="str">
            <v>3</v>
          </cell>
          <cell r="F408" t="str">
            <v>JAPAN</v>
          </cell>
          <cell r="G408" t="str">
            <v>JPY</v>
          </cell>
          <cell r="H408">
            <v>0</v>
          </cell>
          <cell r="I408">
            <v>160492</v>
          </cell>
          <cell r="J408">
            <v>0</v>
          </cell>
          <cell r="K408">
            <v>160492</v>
          </cell>
          <cell r="L408">
            <v>0</v>
          </cell>
          <cell r="M408">
            <v>0</v>
          </cell>
          <cell r="N408">
            <v>0</v>
          </cell>
          <cell r="O408">
            <v>0</v>
          </cell>
          <cell r="P408">
            <v>0</v>
          </cell>
          <cell r="Q408">
            <v>0</v>
          </cell>
          <cell r="R408">
            <v>0</v>
          </cell>
          <cell r="S408">
            <v>0</v>
          </cell>
          <cell r="T408">
            <v>0</v>
          </cell>
          <cell r="U408">
            <v>160492</v>
          </cell>
          <cell r="V408">
            <v>0</v>
          </cell>
          <cell r="W408">
            <v>160492</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158747</v>
          </cell>
          <cell r="AP408">
            <v>0</v>
          </cell>
          <cell r="AQ408">
            <v>158747</v>
          </cell>
          <cell r="AR408">
            <v>0</v>
          </cell>
          <cell r="AS408">
            <v>0</v>
          </cell>
          <cell r="AT408">
            <v>0</v>
          </cell>
          <cell r="AU408">
            <v>0</v>
          </cell>
          <cell r="AV408">
            <v>0</v>
          </cell>
          <cell r="AW408">
            <v>0</v>
          </cell>
          <cell r="AX408">
            <v>0</v>
          </cell>
          <cell r="AY408">
            <v>0</v>
          </cell>
          <cell r="AZ408">
            <v>0</v>
          </cell>
          <cell r="BA408">
            <v>0</v>
          </cell>
          <cell r="BB408">
            <v>0</v>
          </cell>
          <cell r="BC408">
            <v>0</v>
          </cell>
          <cell r="BD408">
            <v>0</v>
          </cell>
          <cell r="BE408">
            <v>0</v>
          </cell>
          <cell r="BF408">
            <v>0</v>
          </cell>
          <cell r="BG408">
            <v>0</v>
          </cell>
          <cell r="BH408">
            <v>0</v>
          </cell>
          <cell r="BI408">
            <v>0</v>
          </cell>
          <cell r="BJ408">
            <v>0</v>
          </cell>
          <cell r="BK408">
            <v>0</v>
          </cell>
          <cell r="BL408">
            <v>0</v>
          </cell>
          <cell r="BM408">
            <v>158747</v>
          </cell>
          <cell r="BN408">
            <v>0</v>
          </cell>
          <cell r="BO408">
            <v>158747</v>
          </cell>
          <cell r="BP408">
            <v>0</v>
          </cell>
          <cell r="BQ408">
            <v>319239</v>
          </cell>
          <cell r="BR408">
            <v>0</v>
          </cell>
          <cell r="BS408">
            <v>319239</v>
          </cell>
        </row>
        <row r="409">
          <cell r="B409" t="str">
            <v>77708</v>
          </cell>
          <cell r="C409" t="str">
            <v>REP. INDONESIA</v>
          </cell>
          <cell r="D409" t="str">
            <v>O.E.C.F, TOKYO</v>
          </cell>
          <cell r="E409" t="str">
            <v>3</v>
          </cell>
          <cell r="F409" t="str">
            <v>JAPAN</v>
          </cell>
          <cell r="G409" t="str">
            <v>JPY</v>
          </cell>
          <cell r="H409">
            <v>0</v>
          </cell>
          <cell r="I409">
            <v>0</v>
          </cell>
          <cell r="J409">
            <v>0</v>
          </cell>
          <cell r="K409">
            <v>0</v>
          </cell>
          <cell r="L409">
            <v>139665</v>
          </cell>
          <cell r="M409">
            <v>23234</v>
          </cell>
          <cell r="N409">
            <v>0</v>
          </cell>
          <cell r="O409">
            <v>162899</v>
          </cell>
          <cell r="P409">
            <v>0</v>
          </cell>
          <cell r="Q409">
            <v>0</v>
          </cell>
          <cell r="R409">
            <v>0</v>
          </cell>
          <cell r="S409">
            <v>0</v>
          </cell>
          <cell r="T409">
            <v>139665</v>
          </cell>
          <cell r="U409">
            <v>23234</v>
          </cell>
          <cell r="V409">
            <v>0</v>
          </cell>
          <cell r="W409">
            <v>162899</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139665</v>
          </cell>
          <cell r="AS409">
            <v>21066</v>
          </cell>
          <cell r="AT409">
            <v>0</v>
          </cell>
          <cell r="AU409">
            <v>160731</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139665</v>
          </cell>
          <cell r="BM409">
            <v>21066</v>
          </cell>
          <cell r="BN409">
            <v>0</v>
          </cell>
          <cell r="BO409">
            <v>160731</v>
          </cell>
          <cell r="BP409">
            <v>279330</v>
          </cell>
          <cell r="BQ409">
            <v>44300</v>
          </cell>
          <cell r="BR409">
            <v>0</v>
          </cell>
          <cell r="BS409">
            <v>323630</v>
          </cell>
        </row>
        <row r="410">
          <cell r="B410" t="str">
            <v>77017</v>
          </cell>
          <cell r="C410" t="str">
            <v>REP. INDONESIA</v>
          </cell>
          <cell r="D410" t="str">
            <v>O.E.C.F, TOKYO</v>
          </cell>
          <cell r="E410" t="str">
            <v>3</v>
          </cell>
          <cell r="F410" t="str">
            <v>JAPAN</v>
          </cell>
          <cell r="G410" t="str">
            <v>JPY</v>
          </cell>
          <cell r="H410">
            <v>0</v>
          </cell>
          <cell r="I410">
            <v>0</v>
          </cell>
          <cell r="J410">
            <v>0</v>
          </cell>
          <cell r="K410">
            <v>0</v>
          </cell>
          <cell r="L410">
            <v>165279</v>
          </cell>
          <cell r="M410">
            <v>4957</v>
          </cell>
          <cell r="N410">
            <v>0</v>
          </cell>
          <cell r="O410">
            <v>170236</v>
          </cell>
          <cell r="P410">
            <v>0</v>
          </cell>
          <cell r="Q410">
            <v>0</v>
          </cell>
          <cell r="R410">
            <v>0</v>
          </cell>
          <cell r="S410">
            <v>0</v>
          </cell>
          <cell r="T410">
            <v>165279</v>
          </cell>
          <cell r="U410">
            <v>4957</v>
          </cell>
          <cell r="V410">
            <v>0</v>
          </cell>
          <cell r="W410">
            <v>170236</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162470</v>
          </cell>
          <cell r="AS410">
            <v>2430</v>
          </cell>
          <cell r="AT410">
            <v>0</v>
          </cell>
          <cell r="AU410">
            <v>164900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162470</v>
          </cell>
          <cell r="BM410">
            <v>2430</v>
          </cell>
          <cell r="BN410">
            <v>0</v>
          </cell>
          <cell r="BO410">
            <v>164900</v>
          </cell>
          <cell r="BP410">
            <v>327749</v>
          </cell>
          <cell r="BQ410">
            <v>7387</v>
          </cell>
          <cell r="BR410">
            <v>0</v>
          </cell>
          <cell r="BS410">
            <v>335136</v>
          </cell>
        </row>
        <row r="411">
          <cell r="B411" t="str">
            <v>77606</v>
          </cell>
          <cell r="C411" t="str">
            <v>REP. INDONESIA</v>
          </cell>
          <cell r="D411" t="str">
            <v>O.E.C.F, TOKYO</v>
          </cell>
          <cell r="E411" t="str">
            <v>3</v>
          </cell>
          <cell r="F411" t="str">
            <v>JAPAN</v>
          </cell>
          <cell r="G411" t="str">
            <v>JPY</v>
          </cell>
          <cell r="H411">
            <v>0</v>
          </cell>
          <cell r="I411">
            <v>0</v>
          </cell>
          <cell r="J411">
            <v>0</v>
          </cell>
          <cell r="K411">
            <v>0</v>
          </cell>
          <cell r="L411">
            <v>148800</v>
          </cell>
          <cell r="M411">
            <v>20628</v>
          </cell>
          <cell r="N411">
            <v>0</v>
          </cell>
          <cell r="O411">
            <v>169428</v>
          </cell>
          <cell r="P411">
            <v>0</v>
          </cell>
          <cell r="Q411">
            <v>0</v>
          </cell>
          <cell r="R411">
            <v>0</v>
          </cell>
          <cell r="S411">
            <v>0</v>
          </cell>
          <cell r="T411">
            <v>148800</v>
          </cell>
          <cell r="U411">
            <v>20628</v>
          </cell>
          <cell r="V411">
            <v>0</v>
          </cell>
          <cell r="W411">
            <v>169428</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148800</v>
          </cell>
          <cell r="AS411">
            <v>18364</v>
          </cell>
          <cell r="AT411">
            <v>0</v>
          </cell>
          <cell r="AU411">
            <v>167164</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148800</v>
          </cell>
          <cell r="BM411">
            <v>18364</v>
          </cell>
          <cell r="BN411">
            <v>0</v>
          </cell>
          <cell r="BO411">
            <v>167164</v>
          </cell>
          <cell r="BP411">
            <v>297600</v>
          </cell>
          <cell r="BQ411">
            <v>38992</v>
          </cell>
          <cell r="BR411">
            <v>0</v>
          </cell>
          <cell r="BS411">
            <v>336592</v>
          </cell>
        </row>
        <row r="412">
          <cell r="B412" t="str">
            <v>86511</v>
          </cell>
          <cell r="C412" t="str">
            <v>REP. INDONESIA</v>
          </cell>
          <cell r="D412" t="str">
            <v>O.E.C.F, TOKYO</v>
          </cell>
          <cell r="E412" t="str">
            <v>3</v>
          </cell>
          <cell r="F412" t="str">
            <v>JAPAN</v>
          </cell>
          <cell r="G412" t="str">
            <v>JPY</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115770</v>
          </cell>
          <cell r="AG412">
            <v>58043</v>
          </cell>
          <cell r="AH412">
            <v>0</v>
          </cell>
          <cell r="AI412">
            <v>173813</v>
          </cell>
          <cell r="AJ412">
            <v>115770</v>
          </cell>
          <cell r="AK412">
            <v>58043</v>
          </cell>
          <cell r="AL412">
            <v>0</v>
          </cell>
          <cell r="AM412">
            <v>173813</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115770</v>
          </cell>
          <cell r="BI412">
            <v>56592</v>
          </cell>
          <cell r="BJ412">
            <v>0</v>
          </cell>
          <cell r="BK412">
            <v>172362</v>
          </cell>
          <cell r="BL412">
            <v>115770</v>
          </cell>
          <cell r="BM412">
            <v>56592</v>
          </cell>
          <cell r="BN412">
            <v>0</v>
          </cell>
          <cell r="BO412">
            <v>172362</v>
          </cell>
          <cell r="BP412">
            <v>231540</v>
          </cell>
          <cell r="BQ412">
            <v>114635</v>
          </cell>
          <cell r="BR412">
            <v>0</v>
          </cell>
          <cell r="BS412">
            <v>346175</v>
          </cell>
        </row>
        <row r="413">
          <cell r="B413" t="str">
            <v>78228</v>
          </cell>
          <cell r="C413" t="str">
            <v>REP. INDONESIA</v>
          </cell>
          <cell r="D413" t="str">
            <v>O.E.C.F, TOKYO</v>
          </cell>
          <cell r="E413" t="str">
            <v>3</v>
          </cell>
          <cell r="F413" t="str">
            <v>JAPAN</v>
          </cell>
          <cell r="G413" t="str">
            <v>JPY</v>
          </cell>
          <cell r="H413">
            <v>0</v>
          </cell>
          <cell r="I413">
            <v>0</v>
          </cell>
          <cell r="J413">
            <v>0</v>
          </cell>
          <cell r="K413">
            <v>0</v>
          </cell>
          <cell r="L413">
            <v>134394</v>
          </cell>
          <cell r="M413">
            <v>40650</v>
          </cell>
          <cell r="N413">
            <v>0</v>
          </cell>
          <cell r="O413">
            <v>175044</v>
          </cell>
          <cell r="P413">
            <v>0</v>
          </cell>
          <cell r="Q413">
            <v>0</v>
          </cell>
          <cell r="R413">
            <v>0</v>
          </cell>
          <cell r="S413">
            <v>0</v>
          </cell>
          <cell r="T413">
            <v>134394</v>
          </cell>
          <cell r="U413">
            <v>40650</v>
          </cell>
          <cell r="V413">
            <v>0</v>
          </cell>
          <cell r="W413">
            <v>175044</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134394</v>
          </cell>
          <cell r="AS413">
            <v>38533</v>
          </cell>
          <cell r="AT413">
            <v>0</v>
          </cell>
          <cell r="AU413">
            <v>172927</v>
          </cell>
          <cell r="AV413">
            <v>0</v>
          </cell>
          <cell r="AW413">
            <v>0</v>
          </cell>
          <cell r="AX413">
            <v>0</v>
          </cell>
          <cell r="AY413">
            <v>0</v>
          </cell>
          <cell r="AZ413">
            <v>0</v>
          </cell>
          <cell r="BA413">
            <v>0</v>
          </cell>
          <cell r="BB413">
            <v>0</v>
          </cell>
          <cell r="BC413">
            <v>0</v>
          </cell>
          <cell r="BD413">
            <v>0</v>
          </cell>
          <cell r="BE413">
            <v>0</v>
          </cell>
          <cell r="BF413">
            <v>0</v>
          </cell>
          <cell r="BG413">
            <v>0</v>
          </cell>
          <cell r="BH413">
            <v>0</v>
          </cell>
          <cell r="BI413">
            <v>0</v>
          </cell>
          <cell r="BJ413">
            <v>0</v>
          </cell>
          <cell r="BK413">
            <v>0</v>
          </cell>
          <cell r="BL413">
            <v>134394</v>
          </cell>
          <cell r="BM413">
            <v>38533</v>
          </cell>
          <cell r="BN413">
            <v>0</v>
          </cell>
          <cell r="BO413">
            <v>172927</v>
          </cell>
          <cell r="BP413">
            <v>268788</v>
          </cell>
          <cell r="BQ413">
            <v>79183</v>
          </cell>
          <cell r="BR413">
            <v>0</v>
          </cell>
          <cell r="BS413">
            <v>347971</v>
          </cell>
        </row>
        <row r="414">
          <cell r="B414" t="str">
            <v>78249</v>
          </cell>
          <cell r="C414" t="str">
            <v>REP. INDONESIA</v>
          </cell>
          <cell r="D414" t="str">
            <v>O.E.C.F, TOKYO</v>
          </cell>
          <cell r="E414" t="str">
            <v>3</v>
          </cell>
          <cell r="F414" t="str">
            <v>JAPAN</v>
          </cell>
          <cell r="G414" t="str">
            <v>JPY</v>
          </cell>
          <cell r="H414">
            <v>0</v>
          </cell>
          <cell r="I414">
            <v>0</v>
          </cell>
          <cell r="J414">
            <v>0</v>
          </cell>
          <cell r="K414">
            <v>0</v>
          </cell>
          <cell r="L414">
            <v>123114</v>
          </cell>
          <cell r="M414">
            <v>52133</v>
          </cell>
          <cell r="N414">
            <v>0</v>
          </cell>
          <cell r="O414">
            <v>175247</v>
          </cell>
          <cell r="P414">
            <v>0</v>
          </cell>
          <cell r="Q414">
            <v>0</v>
          </cell>
          <cell r="R414">
            <v>0</v>
          </cell>
          <cell r="S414">
            <v>0</v>
          </cell>
          <cell r="T414">
            <v>123114</v>
          </cell>
          <cell r="U414">
            <v>52133</v>
          </cell>
          <cell r="V414">
            <v>0</v>
          </cell>
          <cell r="W414">
            <v>175247</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123114</v>
          </cell>
          <cell r="AS414">
            <v>49725</v>
          </cell>
          <cell r="AT414">
            <v>0</v>
          </cell>
          <cell r="AU414">
            <v>172839</v>
          </cell>
          <cell r="AV414">
            <v>0</v>
          </cell>
          <cell r="AW414">
            <v>0</v>
          </cell>
          <cell r="AX414">
            <v>0</v>
          </cell>
          <cell r="AY414">
            <v>0</v>
          </cell>
          <cell r="AZ414">
            <v>0</v>
          </cell>
          <cell r="BA414">
            <v>0</v>
          </cell>
          <cell r="BB414">
            <v>0</v>
          </cell>
          <cell r="BC414">
            <v>0</v>
          </cell>
          <cell r="BD414">
            <v>0</v>
          </cell>
          <cell r="BE414">
            <v>0</v>
          </cell>
          <cell r="BF414">
            <v>0</v>
          </cell>
          <cell r="BG414">
            <v>0</v>
          </cell>
          <cell r="BH414">
            <v>0</v>
          </cell>
          <cell r="BI414">
            <v>0</v>
          </cell>
          <cell r="BJ414">
            <v>0</v>
          </cell>
          <cell r="BK414">
            <v>0</v>
          </cell>
          <cell r="BL414">
            <v>123114</v>
          </cell>
          <cell r="BM414">
            <v>49725</v>
          </cell>
          <cell r="BN414">
            <v>0</v>
          </cell>
          <cell r="BO414">
            <v>172839</v>
          </cell>
          <cell r="BP414">
            <v>246228</v>
          </cell>
          <cell r="BQ414">
            <v>101858</v>
          </cell>
          <cell r="BR414">
            <v>0</v>
          </cell>
          <cell r="BS414">
            <v>348086</v>
          </cell>
        </row>
        <row r="415">
          <cell r="B415" t="str">
            <v>86573</v>
          </cell>
          <cell r="C415" t="str">
            <v>REP. INDONESIA</v>
          </cell>
          <cell r="D415" t="str">
            <v>O.E.C.F, TOKYO</v>
          </cell>
          <cell r="E415" t="str">
            <v>3</v>
          </cell>
          <cell r="F415" t="str">
            <v>JAPAN</v>
          </cell>
          <cell r="G415" t="str">
            <v>JPY</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185707</v>
          </cell>
          <cell r="AH415">
            <v>0</v>
          </cell>
          <cell r="AI415">
            <v>185707</v>
          </cell>
          <cell r="AJ415">
            <v>0</v>
          </cell>
          <cell r="AK415">
            <v>185707</v>
          </cell>
          <cell r="AL415">
            <v>0</v>
          </cell>
          <cell r="AM415">
            <v>185707</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185707</v>
          </cell>
          <cell r="BJ415">
            <v>0</v>
          </cell>
          <cell r="BK415">
            <v>185707</v>
          </cell>
          <cell r="BL415">
            <v>0</v>
          </cell>
          <cell r="BM415">
            <v>185707</v>
          </cell>
          <cell r="BN415">
            <v>0</v>
          </cell>
          <cell r="BO415">
            <v>185707</v>
          </cell>
          <cell r="BP415">
            <v>0</v>
          </cell>
          <cell r="BQ415">
            <v>371414</v>
          </cell>
          <cell r="BR415">
            <v>0</v>
          </cell>
          <cell r="BS415">
            <v>371414</v>
          </cell>
        </row>
        <row r="416">
          <cell r="B416" t="str">
            <v>86532</v>
          </cell>
          <cell r="C416" t="str">
            <v>REP. INDONESIA</v>
          </cell>
          <cell r="D416" t="str">
            <v>O.E.C.F, TOKYO</v>
          </cell>
          <cell r="E416" t="str">
            <v>3</v>
          </cell>
          <cell r="F416" t="str">
            <v>JAPAN</v>
          </cell>
          <cell r="G416" t="str">
            <v>JPY</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187870</v>
          </cell>
          <cell r="Z416">
            <v>0</v>
          </cell>
          <cell r="AA416">
            <v>187870</v>
          </cell>
          <cell r="AB416">
            <v>0</v>
          </cell>
          <cell r="AC416">
            <v>0</v>
          </cell>
          <cell r="AD416">
            <v>0</v>
          </cell>
          <cell r="AE416">
            <v>0</v>
          </cell>
          <cell r="AF416">
            <v>0</v>
          </cell>
          <cell r="AG416">
            <v>0</v>
          </cell>
          <cell r="AH416">
            <v>0</v>
          </cell>
          <cell r="AI416">
            <v>0</v>
          </cell>
          <cell r="AJ416">
            <v>0</v>
          </cell>
          <cell r="AK416">
            <v>187870</v>
          </cell>
          <cell r="AL416">
            <v>0</v>
          </cell>
          <cell r="AM416">
            <v>187870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187870</v>
          </cell>
          <cell r="BB416">
            <v>0</v>
          </cell>
          <cell r="BC416">
            <v>187870</v>
          </cell>
          <cell r="BD416">
            <v>0</v>
          </cell>
          <cell r="BE416">
            <v>0</v>
          </cell>
          <cell r="BF416">
            <v>0</v>
          </cell>
          <cell r="BG416">
            <v>0</v>
          </cell>
          <cell r="BH416">
            <v>0</v>
          </cell>
          <cell r="BI416">
            <v>0</v>
          </cell>
          <cell r="BJ416">
            <v>0</v>
          </cell>
          <cell r="BK416">
            <v>0</v>
          </cell>
          <cell r="BL416">
            <v>0</v>
          </cell>
          <cell r="BM416">
            <v>187870</v>
          </cell>
          <cell r="BN416">
            <v>0</v>
          </cell>
          <cell r="BO416">
            <v>187870</v>
          </cell>
          <cell r="BP416">
            <v>0</v>
          </cell>
          <cell r="BQ416">
            <v>375740</v>
          </cell>
          <cell r="BR416">
            <v>0</v>
          </cell>
          <cell r="BS416">
            <v>375740</v>
          </cell>
        </row>
        <row r="417">
          <cell r="B417" t="str">
            <v>76824</v>
          </cell>
          <cell r="C417" t="str">
            <v>REP. INDONESIA</v>
          </cell>
          <cell r="D417" t="str">
            <v>O.E.C.F, TOKYO</v>
          </cell>
          <cell r="E417" t="str">
            <v>3</v>
          </cell>
          <cell r="F417" t="str">
            <v>JAPAN</v>
          </cell>
          <cell r="G417" t="str">
            <v>JPY</v>
          </cell>
          <cell r="H417">
            <v>0</v>
          </cell>
          <cell r="I417">
            <v>0</v>
          </cell>
          <cell r="J417">
            <v>0</v>
          </cell>
          <cell r="K417">
            <v>0</v>
          </cell>
          <cell r="L417">
            <v>374836</v>
          </cell>
          <cell r="M417">
            <v>5669</v>
          </cell>
          <cell r="N417">
            <v>0</v>
          </cell>
          <cell r="O417">
            <v>380505</v>
          </cell>
          <cell r="P417">
            <v>0</v>
          </cell>
          <cell r="Q417">
            <v>0</v>
          </cell>
          <cell r="R417">
            <v>0</v>
          </cell>
          <cell r="S417">
            <v>0</v>
          </cell>
          <cell r="T417">
            <v>374836</v>
          </cell>
          <cell r="U417">
            <v>5669</v>
          </cell>
          <cell r="V417">
            <v>0</v>
          </cell>
          <cell r="W417">
            <v>380505</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374836</v>
          </cell>
          <cell r="BQ417">
            <v>5669</v>
          </cell>
          <cell r="BR417">
            <v>0</v>
          </cell>
          <cell r="BS417">
            <v>380505</v>
          </cell>
        </row>
        <row r="418">
          <cell r="B418" t="str">
            <v>77714</v>
          </cell>
          <cell r="C418" t="str">
            <v>REP. INDONESIA</v>
          </cell>
          <cell r="D418" t="str">
            <v>O.E.C.F, TOKYO</v>
          </cell>
          <cell r="E418" t="str">
            <v>3</v>
          </cell>
          <cell r="F418" t="str">
            <v>JAPAN</v>
          </cell>
          <cell r="G418" t="str">
            <v>JPY</v>
          </cell>
          <cell r="H418">
            <v>0</v>
          </cell>
          <cell r="I418">
            <v>0</v>
          </cell>
          <cell r="J418">
            <v>0</v>
          </cell>
          <cell r="K418">
            <v>0</v>
          </cell>
          <cell r="L418">
            <v>161508</v>
          </cell>
          <cell r="M418">
            <v>33585</v>
          </cell>
          <cell r="N418">
            <v>0</v>
          </cell>
          <cell r="O418">
            <v>195093</v>
          </cell>
          <cell r="P418">
            <v>0</v>
          </cell>
          <cell r="Q418">
            <v>0</v>
          </cell>
          <cell r="R418">
            <v>0</v>
          </cell>
          <cell r="S418">
            <v>0</v>
          </cell>
          <cell r="T418">
            <v>161508</v>
          </cell>
          <cell r="U418">
            <v>33585</v>
          </cell>
          <cell r="V418">
            <v>0</v>
          </cell>
          <cell r="W418">
            <v>195093</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161508</v>
          </cell>
          <cell r="AS418">
            <v>31005</v>
          </cell>
          <cell r="AT418">
            <v>0</v>
          </cell>
          <cell r="AU418">
            <v>192513</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161508</v>
          </cell>
          <cell r="BM418">
            <v>31005</v>
          </cell>
          <cell r="BN418">
            <v>0</v>
          </cell>
          <cell r="BO418">
            <v>192513</v>
          </cell>
          <cell r="BP418">
            <v>323016</v>
          </cell>
          <cell r="BQ418">
            <v>64590</v>
          </cell>
          <cell r="BR418">
            <v>0</v>
          </cell>
          <cell r="BS418">
            <v>387606</v>
          </cell>
        </row>
        <row r="419">
          <cell r="B419" t="str">
            <v>77712</v>
          </cell>
          <cell r="C419" t="str">
            <v>REP. INDONESIA</v>
          </cell>
          <cell r="D419" t="str">
            <v>O.E.C.F, TOKYO</v>
          </cell>
          <cell r="E419" t="str">
            <v>3</v>
          </cell>
          <cell r="F419" t="str">
            <v>JAPAN</v>
          </cell>
          <cell r="G419" t="str">
            <v>JPY</v>
          </cell>
          <cell r="H419">
            <v>0</v>
          </cell>
          <cell r="I419">
            <v>0</v>
          </cell>
          <cell r="J419">
            <v>0</v>
          </cell>
          <cell r="K419">
            <v>0</v>
          </cell>
          <cell r="L419">
            <v>168703</v>
          </cell>
          <cell r="M419">
            <v>30404</v>
          </cell>
          <cell r="N419">
            <v>0</v>
          </cell>
          <cell r="O419">
            <v>199107</v>
          </cell>
          <cell r="P419">
            <v>0</v>
          </cell>
          <cell r="Q419">
            <v>0</v>
          </cell>
          <cell r="R419">
            <v>0</v>
          </cell>
          <cell r="S419">
            <v>0</v>
          </cell>
          <cell r="T419">
            <v>168703</v>
          </cell>
          <cell r="U419">
            <v>30404</v>
          </cell>
          <cell r="V419">
            <v>0</v>
          </cell>
          <cell r="W419">
            <v>199107</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168703</v>
          </cell>
          <cell r="AS419">
            <v>27760</v>
          </cell>
          <cell r="AT419">
            <v>0</v>
          </cell>
          <cell r="AU419">
            <v>196463</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J419">
            <v>0</v>
          </cell>
          <cell r="BK419">
            <v>0</v>
          </cell>
          <cell r="BL419">
            <v>168703</v>
          </cell>
          <cell r="BM419">
            <v>27760</v>
          </cell>
          <cell r="BN419">
            <v>0</v>
          </cell>
          <cell r="BO419">
            <v>196463</v>
          </cell>
          <cell r="BP419">
            <v>337406</v>
          </cell>
          <cell r="BQ419">
            <v>58164</v>
          </cell>
          <cell r="BR419">
            <v>0</v>
          </cell>
          <cell r="BS419">
            <v>395570</v>
          </cell>
        </row>
        <row r="420">
          <cell r="B420" t="str">
            <v>78241</v>
          </cell>
          <cell r="C420" t="str">
            <v>REP. INDONESIA</v>
          </cell>
          <cell r="D420" t="str">
            <v>O.E.C.F, TOKYO</v>
          </cell>
          <cell r="E420" t="str">
            <v>3</v>
          </cell>
          <cell r="F420" t="str">
            <v>JAPAN</v>
          </cell>
          <cell r="G420" t="str">
            <v>JPY</v>
          </cell>
          <cell r="H420">
            <v>0</v>
          </cell>
          <cell r="I420">
            <v>0</v>
          </cell>
          <cell r="J420">
            <v>0</v>
          </cell>
          <cell r="K420">
            <v>0</v>
          </cell>
          <cell r="L420">
            <v>147436</v>
          </cell>
          <cell r="M420">
            <v>55743</v>
          </cell>
          <cell r="N420">
            <v>0</v>
          </cell>
          <cell r="O420">
            <v>203179</v>
          </cell>
          <cell r="P420">
            <v>0</v>
          </cell>
          <cell r="Q420">
            <v>0</v>
          </cell>
          <cell r="R420">
            <v>0</v>
          </cell>
          <cell r="S420">
            <v>0</v>
          </cell>
          <cell r="T420">
            <v>147436</v>
          </cell>
          <cell r="U420">
            <v>55743</v>
          </cell>
          <cell r="V420">
            <v>0</v>
          </cell>
          <cell r="W420">
            <v>203179</v>
          </cell>
          <cell r="X420">
            <v>0</v>
          </cell>
          <cell r="Y420">
            <v>0</v>
          </cell>
          <cell r="Z420">
            <v>0</v>
          </cell>
          <cell r="AA420">
            <v>0</v>
          </cell>
          <cell r="AB420">
            <v>0</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147436</v>
          </cell>
          <cell r="AS420">
            <v>52932</v>
          </cell>
          <cell r="AT420">
            <v>0</v>
          </cell>
          <cell r="AU420">
            <v>200368</v>
          </cell>
          <cell r="AV420">
            <v>0</v>
          </cell>
          <cell r="AW420">
            <v>0</v>
          </cell>
          <cell r="AX420">
            <v>0</v>
          </cell>
          <cell r="AY420">
            <v>0</v>
          </cell>
          <cell r="AZ420">
            <v>0</v>
          </cell>
          <cell r="BA420">
            <v>0</v>
          </cell>
          <cell r="BB420">
            <v>0</v>
          </cell>
          <cell r="BC420">
            <v>0</v>
          </cell>
          <cell r="BD420">
            <v>0</v>
          </cell>
          <cell r="BE420">
            <v>0</v>
          </cell>
          <cell r="BF420">
            <v>0</v>
          </cell>
          <cell r="BG420">
            <v>0</v>
          </cell>
          <cell r="BH420">
            <v>0</v>
          </cell>
          <cell r="BI420">
            <v>0</v>
          </cell>
          <cell r="BJ420">
            <v>0</v>
          </cell>
          <cell r="BK420">
            <v>0</v>
          </cell>
          <cell r="BL420">
            <v>147436</v>
          </cell>
          <cell r="BM420">
            <v>52932</v>
          </cell>
          <cell r="BN420">
            <v>0</v>
          </cell>
          <cell r="BO420">
            <v>200368</v>
          </cell>
          <cell r="BP420">
            <v>294872</v>
          </cell>
          <cell r="BQ420">
            <v>108675</v>
          </cell>
          <cell r="BR420">
            <v>0</v>
          </cell>
          <cell r="BS420">
            <v>403547</v>
          </cell>
        </row>
        <row r="421">
          <cell r="B421" t="str">
            <v>80600</v>
          </cell>
          <cell r="C421" t="str">
            <v>REP. INDONESIA</v>
          </cell>
          <cell r="D421" t="str">
            <v>O.E.C.F, TOKYO</v>
          </cell>
          <cell r="E421" t="str">
            <v>3</v>
          </cell>
          <cell r="F421" t="str">
            <v>JAPAN</v>
          </cell>
          <cell r="G421" t="str">
            <v>JPY</v>
          </cell>
          <cell r="H421">
            <v>0</v>
          </cell>
          <cell r="I421">
            <v>0</v>
          </cell>
          <cell r="J421">
            <v>0</v>
          </cell>
          <cell r="K421">
            <v>0</v>
          </cell>
          <cell r="L421">
            <v>134657</v>
          </cell>
          <cell r="M421">
            <v>71276</v>
          </cell>
          <cell r="N421">
            <v>0</v>
          </cell>
          <cell r="O421">
            <v>205933</v>
          </cell>
          <cell r="P421">
            <v>0</v>
          </cell>
          <cell r="Q421">
            <v>0</v>
          </cell>
          <cell r="R421">
            <v>0</v>
          </cell>
          <cell r="S421">
            <v>0</v>
          </cell>
          <cell r="T421">
            <v>134657</v>
          </cell>
          <cell r="U421">
            <v>71276</v>
          </cell>
          <cell r="V421">
            <v>0</v>
          </cell>
          <cell r="W421">
            <v>205933</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134657</v>
          </cell>
          <cell r="AS421">
            <v>68151</v>
          </cell>
          <cell r="AT421">
            <v>0</v>
          </cell>
          <cell r="AU421">
            <v>202808</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134657</v>
          </cell>
          <cell r="BM421">
            <v>68151</v>
          </cell>
          <cell r="BN421">
            <v>0</v>
          </cell>
          <cell r="BO421">
            <v>202808</v>
          </cell>
          <cell r="BP421">
            <v>269314</v>
          </cell>
          <cell r="BQ421">
            <v>139427</v>
          </cell>
          <cell r="BR421">
            <v>0</v>
          </cell>
          <cell r="BS421">
            <v>408741</v>
          </cell>
        </row>
        <row r="422">
          <cell r="B422" t="str">
            <v>82200</v>
          </cell>
          <cell r="C422" t="str">
            <v>REP. INDONESIA</v>
          </cell>
          <cell r="D422" t="str">
            <v>O.E.C.F, TOKYO</v>
          </cell>
          <cell r="E422" t="str">
            <v>3</v>
          </cell>
          <cell r="F422" t="str">
            <v>JAPAN</v>
          </cell>
          <cell r="G422" t="str">
            <v>JPY</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133556</v>
          </cell>
          <cell r="AG422">
            <v>74996</v>
          </cell>
          <cell r="AH422">
            <v>0</v>
          </cell>
          <cell r="AI422">
            <v>208552</v>
          </cell>
          <cell r="AJ422">
            <v>133556</v>
          </cell>
          <cell r="AK422">
            <v>74996</v>
          </cell>
          <cell r="AL422">
            <v>0</v>
          </cell>
          <cell r="AM422">
            <v>208552</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133556</v>
          </cell>
          <cell r="BI422">
            <v>72653</v>
          </cell>
          <cell r="BJ422">
            <v>0</v>
          </cell>
          <cell r="BK422">
            <v>206209</v>
          </cell>
          <cell r="BL422">
            <v>133556</v>
          </cell>
          <cell r="BM422">
            <v>72653</v>
          </cell>
          <cell r="BN422">
            <v>0</v>
          </cell>
          <cell r="BO422">
            <v>206209</v>
          </cell>
          <cell r="BP422">
            <v>267112</v>
          </cell>
          <cell r="BQ422">
            <v>147649</v>
          </cell>
          <cell r="BR422">
            <v>0</v>
          </cell>
          <cell r="BS422">
            <v>414761</v>
          </cell>
        </row>
        <row r="423">
          <cell r="B423" t="str">
            <v>78229</v>
          </cell>
          <cell r="C423" t="str">
            <v>REP. INDONESIA</v>
          </cell>
          <cell r="D423" t="str">
            <v>O.E.C.F, TOKYO</v>
          </cell>
          <cell r="E423" t="str">
            <v>3</v>
          </cell>
          <cell r="F423" t="str">
            <v>JAPAN</v>
          </cell>
          <cell r="G423" t="str">
            <v>JPY</v>
          </cell>
          <cell r="H423">
            <v>0</v>
          </cell>
          <cell r="I423">
            <v>0</v>
          </cell>
          <cell r="J423">
            <v>0</v>
          </cell>
          <cell r="K423">
            <v>0</v>
          </cell>
          <cell r="L423">
            <v>160293</v>
          </cell>
          <cell r="M423">
            <v>48483</v>
          </cell>
          <cell r="N423">
            <v>0</v>
          </cell>
          <cell r="O423">
            <v>208776</v>
          </cell>
          <cell r="P423">
            <v>0</v>
          </cell>
          <cell r="Q423">
            <v>0</v>
          </cell>
          <cell r="R423">
            <v>0</v>
          </cell>
          <cell r="S423">
            <v>0</v>
          </cell>
          <cell r="T423">
            <v>160293</v>
          </cell>
          <cell r="U423">
            <v>48483</v>
          </cell>
          <cell r="V423">
            <v>0</v>
          </cell>
          <cell r="W423">
            <v>208776</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160293</v>
          </cell>
          <cell r="AS423">
            <v>45958</v>
          </cell>
          <cell r="AT423">
            <v>0</v>
          </cell>
          <cell r="AU423">
            <v>206251</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160293</v>
          </cell>
          <cell r="BM423">
            <v>45958</v>
          </cell>
          <cell r="BN423">
            <v>0</v>
          </cell>
          <cell r="BO423">
            <v>206251</v>
          </cell>
          <cell r="BP423">
            <v>320586</v>
          </cell>
          <cell r="BQ423">
            <v>94441</v>
          </cell>
          <cell r="BR423">
            <v>0</v>
          </cell>
          <cell r="BS423">
            <v>415027</v>
          </cell>
        </row>
        <row r="424">
          <cell r="B424" t="str">
            <v>78114</v>
          </cell>
          <cell r="C424" t="str">
            <v>REP. INDONESIA</v>
          </cell>
          <cell r="D424" t="str">
            <v>O.E.C.F, TOKYO</v>
          </cell>
          <cell r="E424" t="str">
            <v>3</v>
          </cell>
          <cell r="F424" t="str">
            <v>JAPAN</v>
          </cell>
          <cell r="G424" t="str">
            <v>JPY</v>
          </cell>
          <cell r="H424">
            <v>0</v>
          </cell>
          <cell r="I424">
            <v>0</v>
          </cell>
          <cell r="J424">
            <v>0</v>
          </cell>
          <cell r="K424">
            <v>0</v>
          </cell>
          <cell r="L424">
            <v>165628</v>
          </cell>
          <cell r="M424">
            <v>45922</v>
          </cell>
          <cell r="N424">
            <v>0</v>
          </cell>
          <cell r="O424">
            <v>211550</v>
          </cell>
          <cell r="P424">
            <v>0</v>
          </cell>
          <cell r="Q424">
            <v>0</v>
          </cell>
          <cell r="R424">
            <v>0</v>
          </cell>
          <cell r="S424">
            <v>0</v>
          </cell>
          <cell r="T424">
            <v>165628</v>
          </cell>
          <cell r="U424">
            <v>45922</v>
          </cell>
          <cell r="V424">
            <v>0</v>
          </cell>
          <cell r="W424">
            <v>211550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165628</v>
          </cell>
          <cell r="AS424">
            <v>43152</v>
          </cell>
          <cell r="AT424">
            <v>0</v>
          </cell>
          <cell r="AU424">
            <v>208780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165628</v>
          </cell>
          <cell r="BM424">
            <v>43152</v>
          </cell>
          <cell r="BN424">
            <v>0</v>
          </cell>
          <cell r="BO424">
            <v>208780</v>
          </cell>
          <cell r="BP424">
            <v>331256</v>
          </cell>
          <cell r="BQ424">
            <v>89074</v>
          </cell>
          <cell r="BR424">
            <v>0</v>
          </cell>
          <cell r="BS424">
            <v>420330</v>
          </cell>
        </row>
        <row r="425">
          <cell r="B425" t="str">
            <v>79400</v>
          </cell>
          <cell r="C425" t="str">
            <v>REP. INDONESIA</v>
          </cell>
          <cell r="D425" t="str">
            <v>O.E.C.F, TOKYO</v>
          </cell>
          <cell r="E425" t="str">
            <v>3</v>
          </cell>
          <cell r="F425" t="str">
            <v>JAPAN</v>
          </cell>
          <cell r="G425" t="str">
            <v>JPY</v>
          </cell>
          <cell r="H425">
            <v>0</v>
          </cell>
          <cell r="I425">
            <v>0</v>
          </cell>
          <cell r="J425">
            <v>0</v>
          </cell>
          <cell r="K425">
            <v>0</v>
          </cell>
          <cell r="L425">
            <v>142094</v>
          </cell>
          <cell r="M425">
            <v>72706</v>
          </cell>
          <cell r="N425">
            <v>0</v>
          </cell>
          <cell r="O425">
            <v>214800</v>
          </cell>
          <cell r="P425">
            <v>0</v>
          </cell>
          <cell r="Q425">
            <v>0</v>
          </cell>
          <cell r="R425">
            <v>0</v>
          </cell>
          <cell r="S425">
            <v>0</v>
          </cell>
          <cell r="T425">
            <v>142094</v>
          </cell>
          <cell r="U425">
            <v>72706</v>
          </cell>
          <cell r="V425">
            <v>0</v>
          </cell>
          <cell r="W425">
            <v>214800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142094</v>
          </cell>
          <cell r="AS425">
            <v>69435</v>
          </cell>
          <cell r="AT425">
            <v>0</v>
          </cell>
          <cell r="AU425">
            <v>211529</v>
          </cell>
          <cell r="AV425">
            <v>0</v>
          </cell>
          <cell r="AW425">
            <v>0</v>
          </cell>
          <cell r="AX425">
            <v>0</v>
          </cell>
          <cell r="AY425">
            <v>0</v>
          </cell>
          <cell r="AZ425">
            <v>0</v>
          </cell>
          <cell r="BA425">
            <v>0</v>
          </cell>
          <cell r="BB425">
            <v>0</v>
          </cell>
          <cell r="BC425">
            <v>0</v>
          </cell>
          <cell r="BD425">
            <v>0</v>
          </cell>
          <cell r="BE425">
            <v>0</v>
          </cell>
          <cell r="BF425">
            <v>0</v>
          </cell>
          <cell r="BG425">
            <v>0</v>
          </cell>
          <cell r="BH425">
            <v>0</v>
          </cell>
          <cell r="BI425">
            <v>0</v>
          </cell>
          <cell r="BJ425">
            <v>0</v>
          </cell>
          <cell r="BK425">
            <v>0</v>
          </cell>
          <cell r="BL425">
            <v>142094</v>
          </cell>
          <cell r="BM425">
            <v>69435</v>
          </cell>
          <cell r="BN425">
            <v>0</v>
          </cell>
          <cell r="BO425">
            <v>211529</v>
          </cell>
          <cell r="BP425">
            <v>284188</v>
          </cell>
          <cell r="BQ425">
            <v>142141</v>
          </cell>
          <cell r="BR425">
            <v>0</v>
          </cell>
          <cell r="BS425">
            <v>426329</v>
          </cell>
        </row>
        <row r="426">
          <cell r="B426" t="str">
            <v>86537</v>
          </cell>
          <cell r="C426" t="str">
            <v>REP. INDONESIA</v>
          </cell>
          <cell r="D426" t="str">
            <v>O.E.C.F, TOKYO</v>
          </cell>
          <cell r="E426" t="str">
            <v>3</v>
          </cell>
          <cell r="F426" t="str">
            <v>JAPAN</v>
          </cell>
          <cell r="G426" t="str">
            <v>JPY</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216910</v>
          </cell>
          <cell r="Z426">
            <v>0</v>
          </cell>
          <cell r="AA426">
            <v>216910</v>
          </cell>
          <cell r="AB426">
            <v>0</v>
          </cell>
          <cell r="AC426">
            <v>0</v>
          </cell>
          <cell r="AD426">
            <v>0</v>
          </cell>
          <cell r="AE426">
            <v>0</v>
          </cell>
          <cell r="AF426">
            <v>0</v>
          </cell>
          <cell r="AG426">
            <v>0</v>
          </cell>
          <cell r="AH426">
            <v>0</v>
          </cell>
          <cell r="AI426">
            <v>0</v>
          </cell>
          <cell r="AJ426">
            <v>0</v>
          </cell>
          <cell r="AK426">
            <v>216910</v>
          </cell>
          <cell r="AL426">
            <v>0</v>
          </cell>
          <cell r="AM426">
            <v>216910</v>
          </cell>
          <cell r="AN426">
            <v>0</v>
          </cell>
          <cell r="AO426">
            <v>0</v>
          </cell>
          <cell r="AP426">
            <v>0</v>
          </cell>
          <cell r="AQ426">
            <v>0</v>
          </cell>
          <cell r="AR426">
            <v>0</v>
          </cell>
          <cell r="AS426">
            <v>0</v>
          </cell>
          <cell r="AT426">
            <v>0</v>
          </cell>
          <cell r="AU426">
            <v>0</v>
          </cell>
          <cell r="AV426">
            <v>0</v>
          </cell>
          <cell r="AW426">
            <v>0</v>
          </cell>
          <cell r="AX426">
            <v>0</v>
          </cell>
          <cell r="AY426">
            <v>0</v>
          </cell>
          <cell r="AZ426">
            <v>0</v>
          </cell>
          <cell r="BA426">
            <v>216910</v>
          </cell>
          <cell r="BB426">
            <v>0</v>
          </cell>
          <cell r="BC426">
            <v>216910</v>
          </cell>
          <cell r="BD426">
            <v>0</v>
          </cell>
          <cell r="BE426">
            <v>0</v>
          </cell>
          <cell r="BF426">
            <v>0</v>
          </cell>
          <cell r="BG426">
            <v>0</v>
          </cell>
          <cell r="BH426">
            <v>0</v>
          </cell>
          <cell r="BI426">
            <v>0</v>
          </cell>
          <cell r="BJ426">
            <v>0</v>
          </cell>
          <cell r="BK426">
            <v>0</v>
          </cell>
          <cell r="BL426">
            <v>0</v>
          </cell>
          <cell r="BM426">
            <v>216910</v>
          </cell>
          <cell r="BN426">
            <v>0</v>
          </cell>
          <cell r="BO426">
            <v>216910</v>
          </cell>
          <cell r="BP426">
            <v>0</v>
          </cell>
          <cell r="BQ426">
            <v>433820</v>
          </cell>
          <cell r="BR426">
            <v>0</v>
          </cell>
          <cell r="BS426">
            <v>433820</v>
          </cell>
        </row>
        <row r="427">
          <cell r="B427" t="str">
            <v>86564</v>
          </cell>
          <cell r="C427" t="str">
            <v>REP. INDONESIA</v>
          </cell>
          <cell r="D427" t="str">
            <v>O.E.C.F, TOKYO</v>
          </cell>
          <cell r="E427" t="str">
            <v>3</v>
          </cell>
          <cell r="F427" t="str">
            <v>JAPAN</v>
          </cell>
          <cell r="G427" t="str">
            <v>JPY</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219282</v>
          </cell>
          <cell r="AD427">
            <v>0</v>
          </cell>
          <cell r="AE427">
            <v>219282</v>
          </cell>
          <cell r="AF427">
            <v>0</v>
          </cell>
          <cell r="AG427">
            <v>0</v>
          </cell>
          <cell r="AH427">
            <v>0</v>
          </cell>
          <cell r="AI427">
            <v>0</v>
          </cell>
          <cell r="AJ427">
            <v>0</v>
          </cell>
          <cell r="AK427">
            <v>219282</v>
          </cell>
          <cell r="AL427">
            <v>0</v>
          </cell>
          <cell r="AM427">
            <v>219282</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219282</v>
          </cell>
          <cell r="BF427">
            <v>0</v>
          </cell>
          <cell r="BG427">
            <v>219282</v>
          </cell>
          <cell r="BH427">
            <v>0</v>
          </cell>
          <cell r="BI427">
            <v>0</v>
          </cell>
          <cell r="BJ427">
            <v>0</v>
          </cell>
          <cell r="BK427">
            <v>0</v>
          </cell>
          <cell r="BL427">
            <v>0</v>
          </cell>
          <cell r="BM427">
            <v>219282</v>
          </cell>
          <cell r="BN427">
            <v>0</v>
          </cell>
          <cell r="BO427">
            <v>219282</v>
          </cell>
          <cell r="BP427">
            <v>0</v>
          </cell>
          <cell r="BQ427">
            <v>438564</v>
          </cell>
          <cell r="BR427">
            <v>0</v>
          </cell>
          <cell r="BS427">
            <v>438564</v>
          </cell>
        </row>
        <row r="428">
          <cell r="B428" t="str">
            <v>77605</v>
          </cell>
          <cell r="C428" t="str">
            <v>REP. INDONESIA</v>
          </cell>
          <cell r="D428" t="str">
            <v>O.E.C.F, TOKYO</v>
          </cell>
          <cell r="E428" t="str">
            <v>3</v>
          </cell>
          <cell r="F428" t="str">
            <v>JAPAN</v>
          </cell>
          <cell r="G428" t="str">
            <v>JPY</v>
          </cell>
          <cell r="H428">
            <v>0</v>
          </cell>
          <cell r="I428">
            <v>0</v>
          </cell>
          <cell r="J428">
            <v>0</v>
          </cell>
          <cell r="K428">
            <v>0</v>
          </cell>
          <cell r="L428">
            <v>195213</v>
          </cell>
          <cell r="M428">
            <v>27062</v>
          </cell>
          <cell r="N428">
            <v>0</v>
          </cell>
          <cell r="O428">
            <v>222275</v>
          </cell>
          <cell r="P428">
            <v>0</v>
          </cell>
          <cell r="Q428">
            <v>0</v>
          </cell>
          <cell r="R428">
            <v>0</v>
          </cell>
          <cell r="S428">
            <v>0</v>
          </cell>
          <cell r="T428">
            <v>195213</v>
          </cell>
          <cell r="U428">
            <v>27062</v>
          </cell>
          <cell r="V428">
            <v>0</v>
          </cell>
          <cell r="W428">
            <v>222275</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195213</v>
          </cell>
          <cell r="AS428">
            <v>24091</v>
          </cell>
          <cell r="AT428">
            <v>0</v>
          </cell>
          <cell r="AU428">
            <v>219304</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195213</v>
          </cell>
          <cell r="BM428">
            <v>24091</v>
          </cell>
          <cell r="BN428">
            <v>0</v>
          </cell>
          <cell r="BO428">
            <v>219304</v>
          </cell>
          <cell r="BP428">
            <v>390426</v>
          </cell>
          <cell r="BQ428">
            <v>51153</v>
          </cell>
          <cell r="BR428">
            <v>0</v>
          </cell>
          <cell r="BS428">
            <v>441579</v>
          </cell>
        </row>
        <row r="429">
          <cell r="B429" t="str">
            <v>80800</v>
          </cell>
          <cell r="C429" t="str">
            <v>REP. INDONESIA</v>
          </cell>
          <cell r="D429" t="str">
            <v>O.E.C.F, TOKYO</v>
          </cell>
          <cell r="E429" t="str">
            <v>3</v>
          </cell>
          <cell r="F429" t="str">
            <v>JAPAN</v>
          </cell>
          <cell r="G429" t="str">
            <v>JPY</v>
          </cell>
          <cell r="H429">
            <v>0</v>
          </cell>
          <cell r="I429">
            <v>0</v>
          </cell>
          <cell r="J429">
            <v>0</v>
          </cell>
          <cell r="K429">
            <v>0</v>
          </cell>
          <cell r="L429">
            <v>145547</v>
          </cell>
          <cell r="M429">
            <v>77040</v>
          </cell>
          <cell r="N429">
            <v>0</v>
          </cell>
          <cell r="O429">
            <v>222587</v>
          </cell>
          <cell r="P429">
            <v>0</v>
          </cell>
          <cell r="Q429">
            <v>0</v>
          </cell>
          <cell r="R429">
            <v>0</v>
          </cell>
          <cell r="S429">
            <v>0</v>
          </cell>
          <cell r="T429">
            <v>145547</v>
          </cell>
          <cell r="U429">
            <v>77040</v>
          </cell>
          <cell r="V429">
            <v>0</v>
          </cell>
          <cell r="W429">
            <v>222587</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145547</v>
          </cell>
          <cell r="AS429">
            <v>73662</v>
          </cell>
          <cell r="AT429">
            <v>0</v>
          </cell>
          <cell r="AU429">
            <v>219209</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145547</v>
          </cell>
          <cell r="BM429">
            <v>73662</v>
          </cell>
          <cell r="BN429">
            <v>0</v>
          </cell>
          <cell r="BO429">
            <v>219209</v>
          </cell>
          <cell r="BP429">
            <v>291094</v>
          </cell>
          <cell r="BQ429">
            <v>150702</v>
          </cell>
          <cell r="BR429">
            <v>0</v>
          </cell>
          <cell r="BS429">
            <v>441796</v>
          </cell>
        </row>
        <row r="430">
          <cell r="B430" t="str">
            <v>77617</v>
          </cell>
          <cell r="C430" t="str">
            <v>REP. INDONESIA</v>
          </cell>
          <cell r="D430" t="str">
            <v>O.E.C.F, TOKYO</v>
          </cell>
          <cell r="E430" t="str">
            <v>3</v>
          </cell>
          <cell r="F430" t="str">
            <v>JAPAN</v>
          </cell>
          <cell r="G430" t="str">
            <v>JPY</v>
          </cell>
          <cell r="H430">
            <v>0</v>
          </cell>
          <cell r="I430">
            <v>0</v>
          </cell>
          <cell r="J430">
            <v>0</v>
          </cell>
          <cell r="K430">
            <v>0</v>
          </cell>
          <cell r="L430">
            <v>189218</v>
          </cell>
          <cell r="M430">
            <v>34101</v>
          </cell>
          <cell r="N430">
            <v>0</v>
          </cell>
          <cell r="O430">
            <v>223319</v>
          </cell>
          <cell r="P430">
            <v>0</v>
          </cell>
          <cell r="Q430">
            <v>0</v>
          </cell>
          <cell r="R430">
            <v>0</v>
          </cell>
          <cell r="S430">
            <v>0</v>
          </cell>
          <cell r="T430">
            <v>189218</v>
          </cell>
          <cell r="U430">
            <v>34101</v>
          </cell>
          <cell r="V430">
            <v>0</v>
          </cell>
          <cell r="W430">
            <v>223319</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189218</v>
          </cell>
          <cell r="AS430">
            <v>31135</v>
          </cell>
          <cell r="AT430">
            <v>0</v>
          </cell>
          <cell r="AU430">
            <v>220353</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189218</v>
          </cell>
          <cell r="BM430">
            <v>31135</v>
          </cell>
          <cell r="BN430">
            <v>0</v>
          </cell>
          <cell r="BO430">
            <v>220353</v>
          </cell>
          <cell r="BP430">
            <v>378436</v>
          </cell>
          <cell r="BQ430">
            <v>65236</v>
          </cell>
          <cell r="BR430">
            <v>0</v>
          </cell>
          <cell r="BS430">
            <v>443672</v>
          </cell>
        </row>
        <row r="431">
          <cell r="B431" t="str">
            <v>86548</v>
          </cell>
          <cell r="C431" t="str">
            <v>REP. INDONESIA</v>
          </cell>
          <cell r="D431" t="str">
            <v>O.E.C.F, TOKYO</v>
          </cell>
          <cell r="E431" t="str">
            <v>3</v>
          </cell>
          <cell r="F431" t="str">
            <v>JAPAN</v>
          </cell>
          <cell r="G431" t="str">
            <v>JPY</v>
          </cell>
          <cell r="H431">
            <v>0</v>
          </cell>
          <cell r="I431">
            <v>0</v>
          </cell>
          <cell r="J431">
            <v>0</v>
          </cell>
          <cell r="K431">
            <v>0</v>
          </cell>
          <cell r="L431">
            <v>0</v>
          </cell>
          <cell r="M431">
            <v>0</v>
          </cell>
          <cell r="N431">
            <v>0</v>
          </cell>
          <cell r="O431">
            <v>0</v>
          </cell>
          <cell r="P431">
            <v>0</v>
          </cell>
          <cell r="Q431">
            <v>225588</v>
          </cell>
          <cell r="R431">
            <v>0</v>
          </cell>
          <cell r="S431">
            <v>225588</v>
          </cell>
          <cell r="T431">
            <v>0</v>
          </cell>
          <cell r="U431">
            <v>225588</v>
          </cell>
          <cell r="V431">
            <v>0</v>
          </cell>
          <cell r="W431">
            <v>225588</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0</v>
          </cell>
          <cell r="AV431">
            <v>0</v>
          </cell>
          <cell r="AW431">
            <v>228067</v>
          </cell>
          <cell r="AX431">
            <v>0</v>
          </cell>
          <cell r="AY431">
            <v>228067</v>
          </cell>
          <cell r="AZ431">
            <v>0</v>
          </cell>
          <cell r="BA431">
            <v>0</v>
          </cell>
          <cell r="BB431">
            <v>0</v>
          </cell>
          <cell r="BC431">
            <v>0</v>
          </cell>
          <cell r="BD431">
            <v>0</v>
          </cell>
          <cell r="BE431">
            <v>0</v>
          </cell>
          <cell r="BF431">
            <v>0</v>
          </cell>
          <cell r="BG431">
            <v>0</v>
          </cell>
          <cell r="BH431">
            <v>0</v>
          </cell>
          <cell r="BI431">
            <v>0</v>
          </cell>
          <cell r="BJ431">
            <v>0</v>
          </cell>
          <cell r="BK431">
            <v>0</v>
          </cell>
          <cell r="BL431">
            <v>0</v>
          </cell>
          <cell r="BM431">
            <v>228067</v>
          </cell>
          <cell r="BN431">
            <v>0</v>
          </cell>
          <cell r="BO431">
            <v>228067</v>
          </cell>
          <cell r="BP431">
            <v>0</v>
          </cell>
          <cell r="BQ431">
            <v>453655</v>
          </cell>
          <cell r="BR431">
            <v>0</v>
          </cell>
          <cell r="BS431">
            <v>453655</v>
          </cell>
        </row>
        <row r="432">
          <cell r="B432" t="str">
            <v>78239</v>
          </cell>
          <cell r="C432" t="str">
            <v>REP. INDONESIA</v>
          </cell>
          <cell r="D432" t="str">
            <v>O.E.C.F, TOKYO</v>
          </cell>
          <cell r="E432" t="str">
            <v>3</v>
          </cell>
          <cell r="F432" t="str">
            <v>JAPAN</v>
          </cell>
          <cell r="G432" t="str">
            <v>JPY</v>
          </cell>
          <cell r="H432">
            <v>0</v>
          </cell>
          <cell r="I432">
            <v>0</v>
          </cell>
          <cell r="J432">
            <v>0</v>
          </cell>
          <cell r="K432">
            <v>0</v>
          </cell>
          <cell r="L432">
            <v>173214</v>
          </cell>
          <cell r="M432">
            <v>65076</v>
          </cell>
          <cell r="N432">
            <v>0</v>
          </cell>
          <cell r="O432">
            <v>238290</v>
          </cell>
          <cell r="P432">
            <v>0</v>
          </cell>
          <cell r="Q432">
            <v>0</v>
          </cell>
          <cell r="R432">
            <v>0</v>
          </cell>
          <cell r="S432">
            <v>0</v>
          </cell>
          <cell r="T432">
            <v>173214</v>
          </cell>
          <cell r="U432">
            <v>65076</v>
          </cell>
          <cell r="V432">
            <v>0</v>
          </cell>
          <cell r="W432">
            <v>238290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173214</v>
          </cell>
          <cell r="AS432">
            <v>61777</v>
          </cell>
          <cell r="AT432">
            <v>0</v>
          </cell>
          <cell r="AU432">
            <v>234991</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173214</v>
          </cell>
          <cell r="BM432">
            <v>61777</v>
          </cell>
          <cell r="BN432">
            <v>0</v>
          </cell>
          <cell r="BO432">
            <v>234991</v>
          </cell>
          <cell r="BP432">
            <v>346428</v>
          </cell>
          <cell r="BQ432">
            <v>126853</v>
          </cell>
          <cell r="BR432">
            <v>0</v>
          </cell>
          <cell r="BS432">
            <v>473281</v>
          </cell>
        </row>
        <row r="433">
          <cell r="B433" t="str">
            <v>78116</v>
          </cell>
          <cell r="C433" t="str">
            <v>REP. INDONESIA</v>
          </cell>
          <cell r="D433" t="str">
            <v>O.E.C.F, TOKYO</v>
          </cell>
          <cell r="E433" t="str">
            <v>3</v>
          </cell>
          <cell r="F433" t="str">
            <v>JAPAN</v>
          </cell>
          <cell r="G433" t="str">
            <v>JPY</v>
          </cell>
          <cell r="H433">
            <v>0</v>
          </cell>
          <cell r="I433">
            <v>0</v>
          </cell>
          <cell r="J433">
            <v>0</v>
          </cell>
          <cell r="K433">
            <v>0</v>
          </cell>
          <cell r="L433">
            <v>190326</v>
          </cell>
          <cell r="M433">
            <v>52770</v>
          </cell>
          <cell r="N433">
            <v>0</v>
          </cell>
          <cell r="O433">
            <v>243096</v>
          </cell>
          <cell r="P433">
            <v>0</v>
          </cell>
          <cell r="Q433">
            <v>0</v>
          </cell>
          <cell r="R433">
            <v>0</v>
          </cell>
          <cell r="S433">
            <v>0</v>
          </cell>
          <cell r="T433">
            <v>190326</v>
          </cell>
          <cell r="U433">
            <v>52770</v>
          </cell>
          <cell r="V433">
            <v>0</v>
          </cell>
          <cell r="W433">
            <v>243096</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190326</v>
          </cell>
          <cell r="AS433">
            <v>49586</v>
          </cell>
          <cell r="AT433">
            <v>0</v>
          </cell>
          <cell r="AU433">
            <v>239912</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190326</v>
          </cell>
          <cell r="BM433">
            <v>49586</v>
          </cell>
          <cell r="BN433">
            <v>0</v>
          </cell>
          <cell r="BO433">
            <v>239912</v>
          </cell>
          <cell r="BP433">
            <v>380652</v>
          </cell>
          <cell r="BQ433">
            <v>102356</v>
          </cell>
          <cell r="BR433">
            <v>0</v>
          </cell>
          <cell r="BS433">
            <v>483008</v>
          </cell>
        </row>
        <row r="434">
          <cell r="B434" t="str">
            <v>86581</v>
          </cell>
          <cell r="C434" t="str">
            <v>REP. INDONESIA</v>
          </cell>
          <cell r="D434" t="str">
            <v>O.E.C.F, TOKYO</v>
          </cell>
          <cell r="E434" t="str">
            <v>3</v>
          </cell>
          <cell r="F434" t="str">
            <v>JAPAN</v>
          </cell>
          <cell r="G434" t="str">
            <v>JPY</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242515</v>
          </cell>
          <cell r="AH434">
            <v>0</v>
          </cell>
          <cell r="AI434">
            <v>242515</v>
          </cell>
          <cell r="AJ434">
            <v>0</v>
          </cell>
          <cell r="AK434">
            <v>242515</v>
          </cell>
          <cell r="AL434">
            <v>0</v>
          </cell>
          <cell r="AM434">
            <v>242515</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242515</v>
          </cell>
          <cell r="BJ434">
            <v>0</v>
          </cell>
          <cell r="BK434">
            <v>242515</v>
          </cell>
          <cell r="BL434">
            <v>0</v>
          </cell>
          <cell r="BM434">
            <v>242515</v>
          </cell>
          <cell r="BN434">
            <v>0</v>
          </cell>
          <cell r="BO434">
            <v>242515</v>
          </cell>
          <cell r="BP434">
            <v>0</v>
          </cell>
          <cell r="BQ434">
            <v>485030</v>
          </cell>
          <cell r="BR434">
            <v>0</v>
          </cell>
          <cell r="BS434">
            <v>485030</v>
          </cell>
        </row>
        <row r="435">
          <cell r="B435" t="str">
            <v>77703</v>
          </cell>
          <cell r="C435" t="str">
            <v>REP. INDONESIA</v>
          </cell>
          <cell r="D435" t="str">
            <v>O.E.C.F, TOKYO</v>
          </cell>
          <cell r="E435" t="str">
            <v>3</v>
          </cell>
          <cell r="F435" t="str">
            <v>JAPAN</v>
          </cell>
          <cell r="G435" t="str">
            <v>JPY</v>
          </cell>
          <cell r="H435">
            <v>0</v>
          </cell>
          <cell r="I435">
            <v>0</v>
          </cell>
          <cell r="J435">
            <v>0</v>
          </cell>
          <cell r="K435">
            <v>0</v>
          </cell>
          <cell r="L435">
            <v>217538</v>
          </cell>
          <cell r="M435">
            <v>33173</v>
          </cell>
          <cell r="N435">
            <v>0</v>
          </cell>
          <cell r="O435">
            <v>250711</v>
          </cell>
          <cell r="P435">
            <v>0</v>
          </cell>
          <cell r="Q435">
            <v>0</v>
          </cell>
          <cell r="R435">
            <v>0</v>
          </cell>
          <cell r="S435">
            <v>0</v>
          </cell>
          <cell r="T435">
            <v>217538</v>
          </cell>
          <cell r="U435">
            <v>33173</v>
          </cell>
          <cell r="V435">
            <v>0</v>
          </cell>
          <cell r="W435">
            <v>250711</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217538</v>
          </cell>
          <cell r="AS435">
            <v>29830</v>
          </cell>
          <cell r="AT435">
            <v>0</v>
          </cell>
          <cell r="AU435">
            <v>247368</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217538</v>
          </cell>
          <cell r="BM435">
            <v>29830</v>
          </cell>
          <cell r="BN435">
            <v>0</v>
          </cell>
          <cell r="BO435">
            <v>247368</v>
          </cell>
          <cell r="BP435">
            <v>435076</v>
          </cell>
          <cell r="BQ435">
            <v>63003</v>
          </cell>
          <cell r="BR435">
            <v>0</v>
          </cell>
          <cell r="BS435">
            <v>498079</v>
          </cell>
        </row>
        <row r="436">
          <cell r="B436" t="str">
            <v>76827</v>
          </cell>
          <cell r="C436" t="str">
            <v>REP. INDONESIA</v>
          </cell>
          <cell r="D436" t="str">
            <v>O.E.C.F, TOKYO</v>
          </cell>
          <cell r="E436" t="str">
            <v>3</v>
          </cell>
          <cell r="F436" t="str">
            <v>JAPAN</v>
          </cell>
          <cell r="G436" t="str">
            <v>JPY</v>
          </cell>
          <cell r="H436">
            <v>0</v>
          </cell>
          <cell r="I436">
            <v>0</v>
          </cell>
          <cell r="J436">
            <v>0</v>
          </cell>
          <cell r="K436">
            <v>0</v>
          </cell>
          <cell r="L436">
            <v>514847</v>
          </cell>
          <cell r="M436">
            <v>7786</v>
          </cell>
          <cell r="N436">
            <v>0</v>
          </cell>
          <cell r="O436">
            <v>522633</v>
          </cell>
          <cell r="P436">
            <v>0</v>
          </cell>
          <cell r="Q436">
            <v>0</v>
          </cell>
          <cell r="R436">
            <v>0</v>
          </cell>
          <cell r="S436">
            <v>0</v>
          </cell>
          <cell r="T436">
            <v>514847</v>
          </cell>
          <cell r="U436">
            <v>7786</v>
          </cell>
          <cell r="V436">
            <v>0</v>
          </cell>
          <cell r="W436">
            <v>522633</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514847</v>
          </cell>
          <cell r="BQ436">
            <v>7786</v>
          </cell>
          <cell r="BR436">
            <v>0</v>
          </cell>
          <cell r="BS436">
            <v>522633</v>
          </cell>
        </row>
        <row r="437">
          <cell r="B437" t="str">
            <v>84600</v>
          </cell>
          <cell r="C437" t="str">
            <v>REP. INDONESIA</v>
          </cell>
          <cell r="D437" t="str">
            <v>O.E.C.F, TOKYO</v>
          </cell>
          <cell r="E437" t="str">
            <v>3</v>
          </cell>
          <cell r="F437" t="str">
            <v>JAPAN</v>
          </cell>
          <cell r="G437" t="str">
            <v>JPY</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170763</v>
          </cell>
          <cell r="Y437">
            <v>92465</v>
          </cell>
          <cell r="Z437">
            <v>0</v>
          </cell>
          <cell r="AA437">
            <v>263228</v>
          </cell>
          <cell r="AB437">
            <v>0</v>
          </cell>
          <cell r="AC437">
            <v>0</v>
          </cell>
          <cell r="AD437">
            <v>0</v>
          </cell>
          <cell r="AE437">
            <v>0</v>
          </cell>
          <cell r="AF437">
            <v>0</v>
          </cell>
          <cell r="AG437">
            <v>0</v>
          </cell>
          <cell r="AH437">
            <v>0</v>
          </cell>
          <cell r="AI437">
            <v>0</v>
          </cell>
          <cell r="AJ437">
            <v>170763</v>
          </cell>
          <cell r="AK437">
            <v>92465</v>
          </cell>
          <cell r="AL437">
            <v>0</v>
          </cell>
          <cell r="AM437">
            <v>263228</v>
          </cell>
          <cell r="AN437">
            <v>0</v>
          </cell>
          <cell r="AO437">
            <v>0</v>
          </cell>
          <cell r="AP437">
            <v>0</v>
          </cell>
          <cell r="AQ437">
            <v>0</v>
          </cell>
          <cell r="AR437">
            <v>0</v>
          </cell>
          <cell r="AS437">
            <v>0</v>
          </cell>
          <cell r="AT437">
            <v>0</v>
          </cell>
          <cell r="AU437">
            <v>0</v>
          </cell>
          <cell r="AV437">
            <v>0</v>
          </cell>
          <cell r="AW437">
            <v>0</v>
          </cell>
          <cell r="AX437">
            <v>0</v>
          </cell>
          <cell r="AY437">
            <v>0</v>
          </cell>
          <cell r="AZ437">
            <v>170763</v>
          </cell>
          <cell r="BA437">
            <v>89896</v>
          </cell>
          <cell r="BB437">
            <v>0</v>
          </cell>
          <cell r="BC437">
            <v>260659</v>
          </cell>
          <cell r="BD437">
            <v>0</v>
          </cell>
          <cell r="BE437">
            <v>0</v>
          </cell>
          <cell r="BF437">
            <v>0</v>
          </cell>
          <cell r="BG437">
            <v>0</v>
          </cell>
          <cell r="BH437">
            <v>0</v>
          </cell>
          <cell r="BI437">
            <v>0</v>
          </cell>
          <cell r="BJ437">
            <v>0</v>
          </cell>
          <cell r="BK437">
            <v>0</v>
          </cell>
          <cell r="BL437">
            <v>170763</v>
          </cell>
          <cell r="BM437">
            <v>89896</v>
          </cell>
          <cell r="BN437">
            <v>0</v>
          </cell>
          <cell r="BO437">
            <v>260659</v>
          </cell>
          <cell r="BP437">
            <v>341526</v>
          </cell>
          <cell r="BQ437">
            <v>182361</v>
          </cell>
          <cell r="BR437">
            <v>0</v>
          </cell>
          <cell r="BS437">
            <v>523887</v>
          </cell>
        </row>
        <row r="438">
          <cell r="B438" t="str">
            <v>86546</v>
          </cell>
          <cell r="C438" t="str">
            <v>REP. INDONESIA</v>
          </cell>
          <cell r="D438" t="str">
            <v>O.E.C.F, TOKYO</v>
          </cell>
          <cell r="E438" t="str">
            <v>3</v>
          </cell>
          <cell r="F438" t="str">
            <v>JAPAN</v>
          </cell>
          <cell r="G438" t="str">
            <v>JPY</v>
          </cell>
          <cell r="H438">
            <v>0</v>
          </cell>
          <cell r="I438">
            <v>0</v>
          </cell>
          <cell r="J438">
            <v>0</v>
          </cell>
          <cell r="K438">
            <v>0</v>
          </cell>
          <cell r="L438">
            <v>0</v>
          </cell>
          <cell r="M438">
            <v>0</v>
          </cell>
          <cell r="N438">
            <v>0</v>
          </cell>
          <cell r="O438">
            <v>0</v>
          </cell>
          <cell r="P438">
            <v>0</v>
          </cell>
          <cell r="Q438">
            <v>261999</v>
          </cell>
          <cell r="R438">
            <v>0</v>
          </cell>
          <cell r="S438">
            <v>261999</v>
          </cell>
          <cell r="T438">
            <v>0</v>
          </cell>
          <cell r="U438">
            <v>261999</v>
          </cell>
          <cell r="V438">
            <v>0</v>
          </cell>
          <cell r="W438">
            <v>261999</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0</v>
          </cell>
          <cell r="AS438">
            <v>0</v>
          </cell>
          <cell r="AT438">
            <v>0</v>
          </cell>
          <cell r="AU438">
            <v>0</v>
          </cell>
          <cell r="AV438">
            <v>0</v>
          </cell>
          <cell r="AW438">
            <v>264878</v>
          </cell>
          <cell r="AX438">
            <v>0</v>
          </cell>
          <cell r="AY438">
            <v>264878</v>
          </cell>
          <cell r="AZ438">
            <v>0</v>
          </cell>
          <cell r="BA438">
            <v>0</v>
          </cell>
          <cell r="BB438">
            <v>0</v>
          </cell>
          <cell r="BC438">
            <v>0</v>
          </cell>
          <cell r="BD438">
            <v>0</v>
          </cell>
          <cell r="BE438">
            <v>0</v>
          </cell>
          <cell r="BF438">
            <v>0</v>
          </cell>
          <cell r="BG438">
            <v>0</v>
          </cell>
          <cell r="BH438">
            <v>0</v>
          </cell>
          <cell r="BI438">
            <v>0</v>
          </cell>
          <cell r="BJ438">
            <v>0</v>
          </cell>
          <cell r="BK438">
            <v>0</v>
          </cell>
          <cell r="BL438">
            <v>0</v>
          </cell>
          <cell r="BM438">
            <v>264878</v>
          </cell>
          <cell r="BN438">
            <v>0</v>
          </cell>
          <cell r="BO438">
            <v>264878</v>
          </cell>
          <cell r="BP438">
            <v>0</v>
          </cell>
          <cell r="BQ438">
            <v>526877</v>
          </cell>
          <cell r="BR438">
            <v>0</v>
          </cell>
          <cell r="BS438">
            <v>526877</v>
          </cell>
        </row>
        <row r="439">
          <cell r="B439" t="str">
            <v>78247</v>
          </cell>
          <cell r="C439" t="str">
            <v>REP. INDONESIA</v>
          </cell>
          <cell r="D439" t="str">
            <v>O.E.C.F, TOKYO</v>
          </cell>
          <cell r="E439" t="str">
            <v>3</v>
          </cell>
          <cell r="F439" t="str">
            <v>JAPAN</v>
          </cell>
          <cell r="G439" t="str">
            <v>JPY</v>
          </cell>
          <cell r="H439">
            <v>0</v>
          </cell>
          <cell r="I439">
            <v>0</v>
          </cell>
          <cell r="J439">
            <v>0</v>
          </cell>
          <cell r="K439">
            <v>0</v>
          </cell>
          <cell r="L439">
            <v>187008</v>
          </cell>
          <cell r="M439">
            <v>79189</v>
          </cell>
          <cell r="N439">
            <v>0</v>
          </cell>
          <cell r="O439">
            <v>266197</v>
          </cell>
          <cell r="P439">
            <v>0</v>
          </cell>
          <cell r="Q439">
            <v>0</v>
          </cell>
          <cell r="R439">
            <v>0</v>
          </cell>
          <cell r="S439">
            <v>0</v>
          </cell>
          <cell r="T439">
            <v>187008</v>
          </cell>
          <cell r="U439">
            <v>79189</v>
          </cell>
          <cell r="V439">
            <v>0</v>
          </cell>
          <cell r="W439">
            <v>266197</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cell r="AO439">
            <v>0</v>
          </cell>
          <cell r="AP439">
            <v>0</v>
          </cell>
          <cell r="AQ439">
            <v>0</v>
          </cell>
          <cell r="AR439">
            <v>187008</v>
          </cell>
          <cell r="AS439">
            <v>75531</v>
          </cell>
          <cell r="AT439">
            <v>0</v>
          </cell>
          <cell r="AU439">
            <v>262539</v>
          </cell>
          <cell r="AV439">
            <v>0</v>
          </cell>
          <cell r="AW439">
            <v>0</v>
          </cell>
          <cell r="AX439">
            <v>0</v>
          </cell>
          <cell r="AY439">
            <v>0</v>
          </cell>
          <cell r="AZ439">
            <v>0</v>
          </cell>
          <cell r="BA439">
            <v>0</v>
          </cell>
          <cell r="BB439">
            <v>0</v>
          </cell>
          <cell r="BC439">
            <v>0</v>
          </cell>
          <cell r="BD439">
            <v>0</v>
          </cell>
          <cell r="BE439">
            <v>0</v>
          </cell>
          <cell r="BF439">
            <v>0</v>
          </cell>
          <cell r="BG439">
            <v>0</v>
          </cell>
          <cell r="BH439">
            <v>0</v>
          </cell>
          <cell r="BI439">
            <v>0</v>
          </cell>
          <cell r="BJ439">
            <v>0</v>
          </cell>
          <cell r="BK439">
            <v>0</v>
          </cell>
          <cell r="BL439">
            <v>187008</v>
          </cell>
          <cell r="BM439">
            <v>75531</v>
          </cell>
          <cell r="BN439">
            <v>0</v>
          </cell>
          <cell r="BO439">
            <v>262539</v>
          </cell>
          <cell r="BP439">
            <v>374016</v>
          </cell>
          <cell r="BQ439">
            <v>154720</v>
          </cell>
          <cell r="BR439">
            <v>0</v>
          </cell>
          <cell r="BS439">
            <v>528736</v>
          </cell>
        </row>
        <row r="440">
          <cell r="B440" t="str">
            <v>77016</v>
          </cell>
          <cell r="C440" t="str">
            <v>REP. INDONESIA</v>
          </cell>
          <cell r="D440" t="str">
            <v>O.E.C.F, TOKYO</v>
          </cell>
          <cell r="E440" t="str">
            <v>3</v>
          </cell>
          <cell r="F440" t="str">
            <v>JAPAN</v>
          </cell>
          <cell r="G440" t="str">
            <v>JPY</v>
          </cell>
          <cell r="H440">
            <v>0</v>
          </cell>
          <cell r="I440">
            <v>0</v>
          </cell>
          <cell r="J440">
            <v>0</v>
          </cell>
          <cell r="K440">
            <v>0</v>
          </cell>
          <cell r="L440">
            <v>260932</v>
          </cell>
          <cell r="M440">
            <v>7892</v>
          </cell>
          <cell r="N440">
            <v>0</v>
          </cell>
          <cell r="O440">
            <v>268824</v>
          </cell>
          <cell r="P440">
            <v>0</v>
          </cell>
          <cell r="Q440">
            <v>0</v>
          </cell>
          <cell r="R440">
            <v>0</v>
          </cell>
          <cell r="S440">
            <v>0</v>
          </cell>
          <cell r="T440">
            <v>260932</v>
          </cell>
          <cell r="U440">
            <v>7892</v>
          </cell>
          <cell r="V440">
            <v>0</v>
          </cell>
          <cell r="W440">
            <v>268824</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260927</v>
          </cell>
          <cell r="AS440">
            <v>3903</v>
          </cell>
          <cell r="AT440">
            <v>0</v>
          </cell>
          <cell r="AU440">
            <v>264830</v>
          </cell>
          <cell r="AV440">
            <v>0</v>
          </cell>
          <cell r="AW440">
            <v>0</v>
          </cell>
          <cell r="AX440">
            <v>0</v>
          </cell>
          <cell r="AY440">
            <v>0</v>
          </cell>
          <cell r="AZ440">
            <v>0</v>
          </cell>
          <cell r="BA440">
            <v>0</v>
          </cell>
          <cell r="BB440">
            <v>0</v>
          </cell>
          <cell r="BC440">
            <v>0</v>
          </cell>
          <cell r="BD440">
            <v>0</v>
          </cell>
          <cell r="BE440">
            <v>0</v>
          </cell>
          <cell r="BF440">
            <v>0</v>
          </cell>
          <cell r="BG440">
            <v>0</v>
          </cell>
          <cell r="BH440">
            <v>0</v>
          </cell>
          <cell r="BI440">
            <v>0</v>
          </cell>
          <cell r="BJ440">
            <v>0</v>
          </cell>
          <cell r="BK440">
            <v>0</v>
          </cell>
          <cell r="BL440">
            <v>260927</v>
          </cell>
          <cell r="BM440">
            <v>3903</v>
          </cell>
          <cell r="BN440">
            <v>0</v>
          </cell>
          <cell r="BO440">
            <v>264830</v>
          </cell>
          <cell r="BP440">
            <v>521859</v>
          </cell>
          <cell r="BQ440">
            <v>11795</v>
          </cell>
          <cell r="BR440">
            <v>0</v>
          </cell>
          <cell r="BS440">
            <v>533654</v>
          </cell>
        </row>
        <row r="441">
          <cell r="B441" t="str">
            <v>86554</v>
          </cell>
          <cell r="C441" t="str">
            <v>REP. INDONESIA</v>
          </cell>
          <cell r="D441" t="str">
            <v>O.E.C.F, TOKYO</v>
          </cell>
          <cell r="E441" t="str">
            <v>3</v>
          </cell>
          <cell r="F441" t="str">
            <v>JAPAN</v>
          </cell>
          <cell r="G441" t="str">
            <v>JPY</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267147</v>
          </cell>
          <cell r="AD441">
            <v>0</v>
          </cell>
          <cell r="AE441">
            <v>267147</v>
          </cell>
          <cell r="AF441">
            <v>0</v>
          </cell>
          <cell r="AG441">
            <v>0</v>
          </cell>
          <cell r="AH441">
            <v>0</v>
          </cell>
          <cell r="AI441">
            <v>0</v>
          </cell>
          <cell r="AJ441">
            <v>0</v>
          </cell>
          <cell r="AK441">
            <v>267147</v>
          </cell>
          <cell r="AL441">
            <v>0</v>
          </cell>
          <cell r="AM441">
            <v>267147</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267147</v>
          </cell>
          <cell r="BF441">
            <v>0</v>
          </cell>
          <cell r="BG441">
            <v>267147</v>
          </cell>
          <cell r="BH441">
            <v>0</v>
          </cell>
          <cell r="BI441">
            <v>0</v>
          </cell>
          <cell r="BJ441">
            <v>0</v>
          </cell>
          <cell r="BK441">
            <v>0</v>
          </cell>
          <cell r="BL441">
            <v>0</v>
          </cell>
          <cell r="BM441">
            <v>267147</v>
          </cell>
          <cell r="BN441">
            <v>0</v>
          </cell>
          <cell r="BO441">
            <v>267147</v>
          </cell>
          <cell r="BP441">
            <v>0</v>
          </cell>
          <cell r="BQ441">
            <v>534294</v>
          </cell>
          <cell r="BR441">
            <v>0</v>
          </cell>
          <cell r="BS441">
            <v>534294</v>
          </cell>
        </row>
        <row r="442">
          <cell r="B442" t="str">
            <v>86590</v>
          </cell>
          <cell r="C442" t="str">
            <v>REP. INDONESIA</v>
          </cell>
          <cell r="D442" t="str">
            <v>O.E.C.F, TOKYO</v>
          </cell>
          <cell r="E442" t="str">
            <v>3</v>
          </cell>
          <cell r="F442" t="str">
            <v>JAPAN</v>
          </cell>
          <cell r="G442" t="str">
            <v>JPY</v>
          </cell>
          <cell r="H442">
            <v>0</v>
          </cell>
          <cell r="I442">
            <v>0</v>
          </cell>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cell r="AD442">
            <v>0</v>
          </cell>
          <cell r="AE442">
            <v>0</v>
          </cell>
          <cell r="AF442">
            <v>0</v>
          </cell>
          <cell r="AG442">
            <v>281543</v>
          </cell>
          <cell r="AH442">
            <v>0</v>
          </cell>
          <cell r="AI442">
            <v>281543</v>
          </cell>
          <cell r="AJ442">
            <v>0</v>
          </cell>
          <cell r="AK442">
            <v>281543</v>
          </cell>
          <cell r="AL442">
            <v>0</v>
          </cell>
          <cell r="AM442">
            <v>281543</v>
          </cell>
          <cell r="AN442">
            <v>0</v>
          </cell>
          <cell r="AO442">
            <v>0</v>
          </cell>
          <cell r="AP442">
            <v>0</v>
          </cell>
          <cell r="AQ442">
            <v>0</v>
          </cell>
          <cell r="AR442">
            <v>0</v>
          </cell>
          <cell r="AS442">
            <v>0</v>
          </cell>
          <cell r="AT442">
            <v>0</v>
          </cell>
          <cell r="AU442">
            <v>0</v>
          </cell>
          <cell r="AV442">
            <v>0</v>
          </cell>
          <cell r="AW442">
            <v>0</v>
          </cell>
          <cell r="AX442">
            <v>0</v>
          </cell>
          <cell r="AY442">
            <v>0</v>
          </cell>
          <cell r="AZ442">
            <v>0</v>
          </cell>
          <cell r="BA442">
            <v>0</v>
          </cell>
          <cell r="BB442">
            <v>0</v>
          </cell>
          <cell r="BC442">
            <v>0</v>
          </cell>
          <cell r="BD442">
            <v>0</v>
          </cell>
          <cell r="BE442">
            <v>0</v>
          </cell>
          <cell r="BF442">
            <v>0</v>
          </cell>
          <cell r="BG442">
            <v>0</v>
          </cell>
          <cell r="BH442">
            <v>0</v>
          </cell>
          <cell r="BI442">
            <v>281543</v>
          </cell>
          <cell r="BJ442">
            <v>0</v>
          </cell>
          <cell r="BK442">
            <v>281543</v>
          </cell>
          <cell r="BL442">
            <v>0</v>
          </cell>
          <cell r="BM442">
            <v>281543</v>
          </cell>
          <cell r="BN442">
            <v>0</v>
          </cell>
          <cell r="BO442">
            <v>281543</v>
          </cell>
          <cell r="BP442">
            <v>0</v>
          </cell>
          <cell r="BQ442">
            <v>563086</v>
          </cell>
          <cell r="BR442">
            <v>0</v>
          </cell>
          <cell r="BS442">
            <v>563086</v>
          </cell>
        </row>
        <row r="443">
          <cell r="B443" t="str">
            <v>86540</v>
          </cell>
          <cell r="C443" t="str">
            <v>REP. INDONESIA</v>
          </cell>
          <cell r="D443" t="str">
            <v>O.E.C.F, TOKYO</v>
          </cell>
          <cell r="E443" t="str">
            <v>3</v>
          </cell>
          <cell r="F443" t="str">
            <v>JAPAN</v>
          </cell>
          <cell r="G443" t="str">
            <v>JPY</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281807</v>
          </cell>
          <cell r="Z443">
            <v>0</v>
          </cell>
          <cell r="AA443">
            <v>281807</v>
          </cell>
          <cell r="AB443">
            <v>0</v>
          </cell>
          <cell r="AC443">
            <v>0</v>
          </cell>
          <cell r="AD443">
            <v>0</v>
          </cell>
          <cell r="AE443">
            <v>0</v>
          </cell>
          <cell r="AF443">
            <v>0</v>
          </cell>
          <cell r="AG443">
            <v>0</v>
          </cell>
          <cell r="AH443">
            <v>0</v>
          </cell>
          <cell r="AI443">
            <v>0</v>
          </cell>
          <cell r="AJ443">
            <v>0</v>
          </cell>
          <cell r="AK443">
            <v>281807</v>
          </cell>
          <cell r="AL443">
            <v>0</v>
          </cell>
          <cell r="AM443">
            <v>281807</v>
          </cell>
          <cell r="AN443">
            <v>0</v>
          </cell>
          <cell r="AO443">
            <v>0</v>
          </cell>
          <cell r="AP443">
            <v>0</v>
          </cell>
          <cell r="AQ443">
            <v>0</v>
          </cell>
          <cell r="AR443">
            <v>0</v>
          </cell>
          <cell r="AS443">
            <v>0</v>
          </cell>
          <cell r="AT443">
            <v>0</v>
          </cell>
          <cell r="AU443">
            <v>0</v>
          </cell>
          <cell r="AV443">
            <v>0</v>
          </cell>
          <cell r="AW443">
            <v>0</v>
          </cell>
          <cell r="AX443">
            <v>0</v>
          </cell>
          <cell r="AY443">
            <v>0</v>
          </cell>
          <cell r="AZ443">
            <v>0</v>
          </cell>
          <cell r="BA443">
            <v>281807</v>
          </cell>
          <cell r="BB443">
            <v>0</v>
          </cell>
          <cell r="BC443">
            <v>281807</v>
          </cell>
          <cell r="BD443">
            <v>0</v>
          </cell>
          <cell r="BE443">
            <v>0</v>
          </cell>
          <cell r="BF443">
            <v>0</v>
          </cell>
          <cell r="BG443">
            <v>0</v>
          </cell>
          <cell r="BH443">
            <v>0</v>
          </cell>
          <cell r="BI443">
            <v>0</v>
          </cell>
          <cell r="BJ443">
            <v>0</v>
          </cell>
          <cell r="BK443">
            <v>0</v>
          </cell>
          <cell r="BL443">
            <v>0</v>
          </cell>
          <cell r="BM443">
            <v>281807</v>
          </cell>
          <cell r="BN443">
            <v>0</v>
          </cell>
          <cell r="BO443">
            <v>281807</v>
          </cell>
          <cell r="BP443">
            <v>0</v>
          </cell>
          <cell r="BQ443">
            <v>563614</v>
          </cell>
          <cell r="BR443">
            <v>0</v>
          </cell>
          <cell r="BS443">
            <v>563614</v>
          </cell>
        </row>
        <row r="444">
          <cell r="B444" t="str">
            <v>86586</v>
          </cell>
          <cell r="C444" t="str">
            <v>REP. INDONESIA</v>
          </cell>
          <cell r="D444" t="str">
            <v>O.E.C.F, TOKYO</v>
          </cell>
          <cell r="E444" t="str">
            <v>3</v>
          </cell>
          <cell r="F444" t="str">
            <v>JAPAN</v>
          </cell>
          <cell r="G444" t="str">
            <v>JPY</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285440</v>
          </cell>
          <cell r="AH444">
            <v>0</v>
          </cell>
          <cell r="AI444">
            <v>285440</v>
          </cell>
          <cell r="AJ444">
            <v>0</v>
          </cell>
          <cell r="AK444">
            <v>285440</v>
          </cell>
          <cell r="AL444">
            <v>0</v>
          </cell>
          <cell r="AM444">
            <v>285440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cell r="BB444">
            <v>0</v>
          </cell>
          <cell r="BC444">
            <v>0</v>
          </cell>
          <cell r="BD444">
            <v>0</v>
          </cell>
          <cell r="BE444">
            <v>0</v>
          </cell>
          <cell r="BF444">
            <v>0</v>
          </cell>
          <cell r="BG444">
            <v>0</v>
          </cell>
          <cell r="BH444">
            <v>0</v>
          </cell>
          <cell r="BI444">
            <v>285440</v>
          </cell>
          <cell r="BJ444">
            <v>0</v>
          </cell>
          <cell r="BK444">
            <v>285440</v>
          </cell>
          <cell r="BL444">
            <v>0</v>
          </cell>
          <cell r="BM444">
            <v>285440</v>
          </cell>
          <cell r="BN444">
            <v>0</v>
          </cell>
          <cell r="BO444">
            <v>285440</v>
          </cell>
          <cell r="BP444">
            <v>0</v>
          </cell>
          <cell r="BQ444">
            <v>570880</v>
          </cell>
          <cell r="BR444">
            <v>0</v>
          </cell>
          <cell r="BS444">
            <v>570880</v>
          </cell>
        </row>
        <row r="445">
          <cell r="B445" t="str">
            <v>86625</v>
          </cell>
          <cell r="C445" t="str">
            <v>REP. INDONESIA</v>
          </cell>
          <cell r="D445" t="str">
            <v>O.E.C.F, TOKYO</v>
          </cell>
          <cell r="E445" t="str">
            <v>3</v>
          </cell>
          <cell r="F445" t="str">
            <v>JAPAN</v>
          </cell>
          <cell r="G445" t="str">
            <v>JPY</v>
          </cell>
          <cell r="H445">
            <v>0</v>
          </cell>
          <cell r="I445">
            <v>288102</v>
          </cell>
          <cell r="J445">
            <v>0</v>
          </cell>
          <cell r="K445">
            <v>288102</v>
          </cell>
          <cell r="L445">
            <v>0</v>
          </cell>
          <cell r="M445">
            <v>0</v>
          </cell>
          <cell r="N445">
            <v>0</v>
          </cell>
          <cell r="O445">
            <v>0</v>
          </cell>
          <cell r="P445">
            <v>0</v>
          </cell>
          <cell r="Q445">
            <v>0</v>
          </cell>
          <cell r="R445">
            <v>0</v>
          </cell>
          <cell r="S445">
            <v>0</v>
          </cell>
          <cell r="T445">
            <v>0</v>
          </cell>
          <cell r="U445">
            <v>288102</v>
          </cell>
          <cell r="V445">
            <v>0</v>
          </cell>
          <cell r="W445">
            <v>288102</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284970</v>
          </cell>
          <cell r="AP445">
            <v>0</v>
          </cell>
          <cell r="AQ445">
            <v>284970</v>
          </cell>
          <cell r="AR445">
            <v>0</v>
          </cell>
          <cell r="AS445">
            <v>0</v>
          </cell>
          <cell r="AT445">
            <v>0</v>
          </cell>
          <cell r="AU445">
            <v>0</v>
          </cell>
          <cell r="AV445">
            <v>0</v>
          </cell>
          <cell r="AW445">
            <v>0</v>
          </cell>
          <cell r="AX445">
            <v>0</v>
          </cell>
          <cell r="AY445">
            <v>0</v>
          </cell>
          <cell r="AZ445">
            <v>0</v>
          </cell>
          <cell r="BA445">
            <v>0</v>
          </cell>
          <cell r="BB445">
            <v>0</v>
          </cell>
          <cell r="BC445">
            <v>0</v>
          </cell>
          <cell r="BD445">
            <v>0</v>
          </cell>
          <cell r="BE445">
            <v>0</v>
          </cell>
          <cell r="BF445">
            <v>0</v>
          </cell>
          <cell r="BG445">
            <v>0</v>
          </cell>
          <cell r="BH445">
            <v>0</v>
          </cell>
          <cell r="BI445">
            <v>0</v>
          </cell>
          <cell r="BJ445">
            <v>0</v>
          </cell>
          <cell r="BK445">
            <v>0</v>
          </cell>
          <cell r="BL445">
            <v>0</v>
          </cell>
          <cell r="BM445">
            <v>284970</v>
          </cell>
          <cell r="BN445">
            <v>0</v>
          </cell>
          <cell r="BO445">
            <v>284970</v>
          </cell>
          <cell r="BP445">
            <v>0</v>
          </cell>
          <cell r="BQ445">
            <v>573072</v>
          </cell>
          <cell r="BR445">
            <v>0</v>
          </cell>
          <cell r="BS445">
            <v>573072</v>
          </cell>
        </row>
        <row r="446">
          <cell r="B446" t="str">
            <v>78800</v>
          </cell>
          <cell r="C446" t="str">
            <v>REP. INDONESIA</v>
          </cell>
          <cell r="D446" t="str">
            <v>O.E.C.F, TOKYO</v>
          </cell>
          <cell r="E446" t="str">
            <v>3</v>
          </cell>
          <cell r="F446" t="str">
            <v>JAPAN</v>
          </cell>
          <cell r="G446" t="str">
            <v>JPY</v>
          </cell>
          <cell r="H446">
            <v>0</v>
          </cell>
          <cell r="I446">
            <v>0</v>
          </cell>
          <cell r="J446">
            <v>0</v>
          </cell>
          <cell r="K446">
            <v>0</v>
          </cell>
          <cell r="L446">
            <v>192165</v>
          </cell>
          <cell r="M446">
            <v>98326</v>
          </cell>
          <cell r="N446">
            <v>0</v>
          </cell>
          <cell r="O446">
            <v>290491</v>
          </cell>
          <cell r="P446">
            <v>0</v>
          </cell>
          <cell r="Q446">
            <v>0</v>
          </cell>
          <cell r="R446">
            <v>0</v>
          </cell>
          <cell r="S446">
            <v>0</v>
          </cell>
          <cell r="T446">
            <v>192165</v>
          </cell>
          <cell r="U446">
            <v>98326</v>
          </cell>
          <cell r="V446">
            <v>0</v>
          </cell>
          <cell r="W446">
            <v>290491</v>
          </cell>
          <cell r="X446">
            <v>0</v>
          </cell>
          <cell r="Y446">
            <v>0</v>
          </cell>
          <cell r="Z446">
            <v>0</v>
          </cell>
          <cell r="AA446">
            <v>0</v>
          </cell>
          <cell r="AB446">
            <v>0</v>
          </cell>
          <cell r="AC446">
            <v>0</v>
          </cell>
          <cell r="AD446">
            <v>0</v>
          </cell>
          <cell r="AE446">
            <v>0</v>
          </cell>
          <cell r="AF446">
            <v>0</v>
          </cell>
          <cell r="AG446">
            <v>0</v>
          </cell>
          <cell r="AH446">
            <v>0</v>
          </cell>
          <cell r="AI446">
            <v>0</v>
          </cell>
          <cell r="AJ446">
            <v>0</v>
          </cell>
          <cell r="AK446">
            <v>0</v>
          </cell>
          <cell r="AL446">
            <v>0</v>
          </cell>
          <cell r="AM446">
            <v>0</v>
          </cell>
          <cell r="AN446">
            <v>0</v>
          </cell>
          <cell r="AO446">
            <v>0</v>
          </cell>
          <cell r="AP446">
            <v>0</v>
          </cell>
          <cell r="AQ446">
            <v>0</v>
          </cell>
          <cell r="AR446">
            <v>192165</v>
          </cell>
          <cell r="AS446">
            <v>93903</v>
          </cell>
          <cell r="AT446">
            <v>0</v>
          </cell>
          <cell r="AU446">
            <v>286068</v>
          </cell>
          <cell r="AV446">
            <v>0</v>
          </cell>
          <cell r="AW446">
            <v>0</v>
          </cell>
          <cell r="AX446">
            <v>0</v>
          </cell>
          <cell r="AY446">
            <v>0</v>
          </cell>
          <cell r="AZ446">
            <v>0</v>
          </cell>
          <cell r="BA446">
            <v>0</v>
          </cell>
          <cell r="BB446">
            <v>0</v>
          </cell>
          <cell r="BC446">
            <v>0</v>
          </cell>
          <cell r="BD446">
            <v>0</v>
          </cell>
          <cell r="BE446">
            <v>0</v>
          </cell>
          <cell r="BF446">
            <v>0</v>
          </cell>
          <cell r="BG446">
            <v>0</v>
          </cell>
          <cell r="BH446">
            <v>0</v>
          </cell>
          <cell r="BI446">
            <v>0</v>
          </cell>
          <cell r="BJ446">
            <v>0</v>
          </cell>
          <cell r="BK446">
            <v>0</v>
          </cell>
          <cell r="BL446">
            <v>192165</v>
          </cell>
          <cell r="BM446">
            <v>93903</v>
          </cell>
          <cell r="BN446">
            <v>0</v>
          </cell>
          <cell r="BO446">
            <v>286068</v>
          </cell>
          <cell r="BP446">
            <v>384330</v>
          </cell>
          <cell r="BQ446">
            <v>192229</v>
          </cell>
          <cell r="BR446">
            <v>0</v>
          </cell>
          <cell r="BS446">
            <v>576559</v>
          </cell>
        </row>
        <row r="447">
          <cell r="B447" t="str">
            <v>86575</v>
          </cell>
          <cell r="C447" t="str">
            <v>REP. INDONESIA</v>
          </cell>
          <cell r="D447" t="str">
            <v>O.E.C.F, TOKYO</v>
          </cell>
          <cell r="E447" t="str">
            <v>3</v>
          </cell>
          <cell r="F447" t="str">
            <v>JAPAN</v>
          </cell>
          <cell r="G447" t="str">
            <v>JPY</v>
          </cell>
          <cell r="H447">
            <v>0</v>
          </cell>
          <cell r="I447">
            <v>0</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291424</v>
          </cell>
          <cell r="AH447">
            <v>0</v>
          </cell>
          <cell r="AI447">
            <v>291424</v>
          </cell>
          <cell r="AJ447">
            <v>0</v>
          </cell>
          <cell r="AK447">
            <v>291424</v>
          </cell>
          <cell r="AL447">
            <v>0</v>
          </cell>
          <cell r="AM447">
            <v>291424</v>
          </cell>
          <cell r="AN447">
            <v>0</v>
          </cell>
          <cell r="AO447">
            <v>0</v>
          </cell>
          <cell r="AP447">
            <v>0</v>
          </cell>
          <cell r="AQ447">
            <v>0</v>
          </cell>
          <cell r="AR447">
            <v>0</v>
          </cell>
          <cell r="AS447">
            <v>0</v>
          </cell>
          <cell r="AT447">
            <v>0</v>
          </cell>
          <cell r="AU447">
            <v>0</v>
          </cell>
          <cell r="AV447">
            <v>0</v>
          </cell>
          <cell r="AW447">
            <v>0</v>
          </cell>
          <cell r="AX447">
            <v>0</v>
          </cell>
          <cell r="AY447">
            <v>0</v>
          </cell>
          <cell r="AZ447">
            <v>0</v>
          </cell>
          <cell r="BA447">
            <v>0</v>
          </cell>
          <cell r="BB447">
            <v>0</v>
          </cell>
          <cell r="BC447">
            <v>0</v>
          </cell>
          <cell r="BD447">
            <v>0</v>
          </cell>
          <cell r="BE447">
            <v>0</v>
          </cell>
          <cell r="BF447">
            <v>0</v>
          </cell>
          <cell r="BG447">
            <v>0</v>
          </cell>
          <cell r="BH447">
            <v>0</v>
          </cell>
          <cell r="BI447">
            <v>291424</v>
          </cell>
          <cell r="BJ447">
            <v>0</v>
          </cell>
          <cell r="BK447">
            <v>291424</v>
          </cell>
          <cell r="BL447">
            <v>0</v>
          </cell>
          <cell r="BM447">
            <v>291424</v>
          </cell>
          <cell r="BN447">
            <v>0</v>
          </cell>
          <cell r="BO447">
            <v>291424</v>
          </cell>
          <cell r="BP447">
            <v>0</v>
          </cell>
          <cell r="BQ447">
            <v>582848</v>
          </cell>
          <cell r="BR447">
            <v>0</v>
          </cell>
          <cell r="BS447">
            <v>582848</v>
          </cell>
        </row>
        <row r="448">
          <cell r="B448" t="str">
            <v>86621</v>
          </cell>
          <cell r="C448" t="str">
            <v>REP. INDONESIA</v>
          </cell>
          <cell r="D448" t="str">
            <v>O.E.C.F, TOKYO</v>
          </cell>
          <cell r="E448" t="str">
            <v>3</v>
          </cell>
          <cell r="F448" t="str">
            <v>JAPAN</v>
          </cell>
          <cell r="G448" t="str">
            <v>JPY</v>
          </cell>
          <cell r="H448">
            <v>0</v>
          </cell>
          <cell r="I448">
            <v>293672</v>
          </cell>
          <cell r="J448">
            <v>0</v>
          </cell>
          <cell r="K448">
            <v>293672</v>
          </cell>
          <cell r="L448">
            <v>0</v>
          </cell>
          <cell r="M448">
            <v>0</v>
          </cell>
          <cell r="N448">
            <v>0</v>
          </cell>
          <cell r="O448">
            <v>0</v>
          </cell>
          <cell r="P448">
            <v>0</v>
          </cell>
          <cell r="Q448">
            <v>0</v>
          </cell>
          <cell r="R448">
            <v>0</v>
          </cell>
          <cell r="S448">
            <v>0</v>
          </cell>
          <cell r="T448">
            <v>0</v>
          </cell>
          <cell r="U448">
            <v>293672</v>
          </cell>
          <cell r="V448">
            <v>0</v>
          </cell>
          <cell r="W448">
            <v>293672</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290480</v>
          </cell>
          <cell r="AP448">
            <v>0</v>
          </cell>
          <cell r="AQ448">
            <v>290480</v>
          </cell>
          <cell r="AR448">
            <v>0</v>
          </cell>
          <cell r="AS448">
            <v>0</v>
          </cell>
          <cell r="AT448">
            <v>0</v>
          </cell>
          <cell r="AU448">
            <v>0</v>
          </cell>
          <cell r="AV448">
            <v>0</v>
          </cell>
          <cell r="AW448">
            <v>0</v>
          </cell>
          <cell r="AX448">
            <v>0</v>
          </cell>
          <cell r="AY448">
            <v>0</v>
          </cell>
          <cell r="AZ448">
            <v>0</v>
          </cell>
          <cell r="BA448">
            <v>0</v>
          </cell>
          <cell r="BB448">
            <v>0</v>
          </cell>
          <cell r="BC448">
            <v>0</v>
          </cell>
          <cell r="BD448">
            <v>0</v>
          </cell>
          <cell r="BE448">
            <v>0</v>
          </cell>
          <cell r="BF448">
            <v>0</v>
          </cell>
          <cell r="BG448">
            <v>0</v>
          </cell>
          <cell r="BH448">
            <v>0</v>
          </cell>
          <cell r="BI448">
            <v>0</v>
          </cell>
          <cell r="BJ448">
            <v>0</v>
          </cell>
          <cell r="BK448">
            <v>0</v>
          </cell>
          <cell r="BL448">
            <v>0</v>
          </cell>
          <cell r="BM448">
            <v>290480</v>
          </cell>
          <cell r="BN448">
            <v>0</v>
          </cell>
          <cell r="BO448">
            <v>290480</v>
          </cell>
          <cell r="BP448">
            <v>0</v>
          </cell>
          <cell r="BQ448">
            <v>584152</v>
          </cell>
          <cell r="BR448">
            <v>0</v>
          </cell>
          <cell r="BS448">
            <v>584152</v>
          </cell>
        </row>
        <row r="449">
          <cell r="B449" t="str">
            <v>85200</v>
          </cell>
          <cell r="C449" t="str">
            <v>REP. INDONESIA</v>
          </cell>
          <cell r="D449" t="str">
            <v>O.E.C.F, TOKYO</v>
          </cell>
          <cell r="E449" t="str">
            <v>3</v>
          </cell>
          <cell r="F449" t="str">
            <v>JAPAN</v>
          </cell>
          <cell r="G449" t="str">
            <v>JPY</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190837</v>
          </cell>
          <cell r="Y449">
            <v>106205</v>
          </cell>
          <cell r="Z449">
            <v>0</v>
          </cell>
          <cell r="AA449">
            <v>297042</v>
          </cell>
          <cell r="AB449">
            <v>0</v>
          </cell>
          <cell r="AC449">
            <v>0</v>
          </cell>
          <cell r="AD449">
            <v>0</v>
          </cell>
          <cell r="AE449">
            <v>0</v>
          </cell>
          <cell r="AF449">
            <v>0</v>
          </cell>
          <cell r="AG449">
            <v>0</v>
          </cell>
          <cell r="AH449">
            <v>0</v>
          </cell>
          <cell r="AI449">
            <v>0</v>
          </cell>
          <cell r="AJ449">
            <v>190837</v>
          </cell>
          <cell r="AK449">
            <v>106205</v>
          </cell>
          <cell r="AL449">
            <v>0</v>
          </cell>
          <cell r="AM449">
            <v>297042</v>
          </cell>
          <cell r="AN449">
            <v>0</v>
          </cell>
          <cell r="AO449">
            <v>0</v>
          </cell>
          <cell r="AP449">
            <v>0</v>
          </cell>
          <cell r="AQ449">
            <v>0</v>
          </cell>
          <cell r="AR449">
            <v>0</v>
          </cell>
          <cell r="AS449">
            <v>0</v>
          </cell>
          <cell r="AT449">
            <v>0</v>
          </cell>
          <cell r="AU449">
            <v>0</v>
          </cell>
          <cell r="AV449">
            <v>0</v>
          </cell>
          <cell r="AW449">
            <v>0</v>
          </cell>
          <cell r="AX449">
            <v>0</v>
          </cell>
          <cell r="AY449">
            <v>0</v>
          </cell>
          <cell r="AZ449">
            <v>190837</v>
          </cell>
          <cell r="BA449">
            <v>103334</v>
          </cell>
          <cell r="BB449">
            <v>0</v>
          </cell>
          <cell r="BC449">
            <v>294171</v>
          </cell>
          <cell r="BD449">
            <v>0</v>
          </cell>
          <cell r="BE449">
            <v>0</v>
          </cell>
          <cell r="BF449">
            <v>0</v>
          </cell>
          <cell r="BG449">
            <v>0</v>
          </cell>
          <cell r="BH449">
            <v>0</v>
          </cell>
          <cell r="BI449">
            <v>0</v>
          </cell>
          <cell r="BJ449">
            <v>0</v>
          </cell>
          <cell r="BK449">
            <v>0</v>
          </cell>
          <cell r="BL449">
            <v>190837</v>
          </cell>
          <cell r="BM449">
            <v>103334</v>
          </cell>
          <cell r="BN449">
            <v>0</v>
          </cell>
          <cell r="BO449">
            <v>294171</v>
          </cell>
          <cell r="BP449">
            <v>381674</v>
          </cell>
          <cell r="BQ449">
            <v>209539</v>
          </cell>
          <cell r="BR449">
            <v>0</v>
          </cell>
          <cell r="BS449">
            <v>591213</v>
          </cell>
        </row>
        <row r="450">
          <cell r="B450" t="str">
            <v>78248</v>
          </cell>
          <cell r="C450" t="str">
            <v>REP. INDONESIA</v>
          </cell>
          <cell r="D450" t="str">
            <v>O.E.C.F, TOKYO</v>
          </cell>
          <cell r="E450" t="str">
            <v>3</v>
          </cell>
          <cell r="F450" t="str">
            <v>JAPAN</v>
          </cell>
          <cell r="G450" t="str">
            <v>JPY</v>
          </cell>
          <cell r="H450">
            <v>0</v>
          </cell>
          <cell r="I450">
            <v>0</v>
          </cell>
          <cell r="J450">
            <v>0</v>
          </cell>
          <cell r="K450">
            <v>0</v>
          </cell>
          <cell r="L450">
            <v>209547</v>
          </cell>
          <cell r="M450">
            <v>88733</v>
          </cell>
          <cell r="N450">
            <v>0</v>
          </cell>
          <cell r="O450">
            <v>298280</v>
          </cell>
          <cell r="P450">
            <v>0</v>
          </cell>
          <cell r="Q450">
            <v>0</v>
          </cell>
          <cell r="R450">
            <v>0</v>
          </cell>
          <cell r="S450">
            <v>0</v>
          </cell>
          <cell r="T450">
            <v>209547</v>
          </cell>
          <cell r="U450">
            <v>88733</v>
          </cell>
          <cell r="V450">
            <v>0</v>
          </cell>
          <cell r="W450">
            <v>298280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209547</v>
          </cell>
          <cell r="AS450">
            <v>84634</v>
          </cell>
          <cell r="AT450">
            <v>0</v>
          </cell>
          <cell r="AU450">
            <v>294181</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209547</v>
          </cell>
          <cell r="BM450">
            <v>84634</v>
          </cell>
          <cell r="BN450">
            <v>0</v>
          </cell>
          <cell r="BO450">
            <v>294181</v>
          </cell>
          <cell r="BP450">
            <v>419094</v>
          </cell>
          <cell r="BQ450">
            <v>173367</v>
          </cell>
          <cell r="BR450">
            <v>0</v>
          </cell>
          <cell r="BS450">
            <v>592461</v>
          </cell>
        </row>
        <row r="451">
          <cell r="B451" t="str">
            <v>86539</v>
          </cell>
          <cell r="C451" t="str">
            <v>REP. INDONESIA</v>
          </cell>
          <cell r="D451" t="str">
            <v>O.E.C.F, TOKYO</v>
          </cell>
          <cell r="E451" t="str">
            <v>3</v>
          </cell>
          <cell r="F451" t="str">
            <v>JAPAN</v>
          </cell>
          <cell r="G451" t="str">
            <v>JPY</v>
          </cell>
          <cell r="H451">
            <v>0</v>
          </cell>
          <cell r="I451">
            <v>0</v>
          </cell>
          <cell r="J451">
            <v>0</v>
          </cell>
          <cell r="K451">
            <v>0</v>
          </cell>
          <cell r="L451">
            <v>0</v>
          </cell>
          <cell r="M451">
            <v>0</v>
          </cell>
          <cell r="N451">
            <v>0</v>
          </cell>
          <cell r="O451">
            <v>0</v>
          </cell>
          <cell r="P451">
            <v>0</v>
          </cell>
          <cell r="Q451">
            <v>296766</v>
          </cell>
          <cell r="R451">
            <v>0</v>
          </cell>
          <cell r="S451">
            <v>296766</v>
          </cell>
          <cell r="T451">
            <v>0</v>
          </cell>
          <cell r="U451">
            <v>296766</v>
          </cell>
          <cell r="V451">
            <v>0</v>
          </cell>
          <cell r="W451">
            <v>296766</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300027</v>
          </cell>
          <cell r="AX451">
            <v>0</v>
          </cell>
          <cell r="AY451">
            <v>300027</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300027</v>
          </cell>
          <cell r="BN451">
            <v>0</v>
          </cell>
          <cell r="BO451">
            <v>300027</v>
          </cell>
          <cell r="BP451">
            <v>0</v>
          </cell>
          <cell r="BQ451">
            <v>596793</v>
          </cell>
          <cell r="BR451">
            <v>0</v>
          </cell>
          <cell r="BS451">
            <v>596793</v>
          </cell>
        </row>
        <row r="452">
          <cell r="B452" t="str">
            <v>86637</v>
          </cell>
          <cell r="C452" t="str">
            <v>REP. INDONESIA</v>
          </cell>
          <cell r="D452" t="str">
            <v>O.E.C.F, TOKYO</v>
          </cell>
          <cell r="E452" t="str">
            <v>3</v>
          </cell>
          <cell r="F452" t="str">
            <v>JAPAN</v>
          </cell>
          <cell r="G452" t="str">
            <v>JPY</v>
          </cell>
          <cell r="H452">
            <v>0</v>
          </cell>
          <cell r="I452">
            <v>300062</v>
          </cell>
          <cell r="J452">
            <v>0</v>
          </cell>
          <cell r="K452">
            <v>300062</v>
          </cell>
          <cell r="L452">
            <v>0</v>
          </cell>
          <cell r="M452">
            <v>0</v>
          </cell>
          <cell r="N452">
            <v>0</v>
          </cell>
          <cell r="O452">
            <v>0</v>
          </cell>
          <cell r="P452">
            <v>0</v>
          </cell>
          <cell r="Q452">
            <v>0</v>
          </cell>
          <cell r="R452">
            <v>0</v>
          </cell>
          <cell r="S452">
            <v>0</v>
          </cell>
          <cell r="T452">
            <v>0</v>
          </cell>
          <cell r="U452">
            <v>300062</v>
          </cell>
          <cell r="V452">
            <v>0</v>
          </cell>
          <cell r="W452">
            <v>300062</v>
          </cell>
          <cell r="X452">
            <v>0</v>
          </cell>
          <cell r="Y452">
            <v>0</v>
          </cell>
          <cell r="Z452">
            <v>0</v>
          </cell>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296800</v>
          </cell>
          <cell r="AP452">
            <v>0</v>
          </cell>
          <cell r="AQ452">
            <v>296800</v>
          </cell>
          <cell r="AR452">
            <v>0</v>
          </cell>
          <cell r="AS452">
            <v>0</v>
          </cell>
          <cell r="AT452">
            <v>0</v>
          </cell>
          <cell r="AU452">
            <v>0</v>
          </cell>
          <cell r="AV452">
            <v>0</v>
          </cell>
          <cell r="AW452">
            <v>0</v>
          </cell>
          <cell r="AX452">
            <v>0</v>
          </cell>
          <cell r="AY452">
            <v>0</v>
          </cell>
          <cell r="AZ452">
            <v>0</v>
          </cell>
          <cell r="BA452">
            <v>0</v>
          </cell>
          <cell r="BB452">
            <v>0</v>
          </cell>
          <cell r="BC452">
            <v>0</v>
          </cell>
          <cell r="BD452">
            <v>0</v>
          </cell>
          <cell r="BE452">
            <v>0</v>
          </cell>
          <cell r="BF452">
            <v>0</v>
          </cell>
          <cell r="BG452">
            <v>0</v>
          </cell>
          <cell r="BH452">
            <v>0</v>
          </cell>
          <cell r="BI452">
            <v>0</v>
          </cell>
          <cell r="BJ452">
            <v>0</v>
          </cell>
          <cell r="BK452">
            <v>0</v>
          </cell>
          <cell r="BL452">
            <v>0</v>
          </cell>
          <cell r="BM452">
            <v>296800</v>
          </cell>
          <cell r="BN452">
            <v>0</v>
          </cell>
          <cell r="BO452">
            <v>296800</v>
          </cell>
          <cell r="BP452">
            <v>0</v>
          </cell>
          <cell r="BQ452">
            <v>596862</v>
          </cell>
          <cell r="BR452">
            <v>0</v>
          </cell>
          <cell r="BS452">
            <v>596862</v>
          </cell>
        </row>
        <row r="453">
          <cell r="B453" t="str">
            <v>86535</v>
          </cell>
          <cell r="C453" t="str">
            <v>REP. INDONESIA</v>
          </cell>
          <cell r="D453" t="str">
            <v>O.E.C.F, TOKYO</v>
          </cell>
          <cell r="E453" t="str">
            <v>3</v>
          </cell>
          <cell r="F453" t="str">
            <v>JAPAN</v>
          </cell>
          <cell r="G453" t="str">
            <v>JPY</v>
          </cell>
          <cell r="H453">
            <v>0</v>
          </cell>
          <cell r="I453">
            <v>0</v>
          </cell>
          <cell r="J453">
            <v>0</v>
          </cell>
          <cell r="K453">
            <v>0</v>
          </cell>
          <cell r="L453">
            <v>0</v>
          </cell>
          <cell r="M453">
            <v>0</v>
          </cell>
          <cell r="N453">
            <v>0</v>
          </cell>
          <cell r="O453">
            <v>0</v>
          </cell>
          <cell r="P453">
            <v>0</v>
          </cell>
          <cell r="Q453">
            <v>297878</v>
          </cell>
          <cell r="R453">
            <v>0</v>
          </cell>
          <cell r="S453">
            <v>297878</v>
          </cell>
          <cell r="T453">
            <v>0</v>
          </cell>
          <cell r="U453">
            <v>297878</v>
          </cell>
          <cell r="V453">
            <v>0</v>
          </cell>
          <cell r="W453">
            <v>297878</v>
          </cell>
          <cell r="X453">
            <v>0</v>
          </cell>
          <cell r="Y453">
            <v>0</v>
          </cell>
          <cell r="Z453">
            <v>0</v>
          </cell>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0</v>
          </cell>
          <cell r="AU453">
            <v>0</v>
          </cell>
          <cell r="AV453">
            <v>0</v>
          </cell>
          <cell r="AW453">
            <v>301151</v>
          </cell>
          <cell r="AX453">
            <v>0</v>
          </cell>
          <cell r="AY453">
            <v>301151</v>
          </cell>
          <cell r="AZ453">
            <v>0</v>
          </cell>
          <cell r="BA453">
            <v>0</v>
          </cell>
          <cell r="BB453">
            <v>0</v>
          </cell>
          <cell r="BC453">
            <v>0</v>
          </cell>
          <cell r="BD453">
            <v>0</v>
          </cell>
          <cell r="BE453">
            <v>0</v>
          </cell>
          <cell r="BF453">
            <v>0</v>
          </cell>
          <cell r="BG453">
            <v>0</v>
          </cell>
          <cell r="BH453">
            <v>0</v>
          </cell>
          <cell r="BI453">
            <v>0</v>
          </cell>
          <cell r="BJ453">
            <v>0</v>
          </cell>
          <cell r="BK453">
            <v>0</v>
          </cell>
          <cell r="BL453">
            <v>0</v>
          </cell>
          <cell r="BM453">
            <v>301151</v>
          </cell>
          <cell r="BN453">
            <v>0</v>
          </cell>
          <cell r="BO453">
            <v>301151</v>
          </cell>
          <cell r="BP453">
            <v>0</v>
          </cell>
          <cell r="BQ453">
            <v>599029</v>
          </cell>
          <cell r="BR453">
            <v>0</v>
          </cell>
          <cell r="BS453">
            <v>599029</v>
          </cell>
        </row>
        <row r="454">
          <cell r="B454" t="str">
            <v>86562</v>
          </cell>
          <cell r="C454" t="str">
            <v>REP. INDONESIA</v>
          </cell>
          <cell r="D454" t="str">
            <v>O.E.C.F, TOKYO</v>
          </cell>
          <cell r="E454" t="str">
            <v>3</v>
          </cell>
          <cell r="F454" t="str">
            <v>JAPAN</v>
          </cell>
          <cell r="G454" t="str">
            <v>JPY</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303594</v>
          </cell>
          <cell r="AD454">
            <v>0</v>
          </cell>
          <cell r="AE454">
            <v>303594</v>
          </cell>
          <cell r="AF454">
            <v>0</v>
          </cell>
          <cell r="AG454">
            <v>0</v>
          </cell>
          <cell r="AH454">
            <v>0</v>
          </cell>
          <cell r="AI454">
            <v>0</v>
          </cell>
          <cell r="AJ454">
            <v>0</v>
          </cell>
          <cell r="AK454">
            <v>303594</v>
          </cell>
          <cell r="AL454">
            <v>0</v>
          </cell>
          <cell r="AM454">
            <v>303594</v>
          </cell>
          <cell r="AN454">
            <v>0</v>
          </cell>
          <cell r="AO454">
            <v>0</v>
          </cell>
          <cell r="AP454">
            <v>0</v>
          </cell>
          <cell r="AQ454">
            <v>0</v>
          </cell>
          <cell r="AR454">
            <v>0</v>
          </cell>
          <cell r="AS454">
            <v>0</v>
          </cell>
          <cell r="AT454">
            <v>0</v>
          </cell>
          <cell r="AU454">
            <v>0</v>
          </cell>
          <cell r="AV454">
            <v>0</v>
          </cell>
          <cell r="AW454">
            <v>0</v>
          </cell>
          <cell r="AX454">
            <v>0</v>
          </cell>
          <cell r="AY454">
            <v>0</v>
          </cell>
          <cell r="AZ454">
            <v>0</v>
          </cell>
          <cell r="BA454">
            <v>0</v>
          </cell>
          <cell r="BB454">
            <v>0</v>
          </cell>
          <cell r="BC454">
            <v>0</v>
          </cell>
          <cell r="BD454">
            <v>0</v>
          </cell>
          <cell r="BE454">
            <v>303594</v>
          </cell>
          <cell r="BF454">
            <v>0</v>
          </cell>
          <cell r="BG454">
            <v>303594</v>
          </cell>
          <cell r="BH454">
            <v>0</v>
          </cell>
          <cell r="BI454">
            <v>0</v>
          </cell>
          <cell r="BJ454">
            <v>0</v>
          </cell>
          <cell r="BK454">
            <v>0</v>
          </cell>
          <cell r="BL454">
            <v>0</v>
          </cell>
          <cell r="BM454">
            <v>303594</v>
          </cell>
          <cell r="BN454">
            <v>0</v>
          </cell>
          <cell r="BO454">
            <v>303594</v>
          </cell>
          <cell r="BP454">
            <v>0</v>
          </cell>
          <cell r="BQ454">
            <v>607188</v>
          </cell>
          <cell r="BR454">
            <v>0</v>
          </cell>
          <cell r="BS454">
            <v>607188</v>
          </cell>
        </row>
        <row r="455">
          <cell r="B455" t="str">
            <v>85000</v>
          </cell>
          <cell r="C455" t="str">
            <v>REP. INDONESIA</v>
          </cell>
          <cell r="D455" t="str">
            <v>O.E.C.F, TOKYO</v>
          </cell>
          <cell r="E455" t="str">
            <v>3</v>
          </cell>
          <cell r="F455" t="str">
            <v>JAPAN</v>
          </cell>
          <cell r="G455" t="str">
            <v>JPY</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198011</v>
          </cell>
          <cell r="Y455">
            <v>110197</v>
          </cell>
          <cell r="Z455">
            <v>0</v>
          </cell>
          <cell r="AA455">
            <v>308208</v>
          </cell>
          <cell r="AB455">
            <v>0</v>
          </cell>
          <cell r="AC455">
            <v>0</v>
          </cell>
          <cell r="AD455">
            <v>0</v>
          </cell>
          <cell r="AE455">
            <v>0</v>
          </cell>
          <cell r="AF455">
            <v>0</v>
          </cell>
          <cell r="AG455">
            <v>0</v>
          </cell>
          <cell r="AH455">
            <v>0</v>
          </cell>
          <cell r="AI455">
            <v>0</v>
          </cell>
          <cell r="AJ455">
            <v>198011</v>
          </cell>
          <cell r="AK455">
            <v>110197</v>
          </cell>
          <cell r="AL455">
            <v>0</v>
          </cell>
          <cell r="AM455">
            <v>308208</v>
          </cell>
          <cell r="AN455">
            <v>0</v>
          </cell>
          <cell r="AO455">
            <v>0</v>
          </cell>
          <cell r="AP455">
            <v>0</v>
          </cell>
          <cell r="AQ455">
            <v>0</v>
          </cell>
          <cell r="AR455">
            <v>0</v>
          </cell>
          <cell r="AS455">
            <v>0</v>
          </cell>
          <cell r="AT455">
            <v>0</v>
          </cell>
          <cell r="AU455">
            <v>0</v>
          </cell>
          <cell r="AV455">
            <v>0</v>
          </cell>
          <cell r="AW455">
            <v>0</v>
          </cell>
          <cell r="AX455">
            <v>0</v>
          </cell>
          <cell r="AY455">
            <v>0</v>
          </cell>
          <cell r="AZ455">
            <v>198011</v>
          </cell>
          <cell r="BA455">
            <v>107219</v>
          </cell>
          <cell r="BB455">
            <v>0</v>
          </cell>
          <cell r="BC455">
            <v>305230</v>
          </cell>
          <cell r="BD455">
            <v>0</v>
          </cell>
          <cell r="BE455">
            <v>0</v>
          </cell>
          <cell r="BF455">
            <v>0</v>
          </cell>
          <cell r="BG455">
            <v>0</v>
          </cell>
          <cell r="BH455">
            <v>0</v>
          </cell>
          <cell r="BI455">
            <v>0</v>
          </cell>
          <cell r="BJ455">
            <v>0</v>
          </cell>
          <cell r="BK455">
            <v>0</v>
          </cell>
          <cell r="BL455">
            <v>198011</v>
          </cell>
          <cell r="BM455">
            <v>107219</v>
          </cell>
          <cell r="BN455">
            <v>0</v>
          </cell>
          <cell r="BO455">
            <v>305230</v>
          </cell>
          <cell r="BP455">
            <v>396022</v>
          </cell>
          <cell r="BQ455">
            <v>217416</v>
          </cell>
          <cell r="BR455">
            <v>0</v>
          </cell>
          <cell r="BS455">
            <v>613438</v>
          </cell>
        </row>
        <row r="456">
          <cell r="B456" t="str">
            <v>78109</v>
          </cell>
          <cell r="C456" t="str">
            <v>REP. INDONESIA</v>
          </cell>
          <cell r="D456" t="str">
            <v>O.E.C.F, TOKYO</v>
          </cell>
          <cell r="E456" t="str">
            <v>3</v>
          </cell>
          <cell r="F456" t="str">
            <v>JAPAN</v>
          </cell>
          <cell r="G456" t="str">
            <v>JPY</v>
          </cell>
          <cell r="H456">
            <v>0</v>
          </cell>
          <cell r="I456">
            <v>0</v>
          </cell>
          <cell r="J456">
            <v>0</v>
          </cell>
          <cell r="K456">
            <v>0</v>
          </cell>
          <cell r="L456">
            <v>246506</v>
          </cell>
          <cell r="M456">
            <v>64929</v>
          </cell>
          <cell r="N456">
            <v>0</v>
          </cell>
          <cell r="O456">
            <v>311435</v>
          </cell>
          <cell r="P456">
            <v>0</v>
          </cell>
          <cell r="Q456">
            <v>0</v>
          </cell>
          <cell r="R456">
            <v>0</v>
          </cell>
          <cell r="S456">
            <v>0</v>
          </cell>
          <cell r="T456">
            <v>246506</v>
          </cell>
          <cell r="U456">
            <v>64929</v>
          </cell>
          <cell r="V456">
            <v>0</v>
          </cell>
          <cell r="W456">
            <v>311435</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246506</v>
          </cell>
          <cell r="AS456">
            <v>60843</v>
          </cell>
          <cell r="AT456">
            <v>0</v>
          </cell>
          <cell r="AU456">
            <v>307349</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246506</v>
          </cell>
          <cell r="BM456">
            <v>60843</v>
          </cell>
          <cell r="BN456">
            <v>0</v>
          </cell>
          <cell r="BO456">
            <v>307349</v>
          </cell>
          <cell r="BP456">
            <v>493012</v>
          </cell>
          <cell r="BQ456">
            <v>125772</v>
          </cell>
          <cell r="BR456">
            <v>0</v>
          </cell>
          <cell r="BS456">
            <v>618784</v>
          </cell>
        </row>
        <row r="457">
          <cell r="B457" t="str">
            <v>77601</v>
          </cell>
          <cell r="C457" t="str">
            <v>REP. INDONESIA</v>
          </cell>
          <cell r="D457" t="str">
            <v>O.E.C.F, TOKYO</v>
          </cell>
          <cell r="E457" t="str">
            <v>3</v>
          </cell>
          <cell r="F457" t="str">
            <v>JAPAN</v>
          </cell>
          <cell r="G457" t="str">
            <v>JPY</v>
          </cell>
          <cell r="H457">
            <v>0</v>
          </cell>
          <cell r="I457">
            <v>0</v>
          </cell>
          <cell r="J457">
            <v>0</v>
          </cell>
          <cell r="K457">
            <v>0</v>
          </cell>
          <cell r="L457">
            <v>284132</v>
          </cell>
          <cell r="M457">
            <v>27572</v>
          </cell>
          <cell r="N457">
            <v>0</v>
          </cell>
          <cell r="O457">
            <v>311704</v>
          </cell>
          <cell r="P457">
            <v>0</v>
          </cell>
          <cell r="Q457">
            <v>0</v>
          </cell>
          <cell r="R457">
            <v>0</v>
          </cell>
          <cell r="S457">
            <v>0</v>
          </cell>
          <cell r="T457">
            <v>284132</v>
          </cell>
          <cell r="U457">
            <v>27572</v>
          </cell>
          <cell r="V457">
            <v>0</v>
          </cell>
          <cell r="W457">
            <v>311704</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284132</v>
          </cell>
          <cell r="AS457">
            <v>23377</v>
          </cell>
          <cell r="AT457">
            <v>0</v>
          </cell>
          <cell r="AU457">
            <v>307509</v>
          </cell>
          <cell r="AV457">
            <v>0</v>
          </cell>
          <cell r="AW457">
            <v>0</v>
          </cell>
          <cell r="AX457">
            <v>0</v>
          </cell>
          <cell r="AY457">
            <v>0</v>
          </cell>
          <cell r="AZ457">
            <v>0</v>
          </cell>
          <cell r="BA457">
            <v>0</v>
          </cell>
          <cell r="BB457">
            <v>0</v>
          </cell>
          <cell r="BC457">
            <v>0</v>
          </cell>
          <cell r="BD457">
            <v>0</v>
          </cell>
          <cell r="BE457">
            <v>0</v>
          </cell>
          <cell r="BF457">
            <v>0</v>
          </cell>
          <cell r="BG457">
            <v>0</v>
          </cell>
          <cell r="BH457">
            <v>0</v>
          </cell>
          <cell r="BI457">
            <v>0</v>
          </cell>
          <cell r="BJ457">
            <v>0</v>
          </cell>
          <cell r="BK457">
            <v>0</v>
          </cell>
          <cell r="BL457">
            <v>284132</v>
          </cell>
          <cell r="BM457">
            <v>23377</v>
          </cell>
          <cell r="BN457">
            <v>0</v>
          </cell>
          <cell r="BO457">
            <v>307509</v>
          </cell>
          <cell r="BP457">
            <v>568264</v>
          </cell>
          <cell r="BQ457">
            <v>50949</v>
          </cell>
          <cell r="BR457">
            <v>0</v>
          </cell>
          <cell r="BS457">
            <v>619213</v>
          </cell>
        </row>
        <row r="458">
          <cell r="B458" t="str">
            <v>86649</v>
          </cell>
          <cell r="C458" t="str">
            <v>REP. INDONESIA</v>
          </cell>
          <cell r="D458" t="str">
            <v>O.E.C.F, TOKYO</v>
          </cell>
          <cell r="E458" t="str">
            <v>3</v>
          </cell>
          <cell r="F458" t="str">
            <v>JAPAN</v>
          </cell>
          <cell r="G458" t="str">
            <v>JPY</v>
          </cell>
          <cell r="H458">
            <v>0</v>
          </cell>
          <cell r="I458">
            <v>294371</v>
          </cell>
          <cell r="J458">
            <v>0</v>
          </cell>
          <cell r="K458">
            <v>294371</v>
          </cell>
          <cell r="L458">
            <v>0</v>
          </cell>
          <cell r="M458">
            <v>0</v>
          </cell>
          <cell r="N458">
            <v>0</v>
          </cell>
          <cell r="O458">
            <v>0</v>
          </cell>
          <cell r="P458">
            <v>0</v>
          </cell>
          <cell r="Q458">
            <v>0</v>
          </cell>
          <cell r="R458">
            <v>0</v>
          </cell>
          <cell r="S458">
            <v>0</v>
          </cell>
          <cell r="T458">
            <v>0</v>
          </cell>
          <cell r="U458">
            <v>294371</v>
          </cell>
          <cell r="V458">
            <v>0</v>
          </cell>
          <cell r="W458">
            <v>294371</v>
          </cell>
          <cell r="X458">
            <v>0</v>
          </cell>
          <cell r="Y458">
            <v>0</v>
          </cell>
          <cell r="Z458">
            <v>0</v>
          </cell>
          <cell r="AA458">
            <v>0</v>
          </cell>
          <cell r="AB458">
            <v>0</v>
          </cell>
          <cell r="AC458">
            <v>0</v>
          </cell>
          <cell r="AD458">
            <v>0</v>
          </cell>
          <cell r="AE458">
            <v>0</v>
          </cell>
          <cell r="AF458">
            <v>0</v>
          </cell>
          <cell r="AG458">
            <v>18026</v>
          </cell>
          <cell r="AH458">
            <v>0</v>
          </cell>
          <cell r="AI458">
            <v>18026</v>
          </cell>
          <cell r="AJ458">
            <v>0</v>
          </cell>
          <cell r="AK458">
            <v>18026</v>
          </cell>
          <cell r="AL458">
            <v>0</v>
          </cell>
          <cell r="AM458">
            <v>18026</v>
          </cell>
          <cell r="AN458">
            <v>0</v>
          </cell>
          <cell r="AO458">
            <v>291171</v>
          </cell>
          <cell r="AP458">
            <v>0</v>
          </cell>
          <cell r="AQ458">
            <v>291171</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18026</v>
          </cell>
          <cell r="BJ458">
            <v>0</v>
          </cell>
          <cell r="BK458">
            <v>18026</v>
          </cell>
          <cell r="BL458">
            <v>0</v>
          </cell>
          <cell r="BM458">
            <v>309197</v>
          </cell>
          <cell r="BN458">
            <v>0</v>
          </cell>
          <cell r="BO458">
            <v>309197</v>
          </cell>
          <cell r="BP458">
            <v>0</v>
          </cell>
          <cell r="BQ458">
            <v>621594</v>
          </cell>
          <cell r="BR458">
            <v>0</v>
          </cell>
          <cell r="BS458">
            <v>621594</v>
          </cell>
        </row>
        <row r="459">
          <cell r="B459" t="str">
            <v>86543</v>
          </cell>
          <cell r="C459" t="str">
            <v>REP. INDONESIA</v>
          </cell>
          <cell r="D459" t="str">
            <v>O.E.C.F, TOKYO</v>
          </cell>
          <cell r="E459" t="str">
            <v>3</v>
          </cell>
          <cell r="F459" t="str">
            <v>JAPAN</v>
          </cell>
          <cell r="G459" t="str">
            <v>JPY</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320107</v>
          </cell>
          <cell r="Z459">
            <v>0</v>
          </cell>
          <cell r="AA459">
            <v>320107</v>
          </cell>
          <cell r="AB459">
            <v>0</v>
          </cell>
          <cell r="AC459">
            <v>0</v>
          </cell>
          <cell r="AD459">
            <v>0</v>
          </cell>
          <cell r="AE459">
            <v>0</v>
          </cell>
          <cell r="AF459">
            <v>0</v>
          </cell>
          <cell r="AG459">
            <v>0</v>
          </cell>
          <cell r="AH459">
            <v>0</v>
          </cell>
          <cell r="AI459">
            <v>0</v>
          </cell>
          <cell r="AJ459">
            <v>0</v>
          </cell>
          <cell r="AK459">
            <v>320107</v>
          </cell>
          <cell r="AL459">
            <v>0</v>
          </cell>
          <cell r="AM459">
            <v>320107</v>
          </cell>
          <cell r="AN459">
            <v>0</v>
          </cell>
          <cell r="AO459">
            <v>0</v>
          </cell>
          <cell r="AP459">
            <v>0</v>
          </cell>
          <cell r="AQ459">
            <v>0</v>
          </cell>
          <cell r="AR459">
            <v>0</v>
          </cell>
          <cell r="AS459">
            <v>0</v>
          </cell>
          <cell r="AT459">
            <v>0</v>
          </cell>
          <cell r="AU459">
            <v>0</v>
          </cell>
          <cell r="AV459">
            <v>0</v>
          </cell>
          <cell r="AW459">
            <v>0</v>
          </cell>
          <cell r="AX459">
            <v>0</v>
          </cell>
          <cell r="AY459">
            <v>0</v>
          </cell>
          <cell r="AZ459">
            <v>0</v>
          </cell>
          <cell r="BA459">
            <v>320107</v>
          </cell>
          <cell r="BB459">
            <v>0</v>
          </cell>
          <cell r="BC459">
            <v>320107</v>
          </cell>
          <cell r="BD459">
            <v>0</v>
          </cell>
          <cell r="BE459">
            <v>0</v>
          </cell>
          <cell r="BF459">
            <v>0</v>
          </cell>
          <cell r="BG459">
            <v>0</v>
          </cell>
          <cell r="BH459">
            <v>0</v>
          </cell>
          <cell r="BI459">
            <v>0</v>
          </cell>
          <cell r="BJ459">
            <v>0</v>
          </cell>
          <cell r="BK459">
            <v>0</v>
          </cell>
          <cell r="BL459">
            <v>0</v>
          </cell>
          <cell r="BM459">
            <v>320107</v>
          </cell>
          <cell r="BN459">
            <v>0</v>
          </cell>
          <cell r="BO459">
            <v>320107</v>
          </cell>
          <cell r="BP459">
            <v>0</v>
          </cell>
          <cell r="BQ459">
            <v>640214</v>
          </cell>
          <cell r="BR459">
            <v>0</v>
          </cell>
          <cell r="BS459">
            <v>640214</v>
          </cell>
        </row>
        <row r="460">
          <cell r="B460" t="str">
            <v>86639</v>
          </cell>
          <cell r="C460" t="str">
            <v>REP. INDONESIA</v>
          </cell>
          <cell r="D460" t="str">
            <v>O.E.C.F, TOKYO</v>
          </cell>
          <cell r="E460" t="str">
            <v>3</v>
          </cell>
          <cell r="F460" t="str">
            <v>JAPAN</v>
          </cell>
          <cell r="G460" t="str">
            <v>JPY</v>
          </cell>
          <cell r="H460">
            <v>0</v>
          </cell>
          <cell r="I460">
            <v>328628</v>
          </cell>
          <cell r="J460">
            <v>0</v>
          </cell>
          <cell r="K460">
            <v>328628</v>
          </cell>
          <cell r="L460">
            <v>0</v>
          </cell>
          <cell r="M460">
            <v>0</v>
          </cell>
          <cell r="N460">
            <v>0</v>
          </cell>
          <cell r="O460">
            <v>0</v>
          </cell>
          <cell r="P460">
            <v>0</v>
          </cell>
          <cell r="Q460">
            <v>0</v>
          </cell>
          <cell r="R460">
            <v>0</v>
          </cell>
          <cell r="S460">
            <v>0</v>
          </cell>
          <cell r="T460">
            <v>0</v>
          </cell>
          <cell r="U460">
            <v>328628</v>
          </cell>
          <cell r="V460">
            <v>0</v>
          </cell>
          <cell r="W460">
            <v>328628</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325057</v>
          </cell>
          <cell r="AP460">
            <v>0</v>
          </cell>
          <cell r="AQ460">
            <v>325057</v>
          </cell>
          <cell r="AR460">
            <v>0</v>
          </cell>
          <cell r="AS460">
            <v>0</v>
          </cell>
          <cell r="AT460">
            <v>0</v>
          </cell>
          <cell r="AU460">
            <v>0</v>
          </cell>
          <cell r="AV460">
            <v>0</v>
          </cell>
          <cell r="AW460">
            <v>0</v>
          </cell>
          <cell r="AX460">
            <v>0</v>
          </cell>
          <cell r="AY460">
            <v>0</v>
          </cell>
          <cell r="AZ460">
            <v>0</v>
          </cell>
          <cell r="BA460">
            <v>0</v>
          </cell>
          <cell r="BB460">
            <v>0</v>
          </cell>
          <cell r="BC460">
            <v>0</v>
          </cell>
          <cell r="BD460">
            <v>0</v>
          </cell>
          <cell r="BE460">
            <v>0</v>
          </cell>
          <cell r="BF460">
            <v>0</v>
          </cell>
          <cell r="BG460">
            <v>0</v>
          </cell>
          <cell r="BH460">
            <v>0</v>
          </cell>
          <cell r="BI460">
            <v>0</v>
          </cell>
          <cell r="BJ460">
            <v>0</v>
          </cell>
          <cell r="BK460">
            <v>0</v>
          </cell>
          <cell r="BL460">
            <v>0</v>
          </cell>
          <cell r="BM460">
            <v>325057</v>
          </cell>
          <cell r="BN460">
            <v>0</v>
          </cell>
          <cell r="BO460">
            <v>325057</v>
          </cell>
          <cell r="BP460">
            <v>0</v>
          </cell>
          <cell r="BQ460">
            <v>653685</v>
          </cell>
          <cell r="BR460">
            <v>0</v>
          </cell>
          <cell r="BS460">
            <v>653685</v>
          </cell>
        </row>
        <row r="461">
          <cell r="B461" t="str">
            <v>86553</v>
          </cell>
          <cell r="C461" t="str">
            <v>REP. INDONESIA</v>
          </cell>
          <cell r="D461" t="str">
            <v>O.E.C.F, TOKYO</v>
          </cell>
          <cell r="E461" t="str">
            <v>3</v>
          </cell>
          <cell r="F461" t="str">
            <v>JAPAN</v>
          </cell>
          <cell r="G461" t="str">
            <v>JPY</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328875</v>
          </cell>
          <cell r="AD461">
            <v>0</v>
          </cell>
          <cell r="AE461">
            <v>328875</v>
          </cell>
          <cell r="AF461">
            <v>0</v>
          </cell>
          <cell r="AG461">
            <v>0</v>
          </cell>
          <cell r="AH461">
            <v>0</v>
          </cell>
          <cell r="AI461">
            <v>0</v>
          </cell>
          <cell r="AJ461">
            <v>0</v>
          </cell>
          <cell r="AK461">
            <v>328875</v>
          </cell>
          <cell r="AL461">
            <v>0</v>
          </cell>
          <cell r="AM461">
            <v>328875</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328875</v>
          </cell>
          <cell r="BF461">
            <v>0</v>
          </cell>
          <cell r="BG461">
            <v>328875</v>
          </cell>
          <cell r="BH461">
            <v>0</v>
          </cell>
          <cell r="BI461">
            <v>0</v>
          </cell>
          <cell r="BJ461">
            <v>0</v>
          </cell>
          <cell r="BK461">
            <v>0</v>
          </cell>
          <cell r="BL461">
            <v>0</v>
          </cell>
          <cell r="BM461">
            <v>328875</v>
          </cell>
          <cell r="BN461">
            <v>0</v>
          </cell>
          <cell r="BO461">
            <v>328875</v>
          </cell>
          <cell r="BP461">
            <v>0</v>
          </cell>
          <cell r="BQ461">
            <v>657750</v>
          </cell>
          <cell r="BR461">
            <v>0</v>
          </cell>
          <cell r="BS461">
            <v>657750</v>
          </cell>
        </row>
        <row r="462">
          <cell r="B462" t="str">
            <v>78101</v>
          </cell>
          <cell r="C462" t="str">
            <v>REP. INDONESIA</v>
          </cell>
          <cell r="D462" t="str">
            <v>O.E.C.F, TOKYO</v>
          </cell>
          <cell r="E462" t="str">
            <v>3</v>
          </cell>
          <cell r="F462" t="str">
            <v>JAPAN</v>
          </cell>
          <cell r="G462" t="str">
            <v>JPY</v>
          </cell>
          <cell r="H462">
            <v>0</v>
          </cell>
          <cell r="I462">
            <v>0</v>
          </cell>
          <cell r="J462">
            <v>0</v>
          </cell>
          <cell r="K462">
            <v>0</v>
          </cell>
          <cell r="L462">
            <v>262822</v>
          </cell>
          <cell r="M462">
            <v>69227</v>
          </cell>
          <cell r="N462">
            <v>0</v>
          </cell>
          <cell r="O462">
            <v>332049</v>
          </cell>
          <cell r="P462">
            <v>0</v>
          </cell>
          <cell r="Q462">
            <v>0</v>
          </cell>
          <cell r="R462">
            <v>0</v>
          </cell>
          <cell r="S462">
            <v>0</v>
          </cell>
          <cell r="T462">
            <v>262822</v>
          </cell>
          <cell r="U462">
            <v>69227</v>
          </cell>
          <cell r="V462">
            <v>0</v>
          </cell>
          <cell r="W462">
            <v>332049</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262822</v>
          </cell>
          <cell r="AS462">
            <v>64870</v>
          </cell>
          <cell r="AT462">
            <v>0</v>
          </cell>
          <cell r="AU462">
            <v>327692</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262822</v>
          </cell>
          <cell r="BM462">
            <v>64870</v>
          </cell>
          <cell r="BN462">
            <v>0</v>
          </cell>
          <cell r="BO462">
            <v>327692</v>
          </cell>
          <cell r="BP462">
            <v>525644</v>
          </cell>
          <cell r="BQ462">
            <v>134097</v>
          </cell>
          <cell r="BR462">
            <v>0</v>
          </cell>
          <cell r="BS462">
            <v>659741</v>
          </cell>
        </row>
        <row r="463">
          <cell r="B463" t="str">
            <v>86579</v>
          </cell>
          <cell r="C463" t="str">
            <v>REP. INDONESIA</v>
          </cell>
          <cell r="D463" t="str">
            <v>O.E.C.F, TOKYO</v>
          </cell>
          <cell r="E463" t="str">
            <v>3</v>
          </cell>
          <cell r="F463" t="str">
            <v>JAPAN</v>
          </cell>
          <cell r="G463" t="str">
            <v>JPY</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345076</v>
          </cell>
          <cell r="AH463">
            <v>0</v>
          </cell>
          <cell r="AI463">
            <v>345076</v>
          </cell>
          <cell r="AJ463">
            <v>0</v>
          </cell>
          <cell r="AK463">
            <v>345076</v>
          </cell>
          <cell r="AL463">
            <v>0</v>
          </cell>
          <cell r="AM463">
            <v>345076</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345076</v>
          </cell>
          <cell r="BJ463">
            <v>0</v>
          </cell>
          <cell r="BK463">
            <v>345076</v>
          </cell>
          <cell r="BL463">
            <v>0</v>
          </cell>
          <cell r="BM463">
            <v>345076</v>
          </cell>
          <cell r="BN463">
            <v>0</v>
          </cell>
          <cell r="BO463">
            <v>345076</v>
          </cell>
          <cell r="BP463">
            <v>0</v>
          </cell>
          <cell r="BQ463">
            <v>690152</v>
          </cell>
          <cell r="BR463">
            <v>0</v>
          </cell>
          <cell r="BS463">
            <v>690152</v>
          </cell>
        </row>
        <row r="464">
          <cell r="B464" t="str">
            <v>82900</v>
          </cell>
          <cell r="C464" t="str">
            <v>REP. INDONESIA</v>
          </cell>
          <cell r="D464" t="str">
            <v>O.E.C.F, TOKYO</v>
          </cell>
          <cell r="E464" t="str">
            <v>3</v>
          </cell>
          <cell r="F464" t="str">
            <v>JAPAN</v>
          </cell>
          <cell r="G464" t="str">
            <v>JPY</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217815</v>
          </cell>
          <cell r="Y464">
            <v>129955</v>
          </cell>
          <cell r="Z464">
            <v>0</v>
          </cell>
          <cell r="AA464">
            <v>347770</v>
          </cell>
          <cell r="AB464">
            <v>0</v>
          </cell>
          <cell r="AC464">
            <v>0</v>
          </cell>
          <cell r="AD464">
            <v>0</v>
          </cell>
          <cell r="AE464">
            <v>0</v>
          </cell>
          <cell r="AF464">
            <v>0</v>
          </cell>
          <cell r="AG464">
            <v>0</v>
          </cell>
          <cell r="AH464">
            <v>0</v>
          </cell>
          <cell r="AI464">
            <v>0</v>
          </cell>
          <cell r="AJ464">
            <v>217815</v>
          </cell>
          <cell r="AK464">
            <v>129955</v>
          </cell>
          <cell r="AL464">
            <v>0</v>
          </cell>
          <cell r="AM464">
            <v>347770</v>
          </cell>
          <cell r="AN464">
            <v>0</v>
          </cell>
          <cell r="AO464">
            <v>0</v>
          </cell>
          <cell r="AP464">
            <v>0</v>
          </cell>
          <cell r="AQ464">
            <v>0</v>
          </cell>
          <cell r="AR464">
            <v>0</v>
          </cell>
          <cell r="AS464">
            <v>0</v>
          </cell>
          <cell r="AT464">
            <v>0</v>
          </cell>
          <cell r="AU464">
            <v>0</v>
          </cell>
          <cell r="AV464">
            <v>0</v>
          </cell>
          <cell r="AW464">
            <v>0</v>
          </cell>
          <cell r="AX464">
            <v>0</v>
          </cell>
          <cell r="AY464">
            <v>0</v>
          </cell>
          <cell r="AZ464">
            <v>217815</v>
          </cell>
          <cell r="BA464">
            <v>126133</v>
          </cell>
          <cell r="BB464">
            <v>0</v>
          </cell>
          <cell r="BC464">
            <v>343948</v>
          </cell>
          <cell r="BD464">
            <v>0</v>
          </cell>
          <cell r="BE464">
            <v>0</v>
          </cell>
          <cell r="BF464">
            <v>0</v>
          </cell>
          <cell r="BG464">
            <v>0</v>
          </cell>
          <cell r="BH464">
            <v>0</v>
          </cell>
          <cell r="BI464">
            <v>0</v>
          </cell>
          <cell r="BJ464">
            <v>0</v>
          </cell>
          <cell r="BK464">
            <v>0</v>
          </cell>
          <cell r="BL464">
            <v>217815</v>
          </cell>
          <cell r="BM464">
            <v>126133</v>
          </cell>
          <cell r="BN464">
            <v>0</v>
          </cell>
          <cell r="BO464">
            <v>343948</v>
          </cell>
          <cell r="BP464">
            <v>435630</v>
          </cell>
          <cell r="BQ464">
            <v>256088</v>
          </cell>
          <cell r="BR464">
            <v>0</v>
          </cell>
          <cell r="BS464">
            <v>691718</v>
          </cell>
        </row>
        <row r="465">
          <cell r="B465" t="str">
            <v>86655</v>
          </cell>
          <cell r="C465" t="str">
            <v>REP. INDONESIA</v>
          </cell>
          <cell r="D465" t="str">
            <v>O.E.C.F, TOKYO</v>
          </cell>
          <cell r="E465" t="str">
            <v>3</v>
          </cell>
          <cell r="F465" t="str">
            <v>JAPAN</v>
          </cell>
          <cell r="G465" t="str">
            <v>JPY</v>
          </cell>
          <cell r="H465">
            <v>0</v>
          </cell>
          <cell r="I465">
            <v>352245</v>
          </cell>
          <cell r="J465">
            <v>0</v>
          </cell>
          <cell r="K465">
            <v>352245</v>
          </cell>
          <cell r="L465">
            <v>0</v>
          </cell>
          <cell r="M465">
            <v>0</v>
          </cell>
          <cell r="N465">
            <v>0</v>
          </cell>
          <cell r="O465">
            <v>0</v>
          </cell>
          <cell r="P465">
            <v>0</v>
          </cell>
          <cell r="Q465">
            <v>0</v>
          </cell>
          <cell r="R465">
            <v>0</v>
          </cell>
          <cell r="S465">
            <v>0</v>
          </cell>
          <cell r="T465">
            <v>0</v>
          </cell>
          <cell r="U465">
            <v>352245</v>
          </cell>
          <cell r="V465">
            <v>0</v>
          </cell>
          <cell r="W465">
            <v>352245</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348416</v>
          </cell>
          <cell r="AP465">
            <v>0</v>
          </cell>
          <cell r="AQ465">
            <v>348416</v>
          </cell>
          <cell r="AR465">
            <v>0</v>
          </cell>
          <cell r="AS465">
            <v>0</v>
          </cell>
          <cell r="AT465">
            <v>0</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cell r="BI465">
            <v>0</v>
          </cell>
          <cell r="BJ465">
            <v>0</v>
          </cell>
          <cell r="BK465">
            <v>0</v>
          </cell>
          <cell r="BL465">
            <v>0</v>
          </cell>
          <cell r="BM465">
            <v>348416</v>
          </cell>
          <cell r="BN465">
            <v>0</v>
          </cell>
          <cell r="BO465">
            <v>348416</v>
          </cell>
          <cell r="BP465">
            <v>0</v>
          </cell>
          <cell r="BQ465">
            <v>700661</v>
          </cell>
          <cell r="BR465">
            <v>0</v>
          </cell>
          <cell r="BS465">
            <v>700661</v>
          </cell>
        </row>
        <row r="466">
          <cell r="B466" t="str">
            <v>77020</v>
          </cell>
          <cell r="C466" t="str">
            <v>REP. INDONESIA</v>
          </cell>
          <cell r="D466" t="str">
            <v>O.E.C.F, TOKYO</v>
          </cell>
          <cell r="E466" t="str">
            <v>3</v>
          </cell>
          <cell r="F466" t="str">
            <v>JAPAN</v>
          </cell>
          <cell r="G466" t="str">
            <v>JPY</v>
          </cell>
          <cell r="H466">
            <v>0</v>
          </cell>
          <cell r="I466">
            <v>0</v>
          </cell>
          <cell r="J466">
            <v>0</v>
          </cell>
          <cell r="K466">
            <v>0</v>
          </cell>
          <cell r="L466">
            <v>342443</v>
          </cell>
          <cell r="M466">
            <v>14638</v>
          </cell>
          <cell r="N466">
            <v>0</v>
          </cell>
          <cell r="O466">
            <v>357081</v>
          </cell>
          <cell r="P466">
            <v>0</v>
          </cell>
          <cell r="Q466">
            <v>0</v>
          </cell>
          <cell r="R466">
            <v>0</v>
          </cell>
          <cell r="S466">
            <v>0</v>
          </cell>
          <cell r="T466">
            <v>342443</v>
          </cell>
          <cell r="U466">
            <v>14638</v>
          </cell>
          <cell r="V466">
            <v>0</v>
          </cell>
          <cell r="W466">
            <v>357081</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342443</v>
          </cell>
          <cell r="AS466">
            <v>9357</v>
          </cell>
          <cell r="AT466">
            <v>0</v>
          </cell>
          <cell r="AU466">
            <v>351800</v>
          </cell>
          <cell r="AV466">
            <v>0</v>
          </cell>
          <cell r="AW466">
            <v>0</v>
          </cell>
          <cell r="AX466">
            <v>0</v>
          </cell>
          <cell r="AY466">
            <v>0</v>
          </cell>
          <cell r="AZ466">
            <v>0</v>
          </cell>
          <cell r="BA466">
            <v>0</v>
          </cell>
          <cell r="BB466">
            <v>0</v>
          </cell>
          <cell r="BC466">
            <v>0</v>
          </cell>
          <cell r="BD466">
            <v>0</v>
          </cell>
          <cell r="BE466">
            <v>0</v>
          </cell>
          <cell r="BF466">
            <v>0</v>
          </cell>
          <cell r="BG466">
            <v>0</v>
          </cell>
          <cell r="BH466">
            <v>0</v>
          </cell>
          <cell r="BI466">
            <v>0</v>
          </cell>
          <cell r="BJ466">
            <v>0</v>
          </cell>
          <cell r="BK466">
            <v>0</v>
          </cell>
          <cell r="BL466">
            <v>342443</v>
          </cell>
          <cell r="BM466">
            <v>9357</v>
          </cell>
          <cell r="BN466">
            <v>0</v>
          </cell>
          <cell r="BO466">
            <v>351800</v>
          </cell>
          <cell r="BP466">
            <v>684886</v>
          </cell>
          <cell r="BQ466">
            <v>23995</v>
          </cell>
          <cell r="BR466">
            <v>0</v>
          </cell>
          <cell r="BS466">
            <v>708881</v>
          </cell>
        </row>
        <row r="467">
          <cell r="B467" t="str">
            <v>86506</v>
          </cell>
          <cell r="C467" t="str">
            <v>REP. INDONESIA</v>
          </cell>
          <cell r="D467" t="str">
            <v>O.E.C.F, TOKYO</v>
          </cell>
          <cell r="E467" t="str">
            <v>3</v>
          </cell>
          <cell r="F467" t="str">
            <v>JAPAN</v>
          </cell>
          <cell r="G467" t="str">
            <v>JPY</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240468</v>
          </cell>
          <cell r="AG467">
            <v>120563</v>
          </cell>
          <cell r="AH467">
            <v>0</v>
          </cell>
          <cell r="AI467">
            <v>361031</v>
          </cell>
          <cell r="AJ467">
            <v>240468</v>
          </cell>
          <cell r="AK467">
            <v>120563</v>
          </cell>
          <cell r="AL467">
            <v>0</v>
          </cell>
          <cell r="AM467">
            <v>361031</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cell r="BD467">
            <v>0</v>
          </cell>
          <cell r="BE467">
            <v>0</v>
          </cell>
          <cell r="BF467">
            <v>0</v>
          </cell>
          <cell r="BG467">
            <v>0</v>
          </cell>
          <cell r="BH467">
            <v>240468</v>
          </cell>
          <cell r="BI467">
            <v>117549</v>
          </cell>
          <cell r="BJ467">
            <v>0</v>
          </cell>
          <cell r="BK467">
            <v>358017</v>
          </cell>
          <cell r="BL467">
            <v>240468</v>
          </cell>
          <cell r="BM467">
            <v>117549</v>
          </cell>
          <cell r="BN467">
            <v>0</v>
          </cell>
          <cell r="BO467">
            <v>358017</v>
          </cell>
          <cell r="BP467">
            <v>480936</v>
          </cell>
          <cell r="BQ467">
            <v>238112</v>
          </cell>
          <cell r="BR467">
            <v>0</v>
          </cell>
          <cell r="BS467">
            <v>719048</v>
          </cell>
        </row>
        <row r="468">
          <cell r="B468" t="str">
            <v>77620</v>
          </cell>
          <cell r="C468" t="str">
            <v>REP. INDONESIA</v>
          </cell>
          <cell r="D468" t="str">
            <v>O.E.C.F, TOKYO</v>
          </cell>
          <cell r="E468" t="str">
            <v>3</v>
          </cell>
          <cell r="F468" t="str">
            <v>JAPAN</v>
          </cell>
          <cell r="G468" t="str">
            <v>JPY</v>
          </cell>
          <cell r="H468">
            <v>0</v>
          </cell>
          <cell r="I468">
            <v>0</v>
          </cell>
          <cell r="J468">
            <v>0</v>
          </cell>
          <cell r="K468">
            <v>0</v>
          </cell>
          <cell r="L468">
            <v>301883</v>
          </cell>
          <cell r="M468">
            <v>62775</v>
          </cell>
          <cell r="N468">
            <v>0</v>
          </cell>
          <cell r="O468">
            <v>364658</v>
          </cell>
          <cell r="P468">
            <v>0</v>
          </cell>
          <cell r="Q468">
            <v>0</v>
          </cell>
          <cell r="R468">
            <v>0</v>
          </cell>
          <cell r="S468">
            <v>0</v>
          </cell>
          <cell r="T468">
            <v>301883</v>
          </cell>
          <cell r="U468">
            <v>62775</v>
          </cell>
          <cell r="V468">
            <v>0</v>
          </cell>
          <cell r="W468">
            <v>364658</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301883</v>
          </cell>
          <cell r="AS468">
            <v>57953</v>
          </cell>
          <cell r="AT468">
            <v>0</v>
          </cell>
          <cell r="AU468">
            <v>359836</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301883</v>
          </cell>
          <cell r="BM468">
            <v>57953</v>
          </cell>
          <cell r="BN468">
            <v>0</v>
          </cell>
          <cell r="BO468">
            <v>359836</v>
          </cell>
          <cell r="BP468">
            <v>603766</v>
          </cell>
          <cell r="BQ468">
            <v>120728</v>
          </cell>
          <cell r="BR468">
            <v>0</v>
          </cell>
          <cell r="BS468">
            <v>724494</v>
          </cell>
        </row>
        <row r="469">
          <cell r="B469" t="str">
            <v>86592</v>
          </cell>
          <cell r="C469" t="str">
            <v>REP. INDONESIA</v>
          </cell>
          <cell r="D469" t="str">
            <v>O.E.C.F, TOKYO</v>
          </cell>
          <cell r="E469" t="str">
            <v>3</v>
          </cell>
          <cell r="F469" t="str">
            <v>JAPAN</v>
          </cell>
          <cell r="G469" t="str">
            <v>JPY</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363260</v>
          </cell>
          <cell r="AH469">
            <v>0</v>
          </cell>
          <cell r="AI469">
            <v>363260</v>
          </cell>
          <cell r="AJ469">
            <v>0</v>
          </cell>
          <cell r="AK469">
            <v>363260</v>
          </cell>
          <cell r="AL469">
            <v>0</v>
          </cell>
          <cell r="AM469">
            <v>363260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363260</v>
          </cell>
          <cell r="BJ469">
            <v>0</v>
          </cell>
          <cell r="BK469">
            <v>363260</v>
          </cell>
          <cell r="BL469">
            <v>0</v>
          </cell>
          <cell r="BM469">
            <v>363260</v>
          </cell>
          <cell r="BN469">
            <v>0</v>
          </cell>
          <cell r="BO469">
            <v>363260</v>
          </cell>
          <cell r="BP469">
            <v>0</v>
          </cell>
          <cell r="BQ469">
            <v>726520</v>
          </cell>
          <cell r="BR469">
            <v>0</v>
          </cell>
          <cell r="BS469">
            <v>726520</v>
          </cell>
        </row>
        <row r="470">
          <cell r="B470" t="str">
            <v>78011</v>
          </cell>
          <cell r="C470" t="str">
            <v>REP. INDONESIA</v>
          </cell>
          <cell r="D470" t="str">
            <v>O.E.C.F, TOKYO</v>
          </cell>
          <cell r="E470" t="str">
            <v>3</v>
          </cell>
          <cell r="F470" t="str">
            <v>JAPAN</v>
          </cell>
          <cell r="G470" t="str">
            <v>JPY</v>
          </cell>
          <cell r="H470">
            <v>0</v>
          </cell>
          <cell r="I470">
            <v>0</v>
          </cell>
          <cell r="J470">
            <v>0</v>
          </cell>
          <cell r="K470">
            <v>0</v>
          </cell>
          <cell r="L470">
            <v>287833</v>
          </cell>
          <cell r="M470">
            <v>78354</v>
          </cell>
          <cell r="N470">
            <v>0</v>
          </cell>
          <cell r="O470">
            <v>366187</v>
          </cell>
          <cell r="P470">
            <v>0</v>
          </cell>
          <cell r="Q470">
            <v>0</v>
          </cell>
          <cell r="R470">
            <v>0</v>
          </cell>
          <cell r="S470">
            <v>0</v>
          </cell>
          <cell r="T470">
            <v>287833</v>
          </cell>
          <cell r="U470">
            <v>78354</v>
          </cell>
          <cell r="V470">
            <v>0</v>
          </cell>
          <cell r="W470">
            <v>366187</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287833</v>
          </cell>
          <cell r="AS470">
            <v>73196</v>
          </cell>
          <cell r="AT470">
            <v>0</v>
          </cell>
          <cell r="AU470">
            <v>361029</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287833</v>
          </cell>
          <cell r="BM470">
            <v>73196</v>
          </cell>
          <cell r="BN470">
            <v>0</v>
          </cell>
          <cell r="BO470">
            <v>361029</v>
          </cell>
          <cell r="BP470">
            <v>575666</v>
          </cell>
          <cell r="BQ470">
            <v>151550</v>
          </cell>
          <cell r="BR470">
            <v>0</v>
          </cell>
          <cell r="BS470">
            <v>727216</v>
          </cell>
        </row>
        <row r="471">
          <cell r="B471" t="str">
            <v>86560</v>
          </cell>
          <cell r="C471" t="str">
            <v>REP. INDONESIA</v>
          </cell>
          <cell r="D471" t="str">
            <v>O.E.C.F, TOKYO</v>
          </cell>
          <cell r="E471" t="str">
            <v>3</v>
          </cell>
          <cell r="F471" t="str">
            <v>JAPAN</v>
          </cell>
          <cell r="G471" t="str">
            <v>JPY</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363624</v>
          </cell>
          <cell r="AD471">
            <v>0</v>
          </cell>
          <cell r="AE471">
            <v>363624</v>
          </cell>
          <cell r="AF471">
            <v>0</v>
          </cell>
          <cell r="AG471">
            <v>0</v>
          </cell>
          <cell r="AH471">
            <v>0</v>
          </cell>
          <cell r="AI471">
            <v>0</v>
          </cell>
          <cell r="AJ471">
            <v>0</v>
          </cell>
          <cell r="AK471">
            <v>363624</v>
          </cell>
          <cell r="AL471">
            <v>0</v>
          </cell>
          <cell r="AM471">
            <v>363624</v>
          </cell>
          <cell r="AN471">
            <v>0</v>
          </cell>
          <cell r="AO471">
            <v>0</v>
          </cell>
          <cell r="AP471">
            <v>0</v>
          </cell>
          <cell r="AQ471">
            <v>0</v>
          </cell>
          <cell r="AR471">
            <v>0</v>
          </cell>
          <cell r="AS471">
            <v>0</v>
          </cell>
          <cell r="AT471">
            <v>0</v>
          </cell>
          <cell r="AU471">
            <v>0</v>
          </cell>
          <cell r="AV471">
            <v>0</v>
          </cell>
          <cell r="AW471">
            <v>0</v>
          </cell>
          <cell r="AX471">
            <v>0</v>
          </cell>
          <cell r="AY471">
            <v>0</v>
          </cell>
          <cell r="AZ471">
            <v>0</v>
          </cell>
          <cell r="BA471">
            <v>0</v>
          </cell>
          <cell r="BB471">
            <v>0</v>
          </cell>
          <cell r="BC471">
            <v>0</v>
          </cell>
          <cell r="BD471">
            <v>0</v>
          </cell>
          <cell r="BE471">
            <v>363624</v>
          </cell>
          <cell r="BF471">
            <v>0</v>
          </cell>
          <cell r="BG471">
            <v>363624</v>
          </cell>
          <cell r="BH471">
            <v>0</v>
          </cell>
          <cell r="BI471">
            <v>0</v>
          </cell>
          <cell r="BJ471">
            <v>0</v>
          </cell>
          <cell r="BK471">
            <v>0</v>
          </cell>
          <cell r="BL471">
            <v>0</v>
          </cell>
          <cell r="BM471">
            <v>363624</v>
          </cell>
          <cell r="BN471">
            <v>0</v>
          </cell>
          <cell r="BO471">
            <v>363624</v>
          </cell>
          <cell r="BP471">
            <v>0</v>
          </cell>
          <cell r="BQ471">
            <v>727248</v>
          </cell>
          <cell r="BR471">
            <v>0</v>
          </cell>
          <cell r="BS471">
            <v>727248</v>
          </cell>
        </row>
        <row r="472">
          <cell r="B472" t="str">
            <v>86555</v>
          </cell>
          <cell r="C472" t="str">
            <v>REP. INDONESIA</v>
          </cell>
          <cell r="D472" t="str">
            <v>O.E.C.F, TOKYO</v>
          </cell>
          <cell r="E472" t="str">
            <v>3</v>
          </cell>
          <cell r="F472" t="str">
            <v>JAPAN</v>
          </cell>
          <cell r="G472" t="str">
            <v>JPY</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367008</v>
          </cell>
          <cell r="AD472">
            <v>0</v>
          </cell>
          <cell r="AE472">
            <v>367008</v>
          </cell>
          <cell r="AF472">
            <v>0</v>
          </cell>
          <cell r="AG472">
            <v>0</v>
          </cell>
          <cell r="AH472">
            <v>0</v>
          </cell>
          <cell r="AI472">
            <v>0</v>
          </cell>
          <cell r="AJ472">
            <v>0</v>
          </cell>
          <cell r="AK472">
            <v>367008</v>
          </cell>
          <cell r="AL472">
            <v>0</v>
          </cell>
          <cell r="AM472">
            <v>367008</v>
          </cell>
          <cell r="AN472">
            <v>0</v>
          </cell>
          <cell r="AO472">
            <v>0</v>
          </cell>
          <cell r="AP472">
            <v>0</v>
          </cell>
          <cell r="AQ472">
            <v>0</v>
          </cell>
          <cell r="AR472">
            <v>0</v>
          </cell>
          <cell r="AS472">
            <v>0</v>
          </cell>
          <cell r="AT472">
            <v>0</v>
          </cell>
          <cell r="AU472">
            <v>0</v>
          </cell>
          <cell r="AV472">
            <v>0</v>
          </cell>
          <cell r="AW472">
            <v>0</v>
          </cell>
          <cell r="AX472">
            <v>0</v>
          </cell>
          <cell r="AY472">
            <v>0</v>
          </cell>
          <cell r="AZ472">
            <v>0</v>
          </cell>
          <cell r="BA472">
            <v>0</v>
          </cell>
          <cell r="BB472">
            <v>0</v>
          </cell>
          <cell r="BC472">
            <v>0</v>
          </cell>
          <cell r="BD472">
            <v>0</v>
          </cell>
          <cell r="BE472">
            <v>367008</v>
          </cell>
          <cell r="BF472">
            <v>0</v>
          </cell>
          <cell r="BG472">
            <v>367008</v>
          </cell>
          <cell r="BH472">
            <v>0</v>
          </cell>
          <cell r="BI472">
            <v>0</v>
          </cell>
          <cell r="BJ472">
            <v>0</v>
          </cell>
          <cell r="BK472">
            <v>0</v>
          </cell>
          <cell r="BL472">
            <v>0</v>
          </cell>
          <cell r="BM472">
            <v>367008</v>
          </cell>
          <cell r="BN472">
            <v>0</v>
          </cell>
          <cell r="BO472">
            <v>367008</v>
          </cell>
          <cell r="BP472">
            <v>0</v>
          </cell>
          <cell r="BQ472">
            <v>734016</v>
          </cell>
          <cell r="BR472">
            <v>0</v>
          </cell>
          <cell r="BS472">
            <v>734016</v>
          </cell>
        </row>
        <row r="473">
          <cell r="B473" t="str">
            <v>78008</v>
          </cell>
          <cell r="C473" t="str">
            <v>REP. INDONESIA</v>
          </cell>
          <cell r="D473" t="str">
            <v>O.E.C.F, TOKYO</v>
          </cell>
          <cell r="E473" t="str">
            <v>3</v>
          </cell>
          <cell r="F473" t="str">
            <v>JAPAN</v>
          </cell>
          <cell r="G473" t="str">
            <v>JPY</v>
          </cell>
          <cell r="H473">
            <v>0</v>
          </cell>
          <cell r="I473">
            <v>0</v>
          </cell>
          <cell r="J473">
            <v>0</v>
          </cell>
          <cell r="K473">
            <v>0</v>
          </cell>
          <cell r="L473">
            <v>298338</v>
          </cell>
          <cell r="M473">
            <v>72190</v>
          </cell>
          <cell r="N473">
            <v>0</v>
          </cell>
          <cell r="O473">
            <v>370528</v>
          </cell>
          <cell r="P473">
            <v>0</v>
          </cell>
          <cell r="Q473">
            <v>0</v>
          </cell>
          <cell r="R473">
            <v>0</v>
          </cell>
          <cell r="S473">
            <v>0</v>
          </cell>
          <cell r="T473">
            <v>298338</v>
          </cell>
          <cell r="U473">
            <v>72190</v>
          </cell>
          <cell r="V473">
            <v>0</v>
          </cell>
          <cell r="W473">
            <v>370528</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298338</v>
          </cell>
          <cell r="AS473">
            <v>66942</v>
          </cell>
          <cell r="AT473">
            <v>0</v>
          </cell>
          <cell r="AU473">
            <v>365280</v>
          </cell>
          <cell r="AV473">
            <v>0</v>
          </cell>
          <cell r="AW473">
            <v>0</v>
          </cell>
          <cell r="AX473">
            <v>0</v>
          </cell>
          <cell r="AY473">
            <v>0</v>
          </cell>
          <cell r="AZ473">
            <v>0</v>
          </cell>
          <cell r="BA473">
            <v>0</v>
          </cell>
          <cell r="BB473">
            <v>0</v>
          </cell>
          <cell r="BC473">
            <v>0</v>
          </cell>
          <cell r="BD473">
            <v>0</v>
          </cell>
          <cell r="BE473">
            <v>0</v>
          </cell>
          <cell r="BF473">
            <v>0</v>
          </cell>
          <cell r="BG473">
            <v>0</v>
          </cell>
          <cell r="BH473">
            <v>0</v>
          </cell>
          <cell r="BI473">
            <v>0</v>
          </cell>
          <cell r="BJ473">
            <v>0</v>
          </cell>
          <cell r="BK473">
            <v>0</v>
          </cell>
          <cell r="BL473">
            <v>298338</v>
          </cell>
          <cell r="BM473">
            <v>66942</v>
          </cell>
          <cell r="BN473">
            <v>0</v>
          </cell>
          <cell r="BO473">
            <v>365280</v>
          </cell>
          <cell r="BP473">
            <v>596676</v>
          </cell>
          <cell r="BQ473">
            <v>139132</v>
          </cell>
          <cell r="BR473">
            <v>0</v>
          </cell>
          <cell r="BS473">
            <v>735808</v>
          </cell>
        </row>
        <row r="474">
          <cell r="B474" t="str">
            <v>86580</v>
          </cell>
          <cell r="C474" t="str">
            <v>REP. INDONESIA</v>
          </cell>
          <cell r="D474" t="str">
            <v>O.E.C.F, TOKYO</v>
          </cell>
          <cell r="E474" t="str">
            <v>3</v>
          </cell>
          <cell r="F474" t="str">
            <v>JAPAN</v>
          </cell>
          <cell r="G474" t="str">
            <v>JPY</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369633</v>
          </cell>
          <cell r="AH474">
            <v>0</v>
          </cell>
          <cell r="AI474">
            <v>369633</v>
          </cell>
          <cell r="AJ474">
            <v>0</v>
          </cell>
          <cell r="AK474">
            <v>369633</v>
          </cell>
          <cell r="AL474">
            <v>0</v>
          </cell>
          <cell r="AM474">
            <v>369633</v>
          </cell>
          <cell r="AN474">
            <v>0</v>
          </cell>
          <cell r="AO474">
            <v>0</v>
          </cell>
          <cell r="AP474">
            <v>0</v>
          </cell>
          <cell r="AQ474">
            <v>0</v>
          </cell>
          <cell r="AR474">
            <v>0</v>
          </cell>
          <cell r="AS474">
            <v>0</v>
          </cell>
          <cell r="AT474">
            <v>0</v>
          </cell>
          <cell r="AU474">
            <v>0</v>
          </cell>
          <cell r="AV474">
            <v>0</v>
          </cell>
          <cell r="AW474">
            <v>0</v>
          </cell>
          <cell r="AX474">
            <v>0</v>
          </cell>
          <cell r="AY474">
            <v>0</v>
          </cell>
          <cell r="AZ474">
            <v>0</v>
          </cell>
          <cell r="BA474">
            <v>0</v>
          </cell>
          <cell r="BB474">
            <v>0</v>
          </cell>
          <cell r="BC474">
            <v>0</v>
          </cell>
          <cell r="BD474">
            <v>0</v>
          </cell>
          <cell r="BE474">
            <v>0</v>
          </cell>
          <cell r="BF474">
            <v>0</v>
          </cell>
          <cell r="BG474">
            <v>0</v>
          </cell>
          <cell r="BH474">
            <v>0</v>
          </cell>
          <cell r="BI474">
            <v>369633</v>
          </cell>
          <cell r="BJ474">
            <v>0</v>
          </cell>
          <cell r="BK474">
            <v>369633</v>
          </cell>
          <cell r="BL474">
            <v>0</v>
          </cell>
          <cell r="BM474">
            <v>369633</v>
          </cell>
          <cell r="BN474">
            <v>0</v>
          </cell>
          <cell r="BO474">
            <v>369633</v>
          </cell>
          <cell r="BP474">
            <v>0</v>
          </cell>
          <cell r="BQ474">
            <v>739266</v>
          </cell>
          <cell r="BR474">
            <v>0</v>
          </cell>
          <cell r="BS474">
            <v>739266</v>
          </cell>
        </row>
        <row r="475">
          <cell r="B475" t="str">
            <v>86583</v>
          </cell>
          <cell r="C475" t="str">
            <v>REP. INDONESIA</v>
          </cell>
          <cell r="D475" t="str">
            <v>O.E.C.F, TOKYO</v>
          </cell>
          <cell r="E475" t="str">
            <v>3</v>
          </cell>
          <cell r="F475" t="str">
            <v>JAPAN</v>
          </cell>
          <cell r="G475" t="str">
            <v>JPY</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369886</v>
          </cell>
          <cell r="AH475">
            <v>0</v>
          </cell>
          <cell r="AI475">
            <v>369886</v>
          </cell>
          <cell r="AJ475">
            <v>0</v>
          </cell>
          <cell r="AK475">
            <v>369886</v>
          </cell>
          <cell r="AL475">
            <v>0</v>
          </cell>
          <cell r="AM475">
            <v>369886</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cell r="BB475">
            <v>0</v>
          </cell>
          <cell r="BC475">
            <v>0</v>
          </cell>
          <cell r="BD475">
            <v>0</v>
          </cell>
          <cell r="BE475">
            <v>0</v>
          </cell>
          <cell r="BF475">
            <v>0</v>
          </cell>
          <cell r="BG475">
            <v>0</v>
          </cell>
          <cell r="BH475">
            <v>0</v>
          </cell>
          <cell r="BI475">
            <v>369886</v>
          </cell>
          <cell r="BJ475">
            <v>0</v>
          </cell>
          <cell r="BK475">
            <v>369886</v>
          </cell>
          <cell r="BL475">
            <v>0</v>
          </cell>
          <cell r="BM475">
            <v>369886</v>
          </cell>
          <cell r="BN475">
            <v>0</v>
          </cell>
          <cell r="BO475">
            <v>369886</v>
          </cell>
          <cell r="BP475">
            <v>0</v>
          </cell>
          <cell r="BQ475">
            <v>739772</v>
          </cell>
          <cell r="BR475">
            <v>0</v>
          </cell>
          <cell r="BS475">
            <v>739772</v>
          </cell>
        </row>
        <row r="476">
          <cell r="B476" t="str">
            <v>86545</v>
          </cell>
          <cell r="C476" t="str">
            <v>REP. INDONESIA</v>
          </cell>
          <cell r="D476" t="str">
            <v>O.E.C.F, TOKYO</v>
          </cell>
          <cell r="E476" t="str">
            <v>3</v>
          </cell>
          <cell r="F476" t="str">
            <v>JAPAN</v>
          </cell>
          <cell r="G476" t="str">
            <v>JPY</v>
          </cell>
          <cell r="H476">
            <v>0</v>
          </cell>
          <cell r="I476">
            <v>0</v>
          </cell>
          <cell r="J476">
            <v>0</v>
          </cell>
          <cell r="K476">
            <v>0</v>
          </cell>
          <cell r="L476">
            <v>0</v>
          </cell>
          <cell r="M476">
            <v>0</v>
          </cell>
          <cell r="N476">
            <v>0</v>
          </cell>
          <cell r="O476">
            <v>0</v>
          </cell>
          <cell r="P476">
            <v>0</v>
          </cell>
          <cell r="Q476">
            <v>368511</v>
          </cell>
          <cell r="R476">
            <v>0</v>
          </cell>
          <cell r="S476">
            <v>368511</v>
          </cell>
          <cell r="T476">
            <v>0</v>
          </cell>
          <cell r="U476">
            <v>368511</v>
          </cell>
          <cell r="V476">
            <v>0</v>
          </cell>
          <cell r="W476">
            <v>368511</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372561</v>
          </cell>
          <cell r="AX476">
            <v>0</v>
          </cell>
          <cell r="AY476">
            <v>372561</v>
          </cell>
          <cell r="AZ476">
            <v>0</v>
          </cell>
          <cell r="BA476">
            <v>0</v>
          </cell>
          <cell r="BB476">
            <v>0</v>
          </cell>
          <cell r="BC476">
            <v>0</v>
          </cell>
          <cell r="BD476">
            <v>0</v>
          </cell>
          <cell r="BE476">
            <v>0</v>
          </cell>
          <cell r="BF476">
            <v>0</v>
          </cell>
          <cell r="BG476">
            <v>0</v>
          </cell>
          <cell r="BH476">
            <v>0</v>
          </cell>
          <cell r="BI476">
            <v>0</v>
          </cell>
          <cell r="BJ476">
            <v>0</v>
          </cell>
          <cell r="BK476">
            <v>0</v>
          </cell>
          <cell r="BL476">
            <v>0</v>
          </cell>
          <cell r="BM476">
            <v>372561</v>
          </cell>
          <cell r="BN476">
            <v>0</v>
          </cell>
          <cell r="BO476">
            <v>372561</v>
          </cell>
          <cell r="BP476">
            <v>0</v>
          </cell>
          <cell r="BQ476">
            <v>741072</v>
          </cell>
          <cell r="BR476">
            <v>0</v>
          </cell>
          <cell r="BS476">
            <v>741072</v>
          </cell>
        </row>
        <row r="477">
          <cell r="B477" t="str">
            <v>76826</v>
          </cell>
          <cell r="C477" t="str">
            <v>REP. INDONESIA</v>
          </cell>
          <cell r="D477" t="str">
            <v>O.E.C.F, TOKYO</v>
          </cell>
          <cell r="E477" t="str">
            <v>3</v>
          </cell>
          <cell r="F477" t="str">
            <v>JAPAN</v>
          </cell>
          <cell r="G477" t="str">
            <v>JPY</v>
          </cell>
          <cell r="H477">
            <v>0</v>
          </cell>
          <cell r="I477">
            <v>0</v>
          </cell>
          <cell r="J477">
            <v>0</v>
          </cell>
          <cell r="K477">
            <v>0</v>
          </cell>
          <cell r="L477">
            <v>772558</v>
          </cell>
          <cell r="M477">
            <v>11684</v>
          </cell>
          <cell r="N477">
            <v>0</v>
          </cell>
          <cell r="O477">
            <v>784242</v>
          </cell>
          <cell r="P477">
            <v>0</v>
          </cell>
          <cell r="Q477">
            <v>0</v>
          </cell>
          <cell r="R477">
            <v>0</v>
          </cell>
          <cell r="S477">
            <v>0</v>
          </cell>
          <cell r="T477">
            <v>772558</v>
          </cell>
          <cell r="U477">
            <v>11684</v>
          </cell>
          <cell r="V477">
            <v>0</v>
          </cell>
          <cell r="W477">
            <v>784242</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cell r="AO477">
            <v>0</v>
          </cell>
          <cell r="AP477">
            <v>0</v>
          </cell>
          <cell r="AQ477">
            <v>0</v>
          </cell>
          <cell r="AR477">
            <v>0</v>
          </cell>
          <cell r="AS477">
            <v>0</v>
          </cell>
          <cell r="AT477">
            <v>0</v>
          </cell>
          <cell r="AU477">
            <v>0</v>
          </cell>
          <cell r="AV477">
            <v>0</v>
          </cell>
          <cell r="AW477">
            <v>0</v>
          </cell>
          <cell r="AX477">
            <v>0</v>
          </cell>
          <cell r="AY477">
            <v>0</v>
          </cell>
          <cell r="AZ477">
            <v>0</v>
          </cell>
          <cell r="BA477">
            <v>0</v>
          </cell>
          <cell r="BB477">
            <v>0</v>
          </cell>
          <cell r="BC477">
            <v>0</v>
          </cell>
          <cell r="BD477">
            <v>0</v>
          </cell>
          <cell r="BE477">
            <v>0</v>
          </cell>
          <cell r="BF477">
            <v>0</v>
          </cell>
          <cell r="BG477">
            <v>0</v>
          </cell>
          <cell r="BH477">
            <v>0</v>
          </cell>
          <cell r="BI477">
            <v>0</v>
          </cell>
          <cell r="BJ477">
            <v>0</v>
          </cell>
          <cell r="BK477">
            <v>0</v>
          </cell>
          <cell r="BL477">
            <v>0</v>
          </cell>
          <cell r="BM477">
            <v>0</v>
          </cell>
          <cell r="BN477">
            <v>0</v>
          </cell>
          <cell r="BO477">
            <v>0</v>
          </cell>
          <cell r="BP477">
            <v>772558</v>
          </cell>
          <cell r="BQ477">
            <v>11684</v>
          </cell>
          <cell r="BR477">
            <v>0</v>
          </cell>
          <cell r="BS477">
            <v>784242</v>
          </cell>
        </row>
        <row r="478">
          <cell r="B478" t="str">
            <v>79313</v>
          </cell>
          <cell r="C478" t="str">
            <v>REP. INDONESIA</v>
          </cell>
          <cell r="D478" t="str">
            <v>O.E.C.F, TOKYO</v>
          </cell>
          <cell r="E478" t="str">
            <v>3</v>
          </cell>
          <cell r="F478" t="str">
            <v>JAPAN</v>
          </cell>
          <cell r="G478" t="str">
            <v>JPY</v>
          </cell>
          <cell r="H478">
            <v>0</v>
          </cell>
          <cell r="I478">
            <v>0</v>
          </cell>
          <cell r="J478">
            <v>0</v>
          </cell>
          <cell r="K478">
            <v>0</v>
          </cell>
          <cell r="L478">
            <v>378243</v>
          </cell>
          <cell r="M478">
            <v>17161</v>
          </cell>
          <cell r="N478">
            <v>0</v>
          </cell>
          <cell r="O478">
            <v>395404</v>
          </cell>
          <cell r="P478">
            <v>0</v>
          </cell>
          <cell r="Q478">
            <v>0</v>
          </cell>
          <cell r="R478">
            <v>0</v>
          </cell>
          <cell r="S478">
            <v>0</v>
          </cell>
          <cell r="T478">
            <v>378243</v>
          </cell>
          <cell r="U478">
            <v>17161</v>
          </cell>
          <cell r="V478">
            <v>0</v>
          </cell>
          <cell r="W478">
            <v>395404</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cell r="AO478">
            <v>0</v>
          </cell>
          <cell r="AP478">
            <v>0</v>
          </cell>
          <cell r="AQ478">
            <v>0</v>
          </cell>
          <cell r="AR478">
            <v>378243</v>
          </cell>
          <cell r="AS478">
            <v>11316</v>
          </cell>
          <cell r="AT478">
            <v>0</v>
          </cell>
          <cell r="AU478">
            <v>389559</v>
          </cell>
          <cell r="AV478">
            <v>0</v>
          </cell>
          <cell r="AW478">
            <v>0</v>
          </cell>
          <cell r="AX478">
            <v>0</v>
          </cell>
          <cell r="AY478">
            <v>0</v>
          </cell>
          <cell r="AZ478">
            <v>0</v>
          </cell>
          <cell r="BA478">
            <v>0</v>
          </cell>
          <cell r="BB478">
            <v>0</v>
          </cell>
          <cell r="BC478">
            <v>0</v>
          </cell>
          <cell r="BD478">
            <v>0</v>
          </cell>
          <cell r="BE478">
            <v>0</v>
          </cell>
          <cell r="BF478">
            <v>0</v>
          </cell>
          <cell r="BG478">
            <v>0</v>
          </cell>
          <cell r="BH478">
            <v>0</v>
          </cell>
          <cell r="BI478">
            <v>0</v>
          </cell>
          <cell r="BJ478">
            <v>0</v>
          </cell>
          <cell r="BK478">
            <v>0</v>
          </cell>
          <cell r="BL478">
            <v>378243</v>
          </cell>
          <cell r="BM478">
            <v>11316</v>
          </cell>
          <cell r="BN478">
            <v>0</v>
          </cell>
          <cell r="BO478">
            <v>389559</v>
          </cell>
          <cell r="BP478">
            <v>756486</v>
          </cell>
          <cell r="BQ478">
            <v>28477</v>
          </cell>
          <cell r="BR478">
            <v>0</v>
          </cell>
          <cell r="BS478">
            <v>784963</v>
          </cell>
        </row>
        <row r="479">
          <cell r="B479" t="str">
            <v>86542</v>
          </cell>
          <cell r="C479" t="str">
            <v>REP. INDONESIA</v>
          </cell>
          <cell r="D479" t="str">
            <v>O.E.C.F, TOKYO</v>
          </cell>
          <cell r="E479" t="str">
            <v>3</v>
          </cell>
          <cell r="F479" t="str">
            <v>JAPAN</v>
          </cell>
          <cell r="G479" t="str">
            <v>JPY</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396263</v>
          </cell>
          <cell r="Z479">
            <v>0</v>
          </cell>
          <cell r="AA479">
            <v>396263</v>
          </cell>
          <cell r="AB479">
            <v>0</v>
          </cell>
          <cell r="AC479">
            <v>0</v>
          </cell>
          <cell r="AD479">
            <v>0</v>
          </cell>
          <cell r="AE479">
            <v>0</v>
          </cell>
          <cell r="AF479">
            <v>0</v>
          </cell>
          <cell r="AG479">
            <v>0</v>
          </cell>
          <cell r="AH479">
            <v>0</v>
          </cell>
          <cell r="AI479">
            <v>0</v>
          </cell>
          <cell r="AJ479">
            <v>0</v>
          </cell>
          <cell r="AK479">
            <v>396263</v>
          </cell>
          <cell r="AL479">
            <v>0</v>
          </cell>
          <cell r="AM479">
            <v>396263</v>
          </cell>
          <cell r="AN479">
            <v>0</v>
          </cell>
          <cell r="AO479">
            <v>0</v>
          </cell>
          <cell r="AP479">
            <v>0</v>
          </cell>
          <cell r="AQ479">
            <v>0</v>
          </cell>
          <cell r="AR479">
            <v>0</v>
          </cell>
          <cell r="AS479">
            <v>0</v>
          </cell>
          <cell r="AT479">
            <v>0</v>
          </cell>
          <cell r="AU479">
            <v>0</v>
          </cell>
          <cell r="AV479">
            <v>0</v>
          </cell>
          <cell r="AW479">
            <v>0</v>
          </cell>
          <cell r="AX479">
            <v>0</v>
          </cell>
          <cell r="AY479">
            <v>0</v>
          </cell>
          <cell r="AZ479">
            <v>0</v>
          </cell>
          <cell r="BA479">
            <v>396263</v>
          </cell>
          <cell r="BB479">
            <v>0</v>
          </cell>
          <cell r="BC479">
            <v>396263</v>
          </cell>
          <cell r="BD479">
            <v>0</v>
          </cell>
          <cell r="BE479">
            <v>0</v>
          </cell>
          <cell r="BF479">
            <v>0</v>
          </cell>
          <cell r="BG479">
            <v>0</v>
          </cell>
          <cell r="BH479">
            <v>0</v>
          </cell>
          <cell r="BI479">
            <v>0</v>
          </cell>
          <cell r="BJ479">
            <v>0</v>
          </cell>
          <cell r="BK479">
            <v>0</v>
          </cell>
          <cell r="BL479">
            <v>0</v>
          </cell>
          <cell r="BM479">
            <v>396263</v>
          </cell>
          <cell r="BN479">
            <v>0</v>
          </cell>
          <cell r="BO479">
            <v>396263</v>
          </cell>
          <cell r="BP479">
            <v>0</v>
          </cell>
          <cell r="BQ479">
            <v>792526</v>
          </cell>
          <cell r="BR479">
            <v>0</v>
          </cell>
          <cell r="BS479">
            <v>792526</v>
          </cell>
        </row>
        <row r="480">
          <cell r="B480" t="str">
            <v>79906</v>
          </cell>
          <cell r="C480" t="str">
            <v>REP. INDONESIA</v>
          </cell>
          <cell r="D480" t="str">
            <v>O.E.C.F, TOKYO</v>
          </cell>
          <cell r="E480" t="str">
            <v>3</v>
          </cell>
          <cell r="F480" t="str">
            <v>JAPAN</v>
          </cell>
          <cell r="G480" t="str">
            <v>JPY</v>
          </cell>
          <cell r="H480">
            <v>0</v>
          </cell>
          <cell r="I480">
            <v>0</v>
          </cell>
          <cell r="J480">
            <v>0</v>
          </cell>
          <cell r="K480">
            <v>0</v>
          </cell>
          <cell r="L480">
            <v>289779</v>
          </cell>
          <cell r="M480">
            <v>112482</v>
          </cell>
          <cell r="N480">
            <v>0</v>
          </cell>
          <cell r="O480">
            <v>402261</v>
          </cell>
          <cell r="P480">
            <v>0</v>
          </cell>
          <cell r="Q480">
            <v>0</v>
          </cell>
          <cell r="R480">
            <v>0</v>
          </cell>
          <cell r="S480">
            <v>0</v>
          </cell>
          <cell r="T480">
            <v>289779</v>
          </cell>
          <cell r="U480">
            <v>112482</v>
          </cell>
          <cell r="V480">
            <v>0</v>
          </cell>
          <cell r="W480">
            <v>402261</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289779</v>
          </cell>
          <cell r="AS480">
            <v>106202</v>
          </cell>
          <cell r="AT480">
            <v>0</v>
          </cell>
          <cell r="AU480">
            <v>395981</v>
          </cell>
          <cell r="AV480">
            <v>0</v>
          </cell>
          <cell r="AW480">
            <v>0</v>
          </cell>
          <cell r="AX480">
            <v>0</v>
          </cell>
          <cell r="AY480">
            <v>0</v>
          </cell>
          <cell r="AZ480">
            <v>0</v>
          </cell>
          <cell r="BA480">
            <v>0</v>
          </cell>
          <cell r="BB480">
            <v>0</v>
          </cell>
          <cell r="BC480">
            <v>0</v>
          </cell>
          <cell r="BD480">
            <v>0</v>
          </cell>
          <cell r="BE480">
            <v>0</v>
          </cell>
          <cell r="BF480">
            <v>0</v>
          </cell>
          <cell r="BG480">
            <v>0</v>
          </cell>
          <cell r="BH480">
            <v>0</v>
          </cell>
          <cell r="BI480">
            <v>0</v>
          </cell>
          <cell r="BJ480">
            <v>0</v>
          </cell>
          <cell r="BK480">
            <v>0</v>
          </cell>
          <cell r="BL480">
            <v>289779</v>
          </cell>
          <cell r="BM480">
            <v>106202</v>
          </cell>
          <cell r="BN480">
            <v>0</v>
          </cell>
          <cell r="BO480">
            <v>395981</v>
          </cell>
          <cell r="BP480">
            <v>579558</v>
          </cell>
          <cell r="BQ480">
            <v>218684</v>
          </cell>
          <cell r="BR480">
            <v>0</v>
          </cell>
          <cell r="BS480">
            <v>798242</v>
          </cell>
        </row>
        <row r="481">
          <cell r="B481" t="str">
            <v>76828</v>
          </cell>
          <cell r="C481" t="str">
            <v>REP. INDONESIA</v>
          </cell>
          <cell r="D481" t="str">
            <v>O.E.C.F, TOKYO</v>
          </cell>
          <cell r="E481" t="str">
            <v>3</v>
          </cell>
          <cell r="F481" t="str">
            <v>JAPAN</v>
          </cell>
          <cell r="G481" t="str">
            <v>JPY</v>
          </cell>
          <cell r="H481">
            <v>0</v>
          </cell>
          <cell r="I481">
            <v>0</v>
          </cell>
          <cell r="J481">
            <v>0</v>
          </cell>
          <cell r="K481">
            <v>0</v>
          </cell>
          <cell r="L481">
            <v>400150</v>
          </cell>
          <cell r="M481">
            <v>11932</v>
          </cell>
          <cell r="N481">
            <v>0</v>
          </cell>
          <cell r="O481">
            <v>412082</v>
          </cell>
          <cell r="P481">
            <v>0</v>
          </cell>
          <cell r="Q481">
            <v>0</v>
          </cell>
          <cell r="R481">
            <v>0</v>
          </cell>
          <cell r="S481">
            <v>0</v>
          </cell>
          <cell r="T481">
            <v>400150</v>
          </cell>
          <cell r="U481">
            <v>11932</v>
          </cell>
          <cell r="V481">
            <v>0</v>
          </cell>
          <cell r="W481">
            <v>412082</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388845</v>
          </cell>
          <cell r="AS481">
            <v>5817</v>
          </cell>
          <cell r="AT481">
            <v>0</v>
          </cell>
          <cell r="AU481">
            <v>394662</v>
          </cell>
          <cell r="AV481">
            <v>0</v>
          </cell>
          <cell r="AW481">
            <v>0</v>
          </cell>
          <cell r="AX481">
            <v>0</v>
          </cell>
          <cell r="AY481">
            <v>0</v>
          </cell>
          <cell r="AZ481">
            <v>0</v>
          </cell>
          <cell r="BA481">
            <v>0</v>
          </cell>
          <cell r="BB481">
            <v>0</v>
          </cell>
          <cell r="BC481">
            <v>0</v>
          </cell>
          <cell r="BD481">
            <v>0</v>
          </cell>
          <cell r="BE481">
            <v>0</v>
          </cell>
          <cell r="BF481">
            <v>0</v>
          </cell>
          <cell r="BG481">
            <v>0</v>
          </cell>
          <cell r="BH481">
            <v>0</v>
          </cell>
          <cell r="BI481">
            <v>0</v>
          </cell>
          <cell r="BJ481">
            <v>0</v>
          </cell>
          <cell r="BK481">
            <v>0</v>
          </cell>
          <cell r="BL481">
            <v>388845</v>
          </cell>
          <cell r="BM481">
            <v>5817</v>
          </cell>
          <cell r="BN481">
            <v>0</v>
          </cell>
          <cell r="BO481">
            <v>394662</v>
          </cell>
          <cell r="BP481">
            <v>788995</v>
          </cell>
          <cell r="BQ481">
            <v>17749</v>
          </cell>
          <cell r="BR481">
            <v>0</v>
          </cell>
          <cell r="BS481">
            <v>806744</v>
          </cell>
        </row>
        <row r="482">
          <cell r="B482" t="str">
            <v>77802</v>
          </cell>
          <cell r="C482" t="str">
            <v>REP. INDONESIA</v>
          </cell>
          <cell r="D482" t="str">
            <v>O.E.C.F, TOKYO</v>
          </cell>
          <cell r="E482" t="str">
            <v>3</v>
          </cell>
          <cell r="F482" t="str">
            <v>JAPAN</v>
          </cell>
          <cell r="G482" t="str">
            <v>JPY</v>
          </cell>
          <cell r="H482">
            <v>0</v>
          </cell>
          <cell r="I482">
            <v>0</v>
          </cell>
          <cell r="J482">
            <v>0</v>
          </cell>
          <cell r="K482">
            <v>0</v>
          </cell>
          <cell r="L482">
            <v>340063</v>
          </cell>
          <cell r="M482">
            <v>66000</v>
          </cell>
          <cell r="N482">
            <v>0</v>
          </cell>
          <cell r="O482">
            <v>406063</v>
          </cell>
          <cell r="P482">
            <v>0</v>
          </cell>
          <cell r="Q482">
            <v>0</v>
          </cell>
          <cell r="R482">
            <v>0</v>
          </cell>
          <cell r="S482">
            <v>0</v>
          </cell>
          <cell r="T482">
            <v>340063</v>
          </cell>
          <cell r="U482">
            <v>66000</v>
          </cell>
          <cell r="V482">
            <v>0</v>
          </cell>
          <cell r="W482">
            <v>406063</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cell r="AO482">
            <v>0</v>
          </cell>
          <cell r="AP482">
            <v>0</v>
          </cell>
          <cell r="AQ482">
            <v>0</v>
          </cell>
          <cell r="AR482">
            <v>340063</v>
          </cell>
          <cell r="AS482">
            <v>60620</v>
          </cell>
          <cell r="AT482">
            <v>0</v>
          </cell>
          <cell r="AU482">
            <v>400683</v>
          </cell>
          <cell r="AV482">
            <v>0</v>
          </cell>
          <cell r="AW482">
            <v>0</v>
          </cell>
          <cell r="AX482">
            <v>0</v>
          </cell>
          <cell r="AY482">
            <v>0</v>
          </cell>
          <cell r="AZ482">
            <v>0</v>
          </cell>
          <cell r="BA482">
            <v>0</v>
          </cell>
          <cell r="BB482">
            <v>0</v>
          </cell>
          <cell r="BC482">
            <v>0</v>
          </cell>
          <cell r="BD482">
            <v>0</v>
          </cell>
          <cell r="BE482">
            <v>0</v>
          </cell>
          <cell r="BF482">
            <v>0</v>
          </cell>
          <cell r="BG482">
            <v>0</v>
          </cell>
          <cell r="BH482">
            <v>0</v>
          </cell>
          <cell r="BI482">
            <v>0</v>
          </cell>
          <cell r="BJ482">
            <v>0</v>
          </cell>
          <cell r="BK482">
            <v>0</v>
          </cell>
          <cell r="BL482">
            <v>340063</v>
          </cell>
          <cell r="BM482">
            <v>60620</v>
          </cell>
          <cell r="BN482">
            <v>0</v>
          </cell>
          <cell r="BO482">
            <v>400683</v>
          </cell>
          <cell r="BP482">
            <v>680126</v>
          </cell>
          <cell r="BQ482">
            <v>126620</v>
          </cell>
          <cell r="BR482">
            <v>0</v>
          </cell>
          <cell r="BS482">
            <v>806746</v>
          </cell>
        </row>
        <row r="483">
          <cell r="B483" t="str">
            <v>84000</v>
          </cell>
          <cell r="C483" t="str">
            <v>REP. INDONESIA</v>
          </cell>
          <cell r="D483" t="str">
            <v>O.E.C.F, TOKYO</v>
          </cell>
          <cell r="E483" t="str">
            <v>3</v>
          </cell>
          <cell r="F483" t="str">
            <v>JAPAN</v>
          </cell>
          <cell r="G483" t="str">
            <v>JPY</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254071</v>
          </cell>
          <cell r="Y483">
            <v>151586</v>
          </cell>
          <cell r="Z483">
            <v>0</v>
          </cell>
          <cell r="AA483">
            <v>405657</v>
          </cell>
          <cell r="AB483">
            <v>0</v>
          </cell>
          <cell r="AC483">
            <v>0</v>
          </cell>
          <cell r="AD483">
            <v>0</v>
          </cell>
          <cell r="AE483">
            <v>0</v>
          </cell>
          <cell r="AF483">
            <v>0</v>
          </cell>
          <cell r="AG483">
            <v>0</v>
          </cell>
          <cell r="AH483">
            <v>0</v>
          </cell>
          <cell r="AI483">
            <v>0</v>
          </cell>
          <cell r="AJ483">
            <v>254071</v>
          </cell>
          <cell r="AK483">
            <v>151586</v>
          </cell>
          <cell r="AL483">
            <v>0</v>
          </cell>
          <cell r="AM483">
            <v>405657</v>
          </cell>
          <cell r="AN483">
            <v>0</v>
          </cell>
          <cell r="AO483">
            <v>0</v>
          </cell>
          <cell r="AP483">
            <v>0</v>
          </cell>
          <cell r="AQ483">
            <v>0</v>
          </cell>
          <cell r="AR483">
            <v>0</v>
          </cell>
          <cell r="AS483">
            <v>0</v>
          </cell>
          <cell r="AT483">
            <v>0</v>
          </cell>
          <cell r="AU483">
            <v>0</v>
          </cell>
          <cell r="AV483">
            <v>0</v>
          </cell>
          <cell r="AW483">
            <v>0</v>
          </cell>
          <cell r="AX483">
            <v>0</v>
          </cell>
          <cell r="AY483">
            <v>0</v>
          </cell>
          <cell r="AZ483">
            <v>254071</v>
          </cell>
          <cell r="BA483">
            <v>147128</v>
          </cell>
          <cell r="BB483">
            <v>0</v>
          </cell>
          <cell r="BC483">
            <v>401199</v>
          </cell>
          <cell r="BD483">
            <v>0</v>
          </cell>
          <cell r="BE483">
            <v>0</v>
          </cell>
          <cell r="BF483">
            <v>0</v>
          </cell>
          <cell r="BG483">
            <v>0</v>
          </cell>
          <cell r="BH483">
            <v>0</v>
          </cell>
          <cell r="BI483">
            <v>0</v>
          </cell>
          <cell r="BJ483">
            <v>0</v>
          </cell>
          <cell r="BK483">
            <v>0</v>
          </cell>
          <cell r="BL483">
            <v>254071</v>
          </cell>
          <cell r="BM483">
            <v>147128</v>
          </cell>
          <cell r="BN483">
            <v>0</v>
          </cell>
          <cell r="BO483">
            <v>401199</v>
          </cell>
          <cell r="BP483">
            <v>508142</v>
          </cell>
          <cell r="BQ483">
            <v>298714</v>
          </cell>
          <cell r="BR483">
            <v>0</v>
          </cell>
          <cell r="BS483">
            <v>806856</v>
          </cell>
        </row>
        <row r="484">
          <cell r="B484" t="str">
            <v>86557</v>
          </cell>
          <cell r="C484" t="str">
            <v>REP. INDONESIA</v>
          </cell>
          <cell r="D484" t="str">
            <v>O.E.C.F, TOKYO</v>
          </cell>
          <cell r="E484" t="str">
            <v>3</v>
          </cell>
          <cell r="F484" t="str">
            <v>JAPAN</v>
          </cell>
          <cell r="G484" t="str">
            <v>JPY</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406087</v>
          </cell>
          <cell r="AD484">
            <v>0</v>
          </cell>
          <cell r="AE484">
            <v>406087</v>
          </cell>
          <cell r="AF484">
            <v>0</v>
          </cell>
          <cell r="AG484">
            <v>0</v>
          </cell>
          <cell r="AH484">
            <v>0</v>
          </cell>
          <cell r="AI484">
            <v>0</v>
          </cell>
          <cell r="AJ484">
            <v>0</v>
          </cell>
          <cell r="AK484">
            <v>406087</v>
          </cell>
          <cell r="AL484">
            <v>0</v>
          </cell>
          <cell r="AM484">
            <v>406087</v>
          </cell>
          <cell r="AN484">
            <v>0</v>
          </cell>
          <cell r="AO484">
            <v>0</v>
          </cell>
          <cell r="AP484">
            <v>0</v>
          </cell>
          <cell r="AQ484">
            <v>0</v>
          </cell>
          <cell r="AR484">
            <v>0</v>
          </cell>
          <cell r="AS484">
            <v>0</v>
          </cell>
          <cell r="AT484">
            <v>0</v>
          </cell>
          <cell r="AU484">
            <v>0</v>
          </cell>
          <cell r="AV484">
            <v>0</v>
          </cell>
          <cell r="AW484">
            <v>0</v>
          </cell>
          <cell r="AX484">
            <v>0</v>
          </cell>
          <cell r="AY484">
            <v>0</v>
          </cell>
          <cell r="AZ484">
            <v>0</v>
          </cell>
          <cell r="BA484">
            <v>0</v>
          </cell>
          <cell r="BB484">
            <v>0</v>
          </cell>
          <cell r="BC484">
            <v>0</v>
          </cell>
          <cell r="BD484">
            <v>0</v>
          </cell>
          <cell r="BE484">
            <v>406087</v>
          </cell>
          <cell r="BF484">
            <v>0</v>
          </cell>
          <cell r="BG484">
            <v>406087</v>
          </cell>
          <cell r="BH484">
            <v>0</v>
          </cell>
          <cell r="BI484">
            <v>0</v>
          </cell>
          <cell r="BJ484">
            <v>0</v>
          </cell>
          <cell r="BK484">
            <v>0</v>
          </cell>
          <cell r="BL484">
            <v>0</v>
          </cell>
          <cell r="BM484">
            <v>406087</v>
          </cell>
          <cell r="BN484">
            <v>0</v>
          </cell>
          <cell r="BO484">
            <v>406087</v>
          </cell>
          <cell r="BP484">
            <v>0</v>
          </cell>
          <cell r="BQ484">
            <v>812174</v>
          </cell>
          <cell r="BR484">
            <v>0</v>
          </cell>
          <cell r="BS484">
            <v>812174</v>
          </cell>
        </row>
        <row r="485">
          <cell r="B485" t="str">
            <v>78104</v>
          </cell>
          <cell r="C485" t="str">
            <v>REP. INDONESIA</v>
          </cell>
          <cell r="D485" t="str">
            <v>O.E.C.F, TOKYO</v>
          </cell>
          <cell r="E485" t="str">
            <v>3</v>
          </cell>
          <cell r="F485" t="str">
            <v>JAPAN</v>
          </cell>
          <cell r="G485" t="str">
            <v>JPY</v>
          </cell>
          <cell r="H485">
            <v>0</v>
          </cell>
          <cell r="I485">
            <v>0</v>
          </cell>
          <cell r="J485">
            <v>0</v>
          </cell>
          <cell r="K485">
            <v>0</v>
          </cell>
          <cell r="L485">
            <v>324329</v>
          </cell>
          <cell r="M485">
            <v>85427</v>
          </cell>
          <cell r="N485">
            <v>0</v>
          </cell>
          <cell r="O485">
            <v>409756</v>
          </cell>
          <cell r="P485">
            <v>0</v>
          </cell>
          <cell r="Q485">
            <v>0</v>
          </cell>
          <cell r="R485">
            <v>0</v>
          </cell>
          <cell r="S485">
            <v>0</v>
          </cell>
          <cell r="T485">
            <v>324329</v>
          </cell>
          <cell r="U485">
            <v>85427</v>
          </cell>
          <cell r="V485">
            <v>0</v>
          </cell>
          <cell r="W485">
            <v>409756</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cell r="AO485">
            <v>0</v>
          </cell>
          <cell r="AP485">
            <v>0</v>
          </cell>
          <cell r="AQ485">
            <v>0</v>
          </cell>
          <cell r="AR485">
            <v>324329</v>
          </cell>
          <cell r="AS485">
            <v>80052</v>
          </cell>
          <cell r="AT485">
            <v>0</v>
          </cell>
          <cell r="AU485">
            <v>404381</v>
          </cell>
          <cell r="AV485">
            <v>0</v>
          </cell>
          <cell r="AW485">
            <v>0</v>
          </cell>
          <cell r="AX485">
            <v>0</v>
          </cell>
          <cell r="AY485">
            <v>0</v>
          </cell>
          <cell r="AZ485">
            <v>0</v>
          </cell>
          <cell r="BA485">
            <v>0</v>
          </cell>
          <cell r="BB485">
            <v>0</v>
          </cell>
          <cell r="BC485">
            <v>0</v>
          </cell>
          <cell r="BD485">
            <v>0</v>
          </cell>
          <cell r="BE485">
            <v>0</v>
          </cell>
          <cell r="BF485">
            <v>0</v>
          </cell>
          <cell r="BG485">
            <v>0</v>
          </cell>
          <cell r="BH485">
            <v>0</v>
          </cell>
          <cell r="BI485">
            <v>0</v>
          </cell>
          <cell r="BJ485">
            <v>0</v>
          </cell>
          <cell r="BK485">
            <v>0</v>
          </cell>
          <cell r="BL485">
            <v>324329</v>
          </cell>
          <cell r="BM485">
            <v>80052</v>
          </cell>
          <cell r="BN485">
            <v>0</v>
          </cell>
          <cell r="BO485">
            <v>404381</v>
          </cell>
          <cell r="BP485">
            <v>648658</v>
          </cell>
          <cell r="BQ485">
            <v>165479</v>
          </cell>
          <cell r="BR485">
            <v>0</v>
          </cell>
          <cell r="BS485">
            <v>814137</v>
          </cell>
        </row>
        <row r="486">
          <cell r="B486" t="str">
            <v>77616</v>
          </cell>
          <cell r="C486" t="str">
            <v>REP. INDONESIA</v>
          </cell>
          <cell r="D486" t="str">
            <v>O.E.C.F, TOKYO</v>
          </cell>
          <cell r="E486" t="str">
            <v>3</v>
          </cell>
          <cell r="F486" t="str">
            <v>JAPAN</v>
          </cell>
          <cell r="G486" t="str">
            <v>JPY</v>
          </cell>
          <cell r="H486">
            <v>0</v>
          </cell>
          <cell r="I486">
            <v>0</v>
          </cell>
          <cell r="J486">
            <v>0</v>
          </cell>
          <cell r="K486">
            <v>0</v>
          </cell>
          <cell r="L486">
            <v>354831</v>
          </cell>
          <cell r="M486">
            <v>63947</v>
          </cell>
          <cell r="N486">
            <v>0</v>
          </cell>
          <cell r="O486">
            <v>418778</v>
          </cell>
          <cell r="P486">
            <v>0</v>
          </cell>
          <cell r="Q486">
            <v>0</v>
          </cell>
          <cell r="R486">
            <v>0</v>
          </cell>
          <cell r="S486">
            <v>0</v>
          </cell>
          <cell r="T486">
            <v>354831</v>
          </cell>
          <cell r="U486">
            <v>63947</v>
          </cell>
          <cell r="V486">
            <v>0</v>
          </cell>
          <cell r="W486">
            <v>418778</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354831</v>
          </cell>
          <cell r="AS486">
            <v>58387</v>
          </cell>
          <cell r="AT486">
            <v>0</v>
          </cell>
          <cell r="AU486">
            <v>413218</v>
          </cell>
          <cell r="AV486">
            <v>0</v>
          </cell>
          <cell r="AW486">
            <v>0</v>
          </cell>
          <cell r="AX486">
            <v>0</v>
          </cell>
          <cell r="AY486">
            <v>0</v>
          </cell>
          <cell r="AZ486">
            <v>0</v>
          </cell>
          <cell r="BA486">
            <v>0</v>
          </cell>
          <cell r="BB486">
            <v>0</v>
          </cell>
          <cell r="BC486">
            <v>0</v>
          </cell>
          <cell r="BD486">
            <v>0</v>
          </cell>
          <cell r="BE486">
            <v>0</v>
          </cell>
          <cell r="BF486">
            <v>0</v>
          </cell>
          <cell r="BG486">
            <v>0</v>
          </cell>
          <cell r="BH486">
            <v>0</v>
          </cell>
          <cell r="BI486">
            <v>0</v>
          </cell>
          <cell r="BJ486">
            <v>0</v>
          </cell>
          <cell r="BK486">
            <v>0</v>
          </cell>
          <cell r="BL486">
            <v>354831</v>
          </cell>
          <cell r="BM486">
            <v>58387</v>
          </cell>
          <cell r="BN486">
            <v>0</v>
          </cell>
          <cell r="BO486">
            <v>413218</v>
          </cell>
          <cell r="BP486">
            <v>709662</v>
          </cell>
          <cell r="BQ486">
            <v>122334</v>
          </cell>
          <cell r="BR486">
            <v>0</v>
          </cell>
          <cell r="BS486">
            <v>831996</v>
          </cell>
        </row>
        <row r="487">
          <cell r="B487" t="str">
            <v>77612</v>
          </cell>
          <cell r="C487" t="str">
            <v>REP. INDONESIA</v>
          </cell>
          <cell r="D487" t="str">
            <v>O.E.C.F, TOKYO</v>
          </cell>
          <cell r="E487" t="str">
            <v>3</v>
          </cell>
          <cell r="F487" t="str">
            <v>JAPAN</v>
          </cell>
          <cell r="G487" t="str">
            <v>JPY</v>
          </cell>
          <cell r="H487">
            <v>0</v>
          </cell>
          <cell r="I487">
            <v>0</v>
          </cell>
          <cell r="J487">
            <v>0</v>
          </cell>
          <cell r="K487">
            <v>0</v>
          </cell>
          <cell r="L487">
            <v>371921</v>
          </cell>
          <cell r="M487">
            <v>56715</v>
          </cell>
          <cell r="N487">
            <v>0</v>
          </cell>
          <cell r="O487">
            <v>428636</v>
          </cell>
          <cell r="P487">
            <v>0</v>
          </cell>
          <cell r="Q487">
            <v>0</v>
          </cell>
          <cell r="R487">
            <v>0</v>
          </cell>
          <cell r="S487">
            <v>0</v>
          </cell>
          <cell r="T487">
            <v>371921</v>
          </cell>
          <cell r="U487">
            <v>56715</v>
          </cell>
          <cell r="V487">
            <v>0</v>
          </cell>
          <cell r="W487">
            <v>428636</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371921</v>
          </cell>
          <cell r="AS487">
            <v>50999</v>
          </cell>
          <cell r="AT487">
            <v>0</v>
          </cell>
          <cell r="AU487">
            <v>422920</v>
          </cell>
          <cell r="AV487">
            <v>0</v>
          </cell>
          <cell r="AW487">
            <v>0</v>
          </cell>
          <cell r="AX487">
            <v>0</v>
          </cell>
          <cell r="AY487">
            <v>0</v>
          </cell>
          <cell r="AZ487">
            <v>0</v>
          </cell>
          <cell r="BA487">
            <v>0</v>
          </cell>
          <cell r="BB487">
            <v>0</v>
          </cell>
          <cell r="BC487">
            <v>0</v>
          </cell>
          <cell r="BD487">
            <v>0</v>
          </cell>
          <cell r="BE487">
            <v>0</v>
          </cell>
          <cell r="BF487">
            <v>0</v>
          </cell>
          <cell r="BG487">
            <v>0</v>
          </cell>
          <cell r="BH487">
            <v>0</v>
          </cell>
          <cell r="BI487">
            <v>0</v>
          </cell>
          <cell r="BJ487">
            <v>0</v>
          </cell>
          <cell r="BK487">
            <v>0</v>
          </cell>
          <cell r="BL487">
            <v>371921</v>
          </cell>
          <cell r="BM487">
            <v>50999</v>
          </cell>
          <cell r="BN487">
            <v>0</v>
          </cell>
          <cell r="BO487">
            <v>422920</v>
          </cell>
          <cell r="BP487">
            <v>743842</v>
          </cell>
          <cell r="BQ487">
            <v>107714</v>
          </cell>
          <cell r="BR487">
            <v>0</v>
          </cell>
          <cell r="BS487">
            <v>851556</v>
          </cell>
        </row>
        <row r="488">
          <cell r="B488" t="str">
            <v>77602</v>
          </cell>
          <cell r="C488" t="str">
            <v>REP. INDONESIA</v>
          </cell>
          <cell r="D488" t="str">
            <v>O.E.C.F, TOKYO</v>
          </cell>
          <cell r="E488" t="str">
            <v>3</v>
          </cell>
          <cell r="F488" t="str">
            <v>JAPAN</v>
          </cell>
          <cell r="G488" t="str">
            <v>JPY</v>
          </cell>
          <cell r="H488">
            <v>0</v>
          </cell>
          <cell r="I488">
            <v>0</v>
          </cell>
          <cell r="J488">
            <v>0</v>
          </cell>
          <cell r="K488">
            <v>0</v>
          </cell>
          <cell r="L488">
            <v>387130</v>
          </cell>
          <cell r="M488">
            <v>42934</v>
          </cell>
          <cell r="N488">
            <v>0</v>
          </cell>
          <cell r="O488">
            <v>430064</v>
          </cell>
          <cell r="P488">
            <v>0</v>
          </cell>
          <cell r="Q488">
            <v>0</v>
          </cell>
          <cell r="R488">
            <v>0</v>
          </cell>
          <cell r="S488">
            <v>0</v>
          </cell>
          <cell r="T488">
            <v>387130</v>
          </cell>
          <cell r="U488">
            <v>42934</v>
          </cell>
          <cell r="V488">
            <v>0</v>
          </cell>
          <cell r="W488">
            <v>430064</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cell r="AO488">
            <v>0</v>
          </cell>
          <cell r="AP488">
            <v>0</v>
          </cell>
          <cell r="AQ488">
            <v>0</v>
          </cell>
          <cell r="AR488">
            <v>387130</v>
          </cell>
          <cell r="AS488">
            <v>37159</v>
          </cell>
          <cell r="AT488">
            <v>0</v>
          </cell>
          <cell r="AU488">
            <v>424289</v>
          </cell>
          <cell r="AV488">
            <v>0</v>
          </cell>
          <cell r="AW488">
            <v>0</v>
          </cell>
          <cell r="AX488">
            <v>0</v>
          </cell>
          <cell r="AY488">
            <v>0</v>
          </cell>
          <cell r="AZ488">
            <v>0</v>
          </cell>
          <cell r="BA488">
            <v>0</v>
          </cell>
          <cell r="BB488">
            <v>0</v>
          </cell>
          <cell r="BC488">
            <v>0</v>
          </cell>
          <cell r="BD488">
            <v>0</v>
          </cell>
          <cell r="BE488">
            <v>0</v>
          </cell>
          <cell r="BF488">
            <v>0</v>
          </cell>
          <cell r="BG488">
            <v>0</v>
          </cell>
          <cell r="BH488">
            <v>0</v>
          </cell>
          <cell r="BI488">
            <v>0</v>
          </cell>
          <cell r="BJ488">
            <v>0</v>
          </cell>
          <cell r="BK488">
            <v>0</v>
          </cell>
          <cell r="BL488">
            <v>387130</v>
          </cell>
          <cell r="BM488">
            <v>37159</v>
          </cell>
          <cell r="BN488">
            <v>0</v>
          </cell>
          <cell r="BO488">
            <v>424289</v>
          </cell>
          <cell r="BP488">
            <v>774260</v>
          </cell>
          <cell r="BQ488">
            <v>80093</v>
          </cell>
          <cell r="BR488">
            <v>0</v>
          </cell>
          <cell r="BS488">
            <v>854353</v>
          </cell>
        </row>
        <row r="489">
          <cell r="B489" t="str">
            <v>85600</v>
          </cell>
          <cell r="C489" t="str">
            <v>REP. INDONESIA</v>
          </cell>
          <cell r="D489" t="str">
            <v>O.E.C.F, TOKYO</v>
          </cell>
          <cell r="E489" t="str">
            <v>3</v>
          </cell>
          <cell r="F489" t="str">
            <v>JAPAN</v>
          </cell>
          <cell r="G489" t="str">
            <v>JPY</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276048</v>
          </cell>
          <cell r="Y489">
            <v>153627</v>
          </cell>
          <cell r="Z489">
            <v>0</v>
          </cell>
          <cell r="AA489">
            <v>429675</v>
          </cell>
          <cell r="AB489">
            <v>0</v>
          </cell>
          <cell r="AC489">
            <v>0</v>
          </cell>
          <cell r="AD489">
            <v>0</v>
          </cell>
          <cell r="AE489">
            <v>0</v>
          </cell>
          <cell r="AF489">
            <v>0</v>
          </cell>
          <cell r="AG489">
            <v>0</v>
          </cell>
          <cell r="AH489">
            <v>0</v>
          </cell>
          <cell r="AI489">
            <v>0</v>
          </cell>
          <cell r="AJ489">
            <v>276048</v>
          </cell>
          <cell r="AK489">
            <v>153627</v>
          </cell>
          <cell r="AL489">
            <v>0</v>
          </cell>
          <cell r="AM489">
            <v>429675</v>
          </cell>
          <cell r="AN489">
            <v>0</v>
          </cell>
          <cell r="AO489">
            <v>0</v>
          </cell>
          <cell r="AP489">
            <v>0</v>
          </cell>
          <cell r="AQ489">
            <v>0</v>
          </cell>
          <cell r="AR489">
            <v>0</v>
          </cell>
          <cell r="AS489">
            <v>0</v>
          </cell>
          <cell r="AT489">
            <v>0</v>
          </cell>
          <cell r="AU489">
            <v>0</v>
          </cell>
          <cell r="AV489">
            <v>0</v>
          </cell>
          <cell r="AW489">
            <v>0</v>
          </cell>
          <cell r="AX489">
            <v>0</v>
          </cell>
          <cell r="AY489">
            <v>0</v>
          </cell>
          <cell r="AZ489">
            <v>276048</v>
          </cell>
          <cell r="BA489">
            <v>149474</v>
          </cell>
          <cell r="BB489">
            <v>0</v>
          </cell>
          <cell r="BC489">
            <v>425522</v>
          </cell>
          <cell r="BD489">
            <v>0</v>
          </cell>
          <cell r="BE489">
            <v>0</v>
          </cell>
          <cell r="BF489">
            <v>0</v>
          </cell>
          <cell r="BG489">
            <v>0</v>
          </cell>
          <cell r="BH489">
            <v>0</v>
          </cell>
          <cell r="BI489">
            <v>0</v>
          </cell>
          <cell r="BJ489">
            <v>0</v>
          </cell>
          <cell r="BK489">
            <v>0</v>
          </cell>
          <cell r="BL489">
            <v>276048</v>
          </cell>
          <cell r="BM489">
            <v>149474</v>
          </cell>
          <cell r="BN489">
            <v>0</v>
          </cell>
          <cell r="BO489">
            <v>425522</v>
          </cell>
          <cell r="BP489">
            <v>552096</v>
          </cell>
          <cell r="BQ489">
            <v>303101</v>
          </cell>
          <cell r="BR489">
            <v>0</v>
          </cell>
          <cell r="BS489">
            <v>855197</v>
          </cell>
        </row>
        <row r="490">
          <cell r="B490" t="str">
            <v>77014</v>
          </cell>
          <cell r="C490" t="str">
            <v>REP. INDONESIA</v>
          </cell>
          <cell r="D490" t="str">
            <v>O.E.C.F, TOKYO</v>
          </cell>
          <cell r="E490" t="str">
            <v>3</v>
          </cell>
          <cell r="F490" t="str">
            <v>JAPAN</v>
          </cell>
          <cell r="G490" t="str">
            <v>JPY</v>
          </cell>
          <cell r="H490">
            <v>0</v>
          </cell>
          <cell r="I490">
            <v>0</v>
          </cell>
          <cell r="J490">
            <v>0</v>
          </cell>
          <cell r="K490">
            <v>0</v>
          </cell>
          <cell r="L490">
            <v>846436</v>
          </cell>
          <cell r="M490">
            <v>12801</v>
          </cell>
          <cell r="N490">
            <v>0</v>
          </cell>
          <cell r="O490">
            <v>859237</v>
          </cell>
          <cell r="P490">
            <v>0</v>
          </cell>
          <cell r="Q490">
            <v>0</v>
          </cell>
          <cell r="R490">
            <v>0</v>
          </cell>
          <cell r="S490">
            <v>0</v>
          </cell>
          <cell r="T490">
            <v>846436</v>
          </cell>
          <cell r="U490">
            <v>12801</v>
          </cell>
          <cell r="V490">
            <v>0</v>
          </cell>
          <cell r="W490">
            <v>859237</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cell r="AO490">
            <v>0</v>
          </cell>
          <cell r="AP490">
            <v>0</v>
          </cell>
          <cell r="AQ490">
            <v>0</v>
          </cell>
          <cell r="AR490">
            <v>0</v>
          </cell>
          <cell r="AS490">
            <v>0</v>
          </cell>
          <cell r="AT490">
            <v>0</v>
          </cell>
          <cell r="AU490">
            <v>0</v>
          </cell>
          <cell r="AV490">
            <v>0</v>
          </cell>
          <cell r="AW490">
            <v>0</v>
          </cell>
          <cell r="AX490">
            <v>0</v>
          </cell>
          <cell r="AY490">
            <v>0</v>
          </cell>
          <cell r="AZ490">
            <v>0</v>
          </cell>
          <cell r="BA490">
            <v>0</v>
          </cell>
          <cell r="BB490">
            <v>0</v>
          </cell>
          <cell r="BC490">
            <v>0</v>
          </cell>
          <cell r="BD490">
            <v>0</v>
          </cell>
          <cell r="BE490">
            <v>0</v>
          </cell>
          <cell r="BF490">
            <v>0</v>
          </cell>
          <cell r="BG490">
            <v>0</v>
          </cell>
          <cell r="BH490">
            <v>0</v>
          </cell>
          <cell r="BI490">
            <v>0</v>
          </cell>
          <cell r="BJ490">
            <v>0</v>
          </cell>
          <cell r="BK490">
            <v>0</v>
          </cell>
          <cell r="BL490">
            <v>0</v>
          </cell>
          <cell r="BM490">
            <v>0</v>
          </cell>
          <cell r="BN490">
            <v>0</v>
          </cell>
          <cell r="BO490">
            <v>0</v>
          </cell>
          <cell r="BP490">
            <v>846436</v>
          </cell>
          <cell r="BQ490">
            <v>12801</v>
          </cell>
          <cell r="BR490">
            <v>0</v>
          </cell>
          <cell r="BS490">
            <v>859237</v>
          </cell>
        </row>
        <row r="491">
          <cell r="B491" t="str">
            <v>79901</v>
          </cell>
          <cell r="C491" t="str">
            <v>REP. INDONESIA</v>
          </cell>
          <cell r="D491" t="str">
            <v>O.E.C.F, TOKYO</v>
          </cell>
          <cell r="E491" t="str">
            <v>3</v>
          </cell>
          <cell r="F491" t="str">
            <v>JAPAN</v>
          </cell>
          <cell r="G491" t="str">
            <v>JPY</v>
          </cell>
          <cell r="H491">
            <v>0</v>
          </cell>
          <cell r="I491">
            <v>0</v>
          </cell>
          <cell r="J491">
            <v>0</v>
          </cell>
          <cell r="K491">
            <v>0</v>
          </cell>
          <cell r="L491">
            <v>355570</v>
          </cell>
          <cell r="M491">
            <v>87115</v>
          </cell>
          <cell r="N491">
            <v>0</v>
          </cell>
          <cell r="O491">
            <v>442685</v>
          </cell>
          <cell r="P491">
            <v>0</v>
          </cell>
          <cell r="Q491">
            <v>0</v>
          </cell>
          <cell r="R491">
            <v>0</v>
          </cell>
          <cell r="S491">
            <v>0</v>
          </cell>
          <cell r="T491">
            <v>355570</v>
          </cell>
          <cell r="U491">
            <v>87115</v>
          </cell>
          <cell r="V491">
            <v>0</v>
          </cell>
          <cell r="W491">
            <v>442685</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cell r="AO491">
            <v>0</v>
          </cell>
          <cell r="AP491">
            <v>0</v>
          </cell>
          <cell r="AQ491">
            <v>0</v>
          </cell>
          <cell r="AR491">
            <v>355570</v>
          </cell>
          <cell r="AS491">
            <v>80892</v>
          </cell>
          <cell r="AT491">
            <v>0</v>
          </cell>
          <cell r="AU491">
            <v>436462</v>
          </cell>
          <cell r="AV491">
            <v>0</v>
          </cell>
          <cell r="AW491">
            <v>0</v>
          </cell>
          <cell r="AX491">
            <v>0</v>
          </cell>
          <cell r="AY491">
            <v>0</v>
          </cell>
          <cell r="AZ491">
            <v>0</v>
          </cell>
          <cell r="BA491">
            <v>0</v>
          </cell>
          <cell r="BB491">
            <v>0</v>
          </cell>
          <cell r="BC491">
            <v>0</v>
          </cell>
          <cell r="BD491">
            <v>0</v>
          </cell>
          <cell r="BE491">
            <v>0</v>
          </cell>
          <cell r="BF491">
            <v>0</v>
          </cell>
          <cell r="BG491">
            <v>0</v>
          </cell>
          <cell r="BH491">
            <v>0</v>
          </cell>
          <cell r="BI491">
            <v>0</v>
          </cell>
          <cell r="BJ491">
            <v>0</v>
          </cell>
          <cell r="BK491">
            <v>0</v>
          </cell>
          <cell r="BL491">
            <v>355570</v>
          </cell>
          <cell r="BM491">
            <v>80892</v>
          </cell>
          <cell r="BN491">
            <v>0</v>
          </cell>
          <cell r="BO491">
            <v>436462</v>
          </cell>
          <cell r="BP491">
            <v>711140</v>
          </cell>
          <cell r="BQ491">
            <v>168007</v>
          </cell>
          <cell r="BR491">
            <v>0</v>
          </cell>
          <cell r="BS491">
            <v>879147</v>
          </cell>
        </row>
        <row r="492">
          <cell r="B492" t="str">
            <v>78009</v>
          </cell>
          <cell r="C492" t="str">
            <v>REP. INDONESIA</v>
          </cell>
          <cell r="D492" t="str">
            <v>O.E.C.F, TOKYO</v>
          </cell>
          <cell r="E492" t="str">
            <v>3</v>
          </cell>
          <cell r="F492" t="str">
            <v>JAPAN</v>
          </cell>
          <cell r="G492" t="str">
            <v>JPY</v>
          </cell>
          <cell r="H492">
            <v>0</v>
          </cell>
          <cell r="I492">
            <v>0</v>
          </cell>
          <cell r="J492">
            <v>0</v>
          </cell>
          <cell r="K492">
            <v>0</v>
          </cell>
          <cell r="L492">
            <v>362574</v>
          </cell>
          <cell r="M492">
            <v>93216</v>
          </cell>
          <cell r="N492">
            <v>0</v>
          </cell>
          <cell r="O492">
            <v>455790</v>
          </cell>
          <cell r="P492">
            <v>0</v>
          </cell>
          <cell r="Q492">
            <v>0</v>
          </cell>
          <cell r="R492">
            <v>0</v>
          </cell>
          <cell r="S492">
            <v>0</v>
          </cell>
          <cell r="T492">
            <v>362574</v>
          </cell>
          <cell r="U492">
            <v>93216</v>
          </cell>
          <cell r="V492">
            <v>0</v>
          </cell>
          <cell r="W492">
            <v>455790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cell r="AO492">
            <v>0</v>
          </cell>
          <cell r="AP492">
            <v>0</v>
          </cell>
          <cell r="AQ492">
            <v>0</v>
          </cell>
          <cell r="AR492">
            <v>362574</v>
          </cell>
          <cell r="AS492">
            <v>86779</v>
          </cell>
          <cell r="AT492">
            <v>0</v>
          </cell>
          <cell r="AU492">
            <v>449353</v>
          </cell>
          <cell r="AV492">
            <v>0</v>
          </cell>
          <cell r="AW492">
            <v>0</v>
          </cell>
          <cell r="AX492">
            <v>0</v>
          </cell>
          <cell r="AY492">
            <v>0</v>
          </cell>
          <cell r="AZ492">
            <v>0</v>
          </cell>
          <cell r="BA492">
            <v>0</v>
          </cell>
          <cell r="BB492">
            <v>0</v>
          </cell>
          <cell r="BC492">
            <v>0</v>
          </cell>
          <cell r="BD492">
            <v>0</v>
          </cell>
          <cell r="BE492">
            <v>0</v>
          </cell>
          <cell r="BF492">
            <v>0</v>
          </cell>
          <cell r="BG492">
            <v>0</v>
          </cell>
          <cell r="BH492">
            <v>0</v>
          </cell>
          <cell r="BI492">
            <v>0</v>
          </cell>
          <cell r="BJ492">
            <v>0</v>
          </cell>
          <cell r="BK492">
            <v>0</v>
          </cell>
          <cell r="BL492">
            <v>362574</v>
          </cell>
          <cell r="BM492">
            <v>86779</v>
          </cell>
          <cell r="BN492">
            <v>0</v>
          </cell>
          <cell r="BO492">
            <v>449353</v>
          </cell>
          <cell r="BP492">
            <v>725148</v>
          </cell>
          <cell r="BQ492">
            <v>179995</v>
          </cell>
          <cell r="BR492">
            <v>0</v>
          </cell>
          <cell r="BS492">
            <v>905143</v>
          </cell>
        </row>
        <row r="493">
          <cell r="B493" t="str">
            <v>79905</v>
          </cell>
          <cell r="C493" t="str">
            <v>REP. INDONESIA</v>
          </cell>
          <cell r="D493" t="str">
            <v>O.E.C.F, TOKYO</v>
          </cell>
          <cell r="E493" t="str">
            <v>3</v>
          </cell>
          <cell r="F493" t="str">
            <v>JAPAN</v>
          </cell>
          <cell r="G493" t="str">
            <v>JPY</v>
          </cell>
          <cell r="H493">
            <v>0</v>
          </cell>
          <cell r="I493">
            <v>0</v>
          </cell>
          <cell r="J493">
            <v>0</v>
          </cell>
          <cell r="K493">
            <v>0</v>
          </cell>
          <cell r="L493">
            <v>347067</v>
          </cell>
          <cell r="M493">
            <v>110225</v>
          </cell>
          <cell r="N493">
            <v>0</v>
          </cell>
          <cell r="O493">
            <v>457292</v>
          </cell>
          <cell r="P493">
            <v>0</v>
          </cell>
          <cell r="Q493">
            <v>0</v>
          </cell>
          <cell r="R493">
            <v>0</v>
          </cell>
          <cell r="S493">
            <v>0</v>
          </cell>
          <cell r="T493">
            <v>347067</v>
          </cell>
          <cell r="U493">
            <v>110225</v>
          </cell>
          <cell r="V493">
            <v>0</v>
          </cell>
          <cell r="W493">
            <v>457292</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cell r="AO493">
            <v>0</v>
          </cell>
          <cell r="AP493">
            <v>0</v>
          </cell>
          <cell r="AQ493">
            <v>0</v>
          </cell>
          <cell r="AR493">
            <v>347067</v>
          </cell>
          <cell r="AS493">
            <v>102970</v>
          </cell>
          <cell r="AT493">
            <v>0</v>
          </cell>
          <cell r="AU493">
            <v>450037</v>
          </cell>
          <cell r="AV493">
            <v>0</v>
          </cell>
          <cell r="AW493">
            <v>0</v>
          </cell>
          <cell r="AX493">
            <v>0</v>
          </cell>
          <cell r="AY493">
            <v>0</v>
          </cell>
          <cell r="AZ493">
            <v>0</v>
          </cell>
          <cell r="BA493">
            <v>0</v>
          </cell>
          <cell r="BB493">
            <v>0</v>
          </cell>
          <cell r="BC493">
            <v>0</v>
          </cell>
          <cell r="BD493">
            <v>0</v>
          </cell>
          <cell r="BE493">
            <v>0</v>
          </cell>
          <cell r="BF493">
            <v>0</v>
          </cell>
          <cell r="BG493">
            <v>0</v>
          </cell>
          <cell r="BH493">
            <v>0</v>
          </cell>
          <cell r="BI493">
            <v>0</v>
          </cell>
          <cell r="BJ493">
            <v>0</v>
          </cell>
          <cell r="BK493">
            <v>0</v>
          </cell>
          <cell r="BL493">
            <v>347067</v>
          </cell>
          <cell r="BM493">
            <v>102970</v>
          </cell>
          <cell r="BN493">
            <v>0</v>
          </cell>
          <cell r="BO493">
            <v>450037</v>
          </cell>
          <cell r="BP493">
            <v>694134</v>
          </cell>
          <cell r="BQ493">
            <v>213195</v>
          </cell>
          <cell r="BR493">
            <v>0</v>
          </cell>
          <cell r="BS493">
            <v>907329</v>
          </cell>
        </row>
        <row r="494">
          <cell r="B494" t="str">
            <v>85300</v>
          </cell>
          <cell r="C494" t="str">
            <v>REP. INDONESIA</v>
          </cell>
          <cell r="D494" t="str">
            <v>O.E.C.F, TOKYO</v>
          </cell>
          <cell r="E494" t="str">
            <v>3</v>
          </cell>
          <cell r="F494" t="str">
            <v>JAPAN</v>
          </cell>
          <cell r="G494" t="str">
            <v>JPY</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295945</v>
          </cell>
          <cell r="Y494">
            <v>164699</v>
          </cell>
          <cell r="Z494">
            <v>0</v>
          </cell>
          <cell r="AA494">
            <v>460644</v>
          </cell>
          <cell r="AB494">
            <v>0</v>
          </cell>
          <cell r="AC494">
            <v>0</v>
          </cell>
          <cell r="AD494">
            <v>0</v>
          </cell>
          <cell r="AE494">
            <v>0</v>
          </cell>
          <cell r="AF494">
            <v>0</v>
          </cell>
          <cell r="AG494">
            <v>0</v>
          </cell>
          <cell r="AH494">
            <v>0</v>
          </cell>
          <cell r="AI494">
            <v>0</v>
          </cell>
          <cell r="AJ494">
            <v>295945</v>
          </cell>
          <cell r="AK494">
            <v>164699</v>
          </cell>
          <cell r="AL494">
            <v>0</v>
          </cell>
          <cell r="AM494">
            <v>460644</v>
          </cell>
          <cell r="AN494">
            <v>0</v>
          </cell>
          <cell r="AO494">
            <v>0</v>
          </cell>
          <cell r="AP494">
            <v>0</v>
          </cell>
          <cell r="AQ494">
            <v>0</v>
          </cell>
          <cell r="AR494">
            <v>0</v>
          </cell>
          <cell r="AS494">
            <v>0</v>
          </cell>
          <cell r="AT494">
            <v>0</v>
          </cell>
          <cell r="AU494">
            <v>0</v>
          </cell>
          <cell r="AV494">
            <v>0</v>
          </cell>
          <cell r="AW494">
            <v>0</v>
          </cell>
          <cell r="AX494">
            <v>0</v>
          </cell>
          <cell r="AY494">
            <v>0</v>
          </cell>
          <cell r="AZ494">
            <v>295945</v>
          </cell>
          <cell r="BA494">
            <v>160248</v>
          </cell>
          <cell r="BB494">
            <v>0</v>
          </cell>
          <cell r="BC494">
            <v>456193</v>
          </cell>
          <cell r="BD494">
            <v>0</v>
          </cell>
          <cell r="BE494">
            <v>0</v>
          </cell>
          <cell r="BF494">
            <v>0</v>
          </cell>
          <cell r="BG494">
            <v>0</v>
          </cell>
          <cell r="BH494">
            <v>0</v>
          </cell>
          <cell r="BI494">
            <v>0</v>
          </cell>
          <cell r="BJ494">
            <v>0</v>
          </cell>
          <cell r="BK494">
            <v>0</v>
          </cell>
          <cell r="BL494">
            <v>295945</v>
          </cell>
          <cell r="BM494">
            <v>160248</v>
          </cell>
          <cell r="BN494">
            <v>0</v>
          </cell>
          <cell r="BO494">
            <v>456193</v>
          </cell>
          <cell r="BP494">
            <v>591890</v>
          </cell>
          <cell r="BQ494">
            <v>324947</v>
          </cell>
          <cell r="BR494">
            <v>0</v>
          </cell>
          <cell r="BS494">
            <v>916837</v>
          </cell>
        </row>
        <row r="495">
          <cell r="B495" t="str">
            <v>85400</v>
          </cell>
          <cell r="C495" t="str">
            <v>REP. INDONESIA</v>
          </cell>
          <cell r="D495" t="str">
            <v>O.E.C.F, TOKYO</v>
          </cell>
          <cell r="E495" t="str">
            <v>3</v>
          </cell>
          <cell r="F495" t="str">
            <v>JAPAN</v>
          </cell>
          <cell r="G495" t="str">
            <v>JPY</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300945</v>
          </cell>
          <cell r="Y495">
            <v>167482</v>
          </cell>
          <cell r="Z495">
            <v>0</v>
          </cell>
          <cell r="AA495">
            <v>468427</v>
          </cell>
          <cell r="AB495">
            <v>0</v>
          </cell>
          <cell r="AC495">
            <v>0</v>
          </cell>
          <cell r="AD495">
            <v>0</v>
          </cell>
          <cell r="AE495">
            <v>0</v>
          </cell>
          <cell r="AF495">
            <v>0</v>
          </cell>
          <cell r="AG495">
            <v>0</v>
          </cell>
          <cell r="AH495">
            <v>0</v>
          </cell>
          <cell r="AI495">
            <v>0</v>
          </cell>
          <cell r="AJ495">
            <v>300945</v>
          </cell>
          <cell r="AK495">
            <v>167482</v>
          </cell>
          <cell r="AL495">
            <v>0</v>
          </cell>
          <cell r="AM495">
            <v>468427</v>
          </cell>
          <cell r="AN495">
            <v>0</v>
          </cell>
          <cell r="AO495">
            <v>0</v>
          </cell>
          <cell r="AP495">
            <v>0</v>
          </cell>
          <cell r="AQ495">
            <v>0</v>
          </cell>
          <cell r="AR495">
            <v>0</v>
          </cell>
          <cell r="AS495">
            <v>0</v>
          </cell>
          <cell r="AT495">
            <v>0</v>
          </cell>
          <cell r="AU495">
            <v>0</v>
          </cell>
          <cell r="AV495">
            <v>0</v>
          </cell>
          <cell r="AW495">
            <v>0</v>
          </cell>
          <cell r="AX495">
            <v>0</v>
          </cell>
          <cell r="AY495">
            <v>0</v>
          </cell>
          <cell r="AZ495">
            <v>300945</v>
          </cell>
          <cell r="BA495">
            <v>162956</v>
          </cell>
          <cell r="BB495">
            <v>0</v>
          </cell>
          <cell r="BC495">
            <v>463901</v>
          </cell>
          <cell r="BD495">
            <v>0</v>
          </cell>
          <cell r="BE495">
            <v>0</v>
          </cell>
          <cell r="BF495">
            <v>0</v>
          </cell>
          <cell r="BG495">
            <v>0</v>
          </cell>
          <cell r="BH495">
            <v>0</v>
          </cell>
          <cell r="BI495">
            <v>0</v>
          </cell>
          <cell r="BJ495">
            <v>0</v>
          </cell>
          <cell r="BK495">
            <v>0</v>
          </cell>
          <cell r="BL495">
            <v>300945</v>
          </cell>
          <cell r="BM495">
            <v>162956</v>
          </cell>
          <cell r="BN495">
            <v>0</v>
          </cell>
          <cell r="BO495">
            <v>463901</v>
          </cell>
          <cell r="BP495">
            <v>601890</v>
          </cell>
          <cell r="BQ495">
            <v>330438</v>
          </cell>
          <cell r="BR495">
            <v>0</v>
          </cell>
          <cell r="BS495">
            <v>932328</v>
          </cell>
        </row>
        <row r="496">
          <cell r="B496" t="str">
            <v>76830</v>
          </cell>
          <cell r="C496" t="str">
            <v>REP. INDONESIA</v>
          </cell>
          <cell r="D496" t="str">
            <v>O.E.C.F, TOKYO</v>
          </cell>
          <cell r="E496" t="str">
            <v>3</v>
          </cell>
          <cell r="F496" t="str">
            <v>JAPAN</v>
          </cell>
          <cell r="G496" t="str">
            <v>JPY</v>
          </cell>
          <cell r="H496">
            <v>0</v>
          </cell>
          <cell r="I496">
            <v>0</v>
          </cell>
          <cell r="J496">
            <v>0</v>
          </cell>
          <cell r="K496">
            <v>0</v>
          </cell>
          <cell r="L496">
            <v>455790</v>
          </cell>
          <cell r="M496">
            <v>27572</v>
          </cell>
          <cell r="N496">
            <v>0</v>
          </cell>
          <cell r="O496">
            <v>483362</v>
          </cell>
          <cell r="P496">
            <v>0</v>
          </cell>
          <cell r="Q496">
            <v>0</v>
          </cell>
          <cell r="R496">
            <v>0</v>
          </cell>
          <cell r="S496">
            <v>0</v>
          </cell>
          <cell r="T496">
            <v>455790</v>
          </cell>
          <cell r="U496">
            <v>27572</v>
          </cell>
          <cell r="V496">
            <v>0</v>
          </cell>
          <cell r="W496">
            <v>483362</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cell r="AO496">
            <v>0</v>
          </cell>
          <cell r="AP496">
            <v>0</v>
          </cell>
          <cell r="AQ496">
            <v>0</v>
          </cell>
          <cell r="AR496">
            <v>455790</v>
          </cell>
          <cell r="AS496">
            <v>20454</v>
          </cell>
          <cell r="AT496">
            <v>0</v>
          </cell>
          <cell r="AU496">
            <v>476244</v>
          </cell>
          <cell r="AV496">
            <v>0</v>
          </cell>
          <cell r="AW496">
            <v>0</v>
          </cell>
          <cell r="AX496">
            <v>0</v>
          </cell>
          <cell r="AY496">
            <v>0</v>
          </cell>
          <cell r="AZ496">
            <v>0</v>
          </cell>
          <cell r="BA496">
            <v>0</v>
          </cell>
          <cell r="BB496">
            <v>0</v>
          </cell>
          <cell r="BC496">
            <v>0</v>
          </cell>
          <cell r="BD496">
            <v>0</v>
          </cell>
          <cell r="BE496">
            <v>0</v>
          </cell>
          <cell r="BF496">
            <v>0</v>
          </cell>
          <cell r="BG496">
            <v>0</v>
          </cell>
          <cell r="BH496">
            <v>0</v>
          </cell>
          <cell r="BI496">
            <v>0</v>
          </cell>
          <cell r="BJ496">
            <v>0</v>
          </cell>
          <cell r="BK496">
            <v>0</v>
          </cell>
          <cell r="BL496">
            <v>455790</v>
          </cell>
          <cell r="BM496">
            <v>20454</v>
          </cell>
          <cell r="BN496">
            <v>0</v>
          </cell>
          <cell r="BO496">
            <v>476244</v>
          </cell>
          <cell r="BP496">
            <v>911580</v>
          </cell>
          <cell r="BQ496">
            <v>48026</v>
          </cell>
          <cell r="BR496">
            <v>0</v>
          </cell>
          <cell r="BS496">
            <v>959606</v>
          </cell>
        </row>
        <row r="497">
          <cell r="B497" t="str">
            <v>78215</v>
          </cell>
          <cell r="C497" t="str">
            <v>REP. INDONESIA</v>
          </cell>
          <cell r="D497" t="str">
            <v>O.E.C.F, TOKYO</v>
          </cell>
          <cell r="E497" t="str">
            <v>3</v>
          </cell>
          <cell r="F497" t="str">
            <v>JAPAN</v>
          </cell>
          <cell r="G497" t="str">
            <v>JPY</v>
          </cell>
          <cell r="H497">
            <v>0</v>
          </cell>
          <cell r="I497">
            <v>0</v>
          </cell>
          <cell r="J497">
            <v>0</v>
          </cell>
          <cell r="K497">
            <v>0</v>
          </cell>
          <cell r="L497">
            <v>378371</v>
          </cell>
          <cell r="M497">
            <v>104907</v>
          </cell>
          <cell r="N497">
            <v>0</v>
          </cell>
          <cell r="O497">
            <v>483278</v>
          </cell>
          <cell r="P497">
            <v>0</v>
          </cell>
          <cell r="Q497">
            <v>0</v>
          </cell>
          <cell r="R497">
            <v>0</v>
          </cell>
          <cell r="S497">
            <v>0</v>
          </cell>
          <cell r="T497">
            <v>378371</v>
          </cell>
          <cell r="U497">
            <v>104907</v>
          </cell>
          <cell r="V497">
            <v>0</v>
          </cell>
          <cell r="W497">
            <v>483278</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cell r="AO497">
            <v>0</v>
          </cell>
          <cell r="AP497">
            <v>0</v>
          </cell>
          <cell r="AQ497">
            <v>0</v>
          </cell>
          <cell r="AR497">
            <v>378371</v>
          </cell>
          <cell r="AS497">
            <v>99050</v>
          </cell>
          <cell r="AT497">
            <v>0</v>
          </cell>
          <cell r="AU497">
            <v>477421</v>
          </cell>
          <cell r="AV497">
            <v>0</v>
          </cell>
          <cell r="AW497">
            <v>0</v>
          </cell>
          <cell r="AX497">
            <v>0</v>
          </cell>
          <cell r="AY497">
            <v>0</v>
          </cell>
          <cell r="AZ497">
            <v>0</v>
          </cell>
          <cell r="BA497">
            <v>0</v>
          </cell>
          <cell r="BB497">
            <v>0</v>
          </cell>
          <cell r="BC497">
            <v>0</v>
          </cell>
          <cell r="BD497">
            <v>0</v>
          </cell>
          <cell r="BE497">
            <v>0</v>
          </cell>
          <cell r="BF497">
            <v>0</v>
          </cell>
          <cell r="BG497">
            <v>0</v>
          </cell>
          <cell r="BH497">
            <v>0</v>
          </cell>
          <cell r="BI497">
            <v>0</v>
          </cell>
          <cell r="BJ497">
            <v>0</v>
          </cell>
          <cell r="BK497">
            <v>0</v>
          </cell>
          <cell r="BL497">
            <v>378371</v>
          </cell>
          <cell r="BM497">
            <v>99050</v>
          </cell>
          <cell r="BN497">
            <v>0</v>
          </cell>
          <cell r="BO497">
            <v>477421</v>
          </cell>
          <cell r="BP497">
            <v>756742</v>
          </cell>
          <cell r="BQ497">
            <v>203957</v>
          </cell>
          <cell r="BR497">
            <v>0</v>
          </cell>
          <cell r="BS497">
            <v>960699</v>
          </cell>
        </row>
        <row r="498">
          <cell r="B498" t="str">
            <v>80300</v>
          </cell>
          <cell r="C498" t="str">
            <v>REP. INDONESIA</v>
          </cell>
          <cell r="D498" t="str">
            <v>O.E.C.F, TOKYO</v>
          </cell>
          <cell r="E498" t="str">
            <v>3</v>
          </cell>
          <cell r="F498" t="str">
            <v>JAPAN</v>
          </cell>
          <cell r="G498" t="str">
            <v>JPY</v>
          </cell>
          <cell r="H498">
            <v>0</v>
          </cell>
          <cell r="I498">
            <v>0</v>
          </cell>
          <cell r="J498">
            <v>0</v>
          </cell>
          <cell r="K498">
            <v>0</v>
          </cell>
          <cell r="L498">
            <v>318640</v>
          </cell>
          <cell r="M498">
            <v>168661</v>
          </cell>
          <cell r="N498">
            <v>0</v>
          </cell>
          <cell r="O498">
            <v>487301</v>
          </cell>
          <cell r="P498">
            <v>0</v>
          </cell>
          <cell r="Q498">
            <v>0</v>
          </cell>
          <cell r="R498">
            <v>0</v>
          </cell>
          <cell r="S498">
            <v>0</v>
          </cell>
          <cell r="T498">
            <v>318640</v>
          </cell>
          <cell r="U498">
            <v>168661</v>
          </cell>
          <cell r="V498">
            <v>0</v>
          </cell>
          <cell r="W498">
            <v>487301</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cell r="AO498">
            <v>0</v>
          </cell>
          <cell r="AP498">
            <v>0</v>
          </cell>
          <cell r="AQ498">
            <v>0</v>
          </cell>
          <cell r="AR498">
            <v>318640</v>
          </cell>
          <cell r="AS498">
            <v>161267</v>
          </cell>
          <cell r="AT498">
            <v>0</v>
          </cell>
          <cell r="AU498">
            <v>479907</v>
          </cell>
          <cell r="AV498">
            <v>0</v>
          </cell>
          <cell r="AW498">
            <v>0</v>
          </cell>
          <cell r="AX498">
            <v>0</v>
          </cell>
          <cell r="AY498">
            <v>0</v>
          </cell>
          <cell r="AZ498">
            <v>0</v>
          </cell>
          <cell r="BA498">
            <v>0</v>
          </cell>
          <cell r="BB498">
            <v>0</v>
          </cell>
          <cell r="BC498">
            <v>0</v>
          </cell>
          <cell r="BD498">
            <v>0</v>
          </cell>
          <cell r="BE498">
            <v>0</v>
          </cell>
          <cell r="BF498">
            <v>0</v>
          </cell>
          <cell r="BG498">
            <v>0</v>
          </cell>
          <cell r="BH498">
            <v>0</v>
          </cell>
          <cell r="BI498">
            <v>0</v>
          </cell>
          <cell r="BJ498">
            <v>0</v>
          </cell>
          <cell r="BK498">
            <v>0</v>
          </cell>
          <cell r="BL498">
            <v>318640</v>
          </cell>
          <cell r="BM498">
            <v>161267</v>
          </cell>
          <cell r="BN498">
            <v>0</v>
          </cell>
          <cell r="BO498">
            <v>479907</v>
          </cell>
          <cell r="BP498">
            <v>637280</v>
          </cell>
          <cell r="BQ498">
            <v>329928</v>
          </cell>
          <cell r="BR498">
            <v>0</v>
          </cell>
          <cell r="BS498">
            <v>967208</v>
          </cell>
        </row>
        <row r="499">
          <cell r="B499" t="str">
            <v>78213</v>
          </cell>
          <cell r="C499" t="str">
            <v>REP. INDONESIA</v>
          </cell>
          <cell r="D499" t="str">
            <v>O.E.C.F, TOKYO</v>
          </cell>
          <cell r="E499" t="str">
            <v>3</v>
          </cell>
          <cell r="F499" t="str">
            <v>JAPAN</v>
          </cell>
          <cell r="G499" t="str">
            <v>JPY</v>
          </cell>
          <cell r="H499">
            <v>0</v>
          </cell>
          <cell r="I499">
            <v>0</v>
          </cell>
          <cell r="J499">
            <v>0</v>
          </cell>
          <cell r="K499">
            <v>0</v>
          </cell>
          <cell r="L499">
            <v>382704</v>
          </cell>
          <cell r="M499">
            <v>106109</v>
          </cell>
          <cell r="N499">
            <v>0</v>
          </cell>
          <cell r="O499">
            <v>488813</v>
          </cell>
          <cell r="P499">
            <v>0</v>
          </cell>
          <cell r="Q499">
            <v>0</v>
          </cell>
          <cell r="R499">
            <v>0</v>
          </cell>
          <cell r="S499">
            <v>0</v>
          </cell>
          <cell r="T499">
            <v>382704</v>
          </cell>
          <cell r="U499">
            <v>106109</v>
          </cell>
          <cell r="V499">
            <v>0</v>
          </cell>
          <cell r="W499">
            <v>488813</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cell r="AO499">
            <v>0</v>
          </cell>
          <cell r="AP499">
            <v>0</v>
          </cell>
          <cell r="AQ499">
            <v>0</v>
          </cell>
          <cell r="AR499">
            <v>382704</v>
          </cell>
          <cell r="AS499">
            <v>100185</v>
          </cell>
          <cell r="AT499">
            <v>0</v>
          </cell>
          <cell r="AU499">
            <v>482889</v>
          </cell>
          <cell r="AV499">
            <v>0</v>
          </cell>
          <cell r="AW499">
            <v>0</v>
          </cell>
          <cell r="AX499">
            <v>0</v>
          </cell>
          <cell r="AY499">
            <v>0</v>
          </cell>
          <cell r="AZ499">
            <v>0</v>
          </cell>
          <cell r="BA499">
            <v>0</v>
          </cell>
          <cell r="BB499">
            <v>0</v>
          </cell>
          <cell r="BC499">
            <v>0</v>
          </cell>
          <cell r="BD499">
            <v>0</v>
          </cell>
          <cell r="BE499">
            <v>0</v>
          </cell>
          <cell r="BF499">
            <v>0</v>
          </cell>
          <cell r="BG499">
            <v>0</v>
          </cell>
          <cell r="BH499">
            <v>0</v>
          </cell>
          <cell r="BI499">
            <v>0</v>
          </cell>
          <cell r="BJ499">
            <v>0</v>
          </cell>
          <cell r="BK499">
            <v>0</v>
          </cell>
          <cell r="BL499">
            <v>382704</v>
          </cell>
          <cell r="BM499">
            <v>100185</v>
          </cell>
          <cell r="BN499">
            <v>0</v>
          </cell>
          <cell r="BO499">
            <v>482889</v>
          </cell>
          <cell r="BP499">
            <v>765408</v>
          </cell>
          <cell r="BQ499">
            <v>206294</v>
          </cell>
          <cell r="BR499">
            <v>0</v>
          </cell>
          <cell r="BS499">
            <v>971702</v>
          </cell>
        </row>
        <row r="500">
          <cell r="B500" t="str">
            <v>78250</v>
          </cell>
          <cell r="C500" t="str">
            <v>REP. INDONESIA</v>
          </cell>
          <cell r="D500" t="str">
            <v>O.E.C.F, TOKYO</v>
          </cell>
          <cell r="E500" t="str">
            <v>3</v>
          </cell>
          <cell r="F500" t="str">
            <v>JAPAN</v>
          </cell>
          <cell r="G500" t="str">
            <v>JPY</v>
          </cell>
          <cell r="H500">
            <v>0</v>
          </cell>
          <cell r="I500">
            <v>0</v>
          </cell>
          <cell r="J500">
            <v>0</v>
          </cell>
          <cell r="K500">
            <v>0</v>
          </cell>
          <cell r="L500">
            <v>343949</v>
          </cell>
          <cell r="M500">
            <v>145646</v>
          </cell>
          <cell r="N500">
            <v>0</v>
          </cell>
          <cell r="O500">
            <v>489595</v>
          </cell>
          <cell r="P500">
            <v>0</v>
          </cell>
          <cell r="Q500">
            <v>0</v>
          </cell>
          <cell r="R500">
            <v>0</v>
          </cell>
          <cell r="S500">
            <v>0</v>
          </cell>
          <cell r="T500">
            <v>343949</v>
          </cell>
          <cell r="U500">
            <v>145646</v>
          </cell>
          <cell r="V500">
            <v>0</v>
          </cell>
          <cell r="W500">
            <v>489595</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v>0</v>
          </cell>
          <cell r="AR500">
            <v>343949</v>
          </cell>
          <cell r="AS500">
            <v>138918</v>
          </cell>
          <cell r="AT500">
            <v>0</v>
          </cell>
          <cell r="AU500">
            <v>482867</v>
          </cell>
          <cell r="AV500">
            <v>0</v>
          </cell>
          <cell r="AW500">
            <v>0</v>
          </cell>
          <cell r="AX500">
            <v>0</v>
          </cell>
          <cell r="AY500">
            <v>0</v>
          </cell>
          <cell r="AZ500">
            <v>0</v>
          </cell>
          <cell r="BA500">
            <v>0</v>
          </cell>
          <cell r="BB500">
            <v>0</v>
          </cell>
          <cell r="BC500">
            <v>0</v>
          </cell>
          <cell r="BD500">
            <v>0</v>
          </cell>
          <cell r="BE500">
            <v>0</v>
          </cell>
          <cell r="BF500">
            <v>0</v>
          </cell>
          <cell r="BG500">
            <v>0</v>
          </cell>
          <cell r="BH500">
            <v>0</v>
          </cell>
          <cell r="BI500">
            <v>0</v>
          </cell>
          <cell r="BJ500">
            <v>0</v>
          </cell>
          <cell r="BK500">
            <v>0</v>
          </cell>
          <cell r="BL500">
            <v>343949</v>
          </cell>
          <cell r="BM500">
            <v>138918</v>
          </cell>
          <cell r="BN500">
            <v>0</v>
          </cell>
          <cell r="BO500">
            <v>482867</v>
          </cell>
          <cell r="BP500">
            <v>687898</v>
          </cell>
          <cell r="BQ500">
            <v>284564</v>
          </cell>
          <cell r="BR500">
            <v>0</v>
          </cell>
          <cell r="BS500">
            <v>972462</v>
          </cell>
        </row>
        <row r="501">
          <cell r="B501" t="str">
            <v>86503</v>
          </cell>
          <cell r="C501" t="str">
            <v>REP. INDONESIA</v>
          </cell>
          <cell r="D501" t="str">
            <v>O.E.C.F, TOKYO</v>
          </cell>
          <cell r="E501" t="str">
            <v>3</v>
          </cell>
          <cell r="F501" t="str">
            <v>JAPAN</v>
          </cell>
          <cell r="G501" t="str">
            <v>JPY</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330328</v>
          </cell>
          <cell r="AG501">
            <v>164393</v>
          </cell>
          <cell r="AH501">
            <v>0</v>
          </cell>
          <cell r="AI501">
            <v>494721</v>
          </cell>
          <cell r="AJ501">
            <v>330328</v>
          </cell>
          <cell r="AK501">
            <v>164393</v>
          </cell>
          <cell r="AL501">
            <v>0</v>
          </cell>
          <cell r="AM501">
            <v>494721</v>
          </cell>
          <cell r="AN501">
            <v>0</v>
          </cell>
          <cell r="AO501">
            <v>0</v>
          </cell>
          <cell r="AP501">
            <v>0</v>
          </cell>
          <cell r="AQ501">
            <v>0</v>
          </cell>
          <cell r="AR501">
            <v>0</v>
          </cell>
          <cell r="AS501">
            <v>0</v>
          </cell>
          <cell r="AT501">
            <v>0</v>
          </cell>
          <cell r="AU501">
            <v>0</v>
          </cell>
          <cell r="AV501">
            <v>0</v>
          </cell>
          <cell r="AW501">
            <v>0</v>
          </cell>
          <cell r="AX501">
            <v>0</v>
          </cell>
          <cell r="AY501">
            <v>0</v>
          </cell>
          <cell r="AZ501">
            <v>0</v>
          </cell>
          <cell r="BA501">
            <v>0</v>
          </cell>
          <cell r="BB501">
            <v>0</v>
          </cell>
          <cell r="BC501">
            <v>0</v>
          </cell>
          <cell r="BD501">
            <v>0</v>
          </cell>
          <cell r="BE501">
            <v>0</v>
          </cell>
          <cell r="BF501">
            <v>0</v>
          </cell>
          <cell r="BG501">
            <v>0</v>
          </cell>
          <cell r="BH501">
            <v>330328</v>
          </cell>
          <cell r="BI501">
            <v>160253</v>
          </cell>
          <cell r="BJ501">
            <v>0</v>
          </cell>
          <cell r="BK501">
            <v>490581</v>
          </cell>
          <cell r="BL501">
            <v>330328</v>
          </cell>
          <cell r="BM501">
            <v>160253</v>
          </cell>
          <cell r="BN501">
            <v>0</v>
          </cell>
          <cell r="BO501">
            <v>490581</v>
          </cell>
          <cell r="BP501">
            <v>660656</v>
          </cell>
          <cell r="BQ501">
            <v>324646</v>
          </cell>
          <cell r="BR501">
            <v>0</v>
          </cell>
          <cell r="BS501">
            <v>985302</v>
          </cell>
        </row>
        <row r="502">
          <cell r="B502" t="str">
            <v>86640</v>
          </cell>
          <cell r="C502" t="str">
            <v>REP. INDONESIA</v>
          </cell>
          <cell r="D502" t="str">
            <v>O.E.C.F, TOKYO</v>
          </cell>
          <cell r="E502" t="str">
            <v>3</v>
          </cell>
          <cell r="F502" t="str">
            <v>JAPAN</v>
          </cell>
          <cell r="G502" t="str">
            <v>JPY</v>
          </cell>
          <cell r="H502">
            <v>0</v>
          </cell>
          <cell r="I502">
            <v>502213</v>
          </cell>
          <cell r="J502">
            <v>0</v>
          </cell>
          <cell r="K502">
            <v>502213</v>
          </cell>
          <cell r="L502">
            <v>0</v>
          </cell>
          <cell r="M502">
            <v>0</v>
          </cell>
          <cell r="N502">
            <v>0</v>
          </cell>
          <cell r="O502">
            <v>0</v>
          </cell>
          <cell r="P502">
            <v>0</v>
          </cell>
          <cell r="Q502">
            <v>0</v>
          </cell>
          <cell r="R502">
            <v>0</v>
          </cell>
          <cell r="S502">
            <v>0</v>
          </cell>
          <cell r="T502">
            <v>0</v>
          </cell>
          <cell r="U502">
            <v>502213</v>
          </cell>
          <cell r="V502">
            <v>0</v>
          </cell>
          <cell r="W502">
            <v>502213</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cell r="AO502">
            <v>496754</v>
          </cell>
          <cell r="AP502">
            <v>0</v>
          </cell>
          <cell r="AQ502">
            <v>496754</v>
          </cell>
          <cell r="AR502">
            <v>0</v>
          </cell>
          <cell r="AS502">
            <v>0</v>
          </cell>
          <cell r="AT502">
            <v>0</v>
          </cell>
          <cell r="AU502">
            <v>0</v>
          </cell>
          <cell r="AV502">
            <v>0</v>
          </cell>
          <cell r="AW502">
            <v>0</v>
          </cell>
          <cell r="AX502">
            <v>0</v>
          </cell>
          <cell r="AY502">
            <v>0</v>
          </cell>
          <cell r="AZ502">
            <v>0</v>
          </cell>
          <cell r="BA502">
            <v>0</v>
          </cell>
          <cell r="BB502">
            <v>0</v>
          </cell>
          <cell r="BC502">
            <v>0</v>
          </cell>
          <cell r="BD502">
            <v>0</v>
          </cell>
          <cell r="BE502">
            <v>0</v>
          </cell>
          <cell r="BF502">
            <v>0</v>
          </cell>
          <cell r="BG502">
            <v>0</v>
          </cell>
          <cell r="BH502">
            <v>0</v>
          </cell>
          <cell r="BI502">
            <v>0</v>
          </cell>
          <cell r="BJ502">
            <v>0</v>
          </cell>
          <cell r="BK502">
            <v>0</v>
          </cell>
          <cell r="BL502">
            <v>0</v>
          </cell>
          <cell r="BM502">
            <v>496754</v>
          </cell>
          <cell r="BN502">
            <v>0</v>
          </cell>
          <cell r="BO502">
            <v>496754</v>
          </cell>
          <cell r="BP502">
            <v>0</v>
          </cell>
          <cell r="BQ502">
            <v>998967</v>
          </cell>
          <cell r="BR502">
            <v>0</v>
          </cell>
          <cell r="BS502">
            <v>998967</v>
          </cell>
        </row>
        <row r="503">
          <cell r="B503" t="str">
            <v>84900</v>
          </cell>
          <cell r="C503" t="str">
            <v>REP. INDONESIA</v>
          </cell>
          <cell r="D503" t="str">
            <v>O.E.C.F, TOKYO</v>
          </cell>
          <cell r="E503" t="str">
            <v>3</v>
          </cell>
          <cell r="F503" t="str">
            <v>JAPAN</v>
          </cell>
          <cell r="G503" t="str">
            <v>JPY</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327426</v>
          </cell>
          <cell r="Y503">
            <v>182220</v>
          </cell>
          <cell r="Z503">
            <v>0</v>
          </cell>
          <cell r="AA503">
            <v>509646</v>
          </cell>
          <cell r="AB503">
            <v>0</v>
          </cell>
          <cell r="AC503">
            <v>0</v>
          </cell>
          <cell r="AD503">
            <v>0</v>
          </cell>
          <cell r="AE503">
            <v>0</v>
          </cell>
          <cell r="AF503">
            <v>0</v>
          </cell>
          <cell r="AG503">
            <v>0</v>
          </cell>
          <cell r="AH503">
            <v>0</v>
          </cell>
          <cell r="AI503">
            <v>0</v>
          </cell>
          <cell r="AJ503">
            <v>327426</v>
          </cell>
          <cell r="AK503">
            <v>182220</v>
          </cell>
          <cell r="AL503">
            <v>0</v>
          </cell>
          <cell r="AM503">
            <v>509646</v>
          </cell>
          <cell r="AN503">
            <v>0</v>
          </cell>
          <cell r="AO503">
            <v>0</v>
          </cell>
          <cell r="AP503">
            <v>0</v>
          </cell>
          <cell r="AQ503">
            <v>0</v>
          </cell>
          <cell r="AR503">
            <v>0</v>
          </cell>
          <cell r="AS503">
            <v>0</v>
          </cell>
          <cell r="AT503">
            <v>0</v>
          </cell>
          <cell r="AU503">
            <v>0</v>
          </cell>
          <cell r="AV503">
            <v>0</v>
          </cell>
          <cell r="AW503">
            <v>0</v>
          </cell>
          <cell r="AX503">
            <v>0</v>
          </cell>
          <cell r="AY503">
            <v>0</v>
          </cell>
          <cell r="AZ503">
            <v>327426</v>
          </cell>
          <cell r="BA503">
            <v>177295</v>
          </cell>
          <cell r="BB503">
            <v>0</v>
          </cell>
          <cell r="BC503">
            <v>504721</v>
          </cell>
          <cell r="BD503">
            <v>0</v>
          </cell>
          <cell r="BE503">
            <v>0</v>
          </cell>
          <cell r="BF503">
            <v>0</v>
          </cell>
          <cell r="BG503">
            <v>0</v>
          </cell>
          <cell r="BH503">
            <v>0</v>
          </cell>
          <cell r="BI503">
            <v>0</v>
          </cell>
          <cell r="BJ503">
            <v>0</v>
          </cell>
          <cell r="BK503">
            <v>0</v>
          </cell>
          <cell r="BL503">
            <v>327426</v>
          </cell>
          <cell r="BM503">
            <v>177295</v>
          </cell>
          <cell r="BN503">
            <v>0</v>
          </cell>
          <cell r="BO503">
            <v>504721</v>
          </cell>
          <cell r="BP503">
            <v>654852</v>
          </cell>
          <cell r="BQ503">
            <v>359515</v>
          </cell>
          <cell r="BR503">
            <v>0</v>
          </cell>
          <cell r="BS503">
            <v>1014367</v>
          </cell>
        </row>
        <row r="504">
          <cell r="B504" t="str">
            <v>78210</v>
          </cell>
          <cell r="C504" t="str">
            <v>REP. INDONESIA</v>
          </cell>
          <cell r="D504" t="str">
            <v>O.E.C.F, TOKYO</v>
          </cell>
          <cell r="E504" t="str">
            <v>3</v>
          </cell>
          <cell r="F504" t="str">
            <v>JAPAN</v>
          </cell>
          <cell r="G504" t="str">
            <v>JPY</v>
          </cell>
          <cell r="H504">
            <v>0</v>
          </cell>
          <cell r="I504">
            <v>0</v>
          </cell>
          <cell r="J504">
            <v>0</v>
          </cell>
          <cell r="K504">
            <v>0</v>
          </cell>
          <cell r="L504">
            <v>405065</v>
          </cell>
          <cell r="M504">
            <v>107204</v>
          </cell>
          <cell r="N504">
            <v>0</v>
          </cell>
          <cell r="O504">
            <v>512269</v>
          </cell>
          <cell r="P504">
            <v>0</v>
          </cell>
          <cell r="Q504">
            <v>0</v>
          </cell>
          <cell r="R504">
            <v>0</v>
          </cell>
          <cell r="S504">
            <v>0</v>
          </cell>
          <cell r="T504">
            <v>405065</v>
          </cell>
          <cell r="U504">
            <v>107204</v>
          </cell>
          <cell r="V504">
            <v>0</v>
          </cell>
          <cell r="W504">
            <v>512269</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cell r="AO504">
            <v>0</v>
          </cell>
          <cell r="AP504">
            <v>0</v>
          </cell>
          <cell r="AQ504">
            <v>0</v>
          </cell>
          <cell r="AR504">
            <v>405065</v>
          </cell>
          <cell r="AS504">
            <v>100989</v>
          </cell>
          <cell r="AT504">
            <v>0</v>
          </cell>
          <cell r="AU504">
            <v>506054</v>
          </cell>
          <cell r="AV504">
            <v>0</v>
          </cell>
          <cell r="AW504">
            <v>0</v>
          </cell>
          <cell r="AX504">
            <v>0</v>
          </cell>
          <cell r="AY504">
            <v>0</v>
          </cell>
          <cell r="AZ504">
            <v>0</v>
          </cell>
          <cell r="BA504">
            <v>0</v>
          </cell>
          <cell r="BB504">
            <v>0</v>
          </cell>
          <cell r="BC504">
            <v>0</v>
          </cell>
          <cell r="BD504">
            <v>0</v>
          </cell>
          <cell r="BE504">
            <v>0</v>
          </cell>
          <cell r="BF504">
            <v>0</v>
          </cell>
          <cell r="BG504">
            <v>0</v>
          </cell>
          <cell r="BH504">
            <v>0</v>
          </cell>
          <cell r="BI504">
            <v>0</v>
          </cell>
          <cell r="BJ504">
            <v>0</v>
          </cell>
          <cell r="BK504">
            <v>0</v>
          </cell>
          <cell r="BL504">
            <v>405065</v>
          </cell>
          <cell r="BM504">
            <v>100989</v>
          </cell>
          <cell r="BN504">
            <v>0</v>
          </cell>
          <cell r="BO504">
            <v>506054</v>
          </cell>
          <cell r="BP504">
            <v>810130</v>
          </cell>
          <cell r="BQ504">
            <v>208193</v>
          </cell>
          <cell r="BR504">
            <v>0</v>
          </cell>
          <cell r="BS504">
            <v>1018323</v>
          </cell>
        </row>
        <row r="505">
          <cell r="B505" t="str">
            <v>81600</v>
          </cell>
          <cell r="C505" t="str">
            <v>REP. INDONESIA</v>
          </cell>
          <cell r="D505" t="str">
            <v>O.E.C.F, TOKYO</v>
          </cell>
          <cell r="E505" t="str">
            <v>3</v>
          </cell>
          <cell r="F505" t="str">
            <v>JAPAN</v>
          </cell>
          <cell r="G505" t="str">
            <v>JPY</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332754</v>
          </cell>
          <cell r="AG505">
            <v>186853</v>
          </cell>
          <cell r="AH505">
            <v>0</v>
          </cell>
          <cell r="AI505">
            <v>519607</v>
          </cell>
          <cell r="AJ505">
            <v>332754</v>
          </cell>
          <cell r="AK505">
            <v>186853</v>
          </cell>
          <cell r="AL505">
            <v>0</v>
          </cell>
          <cell r="AM505">
            <v>519607</v>
          </cell>
          <cell r="AN505">
            <v>0</v>
          </cell>
          <cell r="AO505">
            <v>0</v>
          </cell>
          <cell r="AP505">
            <v>0</v>
          </cell>
          <cell r="AQ505">
            <v>0</v>
          </cell>
          <cell r="AR505">
            <v>0</v>
          </cell>
          <cell r="AS505">
            <v>0</v>
          </cell>
          <cell r="AT505">
            <v>0</v>
          </cell>
          <cell r="AU505">
            <v>0</v>
          </cell>
          <cell r="AV505">
            <v>0</v>
          </cell>
          <cell r="AW505">
            <v>0</v>
          </cell>
          <cell r="AX505">
            <v>0</v>
          </cell>
          <cell r="AY505">
            <v>0</v>
          </cell>
          <cell r="AZ505">
            <v>0</v>
          </cell>
          <cell r="BA505">
            <v>0</v>
          </cell>
          <cell r="BB505">
            <v>0</v>
          </cell>
          <cell r="BC505">
            <v>0</v>
          </cell>
          <cell r="BD505">
            <v>0</v>
          </cell>
          <cell r="BE505">
            <v>0</v>
          </cell>
          <cell r="BF505">
            <v>0</v>
          </cell>
          <cell r="BG505">
            <v>0</v>
          </cell>
          <cell r="BH505">
            <v>332754</v>
          </cell>
          <cell r="BI505">
            <v>181014</v>
          </cell>
          <cell r="BJ505">
            <v>0</v>
          </cell>
          <cell r="BK505">
            <v>513768</v>
          </cell>
          <cell r="BL505">
            <v>332754</v>
          </cell>
          <cell r="BM505">
            <v>181014</v>
          </cell>
          <cell r="BN505">
            <v>0</v>
          </cell>
          <cell r="BO505">
            <v>513768</v>
          </cell>
          <cell r="BP505">
            <v>665508</v>
          </cell>
          <cell r="BQ505">
            <v>367867</v>
          </cell>
          <cell r="BR505">
            <v>0</v>
          </cell>
          <cell r="BS505">
            <v>1033375</v>
          </cell>
        </row>
        <row r="506">
          <cell r="B506" t="str">
            <v>78230</v>
          </cell>
          <cell r="C506" t="str">
            <v>REP. INDONESIA</v>
          </cell>
          <cell r="D506" t="str">
            <v>O.E.C.F, TOKYO</v>
          </cell>
          <cell r="E506" t="str">
            <v>3</v>
          </cell>
          <cell r="F506" t="str">
            <v>JAPAN</v>
          </cell>
          <cell r="G506" t="str">
            <v>JPY</v>
          </cell>
          <cell r="H506">
            <v>0</v>
          </cell>
          <cell r="I506">
            <v>0</v>
          </cell>
          <cell r="J506">
            <v>0</v>
          </cell>
          <cell r="K506">
            <v>0</v>
          </cell>
          <cell r="L506">
            <v>406941</v>
          </cell>
          <cell r="M506">
            <v>123086</v>
          </cell>
          <cell r="N506">
            <v>0</v>
          </cell>
          <cell r="O506">
            <v>530027</v>
          </cell>
          <cell r="P506">
            <v>0</v>
          </cell>
          <cell r="Q506">
            <v>0</v>
          </cell>
          <cell r="R506">
            <v>0</v>
          </cell>
          <cell r="S506">
            <v>0</v>
          </cell>
          <cell r="T506">
            <v>406941</v>
          </cell>
          <cell r="U506">
            <v>123086</v>
          </cell>
          <cell r="V506">
            <v>0</v>
          </cell>
          <cell r="W506">
            <v>530027</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cell r="AN506">
            <v>0</v>
          </cell>
          <cell r="AO506">
            <v>0</v>
          </cell>
          <cell r="AP506">
            <v>0</v>
          </cell>
          <cell r="AQ506">
            <v>0</v>
          </cell>
          <cell r="AR506">
            <v>406941</v>
          </cell>
          <cell r="AS506">
            <v>116675</v>
          </cell>
          <cell r="AT506">
            <v>0</v>
          </cell>
          <cell r="AU506">
            <v>523616</v>
          </cell>
          <cell r="AV506">
            <v>0</v>
          </cell>
          <cell r="AW506">
            <v>0</v>
          </cell>
          <cell r="AX506">
            <v>0</v>
          </cell>
          <cell r="AY506">
            <v>0</v>
          </cell>
          <cell r="AZ506">
            <v>0</v>
          </cell>
          <cell r="BA506">
            <v>0</v>
          </cell>
          <cell r="BB506">
            <v>0</v>
          </cell>
          <cell r="BC506">
            <v>0</v>
          </cell>
          <cell r="BD506">
            <v>0</v>
          </cell>
          <cell r="BE506">
            <v>0</v>
          </cell>
          <cell r="BF506">
            <v>0</v>
          </cell>
          <cell r="BG506">
            <v>0</v>
          </cell>
          <cell r="BH506">
            <v>0</v>
          </cell>
          <cell r="BI506">
            <v>0</v>
          </cell>
          <cell r="BJ506">
            <v>0</v>
          </cell>
          <cell r="BK506">
            <v>0</v>
          </cell>
          <cell r="BL506">
            <v>406941</v>
          </cell>
          <cell r="BM506">
            <v>116675</v>
          </cell>
          <cell r="BN506">
            <v>0</v>
          </cell>
          <cell r="BO506">
            <v>523616</v>
          </cell>
          <cell r="BP506">
            <v>813882</v>
          </cell>
          <cell r="BQ506">
            <v>239761</v>
          </cell>
          <cell r="BR506">
            <v>0</v>
          </cell>
          <cell r="BS506">
            <v>1053643</v>
          </cell>
        </row>
        <row r="507">
          <cell r="B507" t="str">
            <v>78234</v>
          </cell>
          <cell r="C507" t="str">
            <v>REP. INDONESIA</v>
          </cell>
          <cell r="D507" t="str">
            <v>O.E.C.F, TOKYO</v>
          </cell>
          <cell r="E507" t="str">
            <v>3</v>
          </cell>
          <cell r="F507" t="str">
            <v>JAPAN</v>
          </cell>
          <cell r="G507" t="str">
            <v>JPY</v>
          </cell>
          <cell r="H507">
            <v>0</v>
          </cell>
          <cell r="I507">
            <v>0</v>
          </cell>
          <cell r="J507">
            <v>0</v>
          </cell>
          <cell r="K507">
            <v>0</v>
          </cell>
          <cell r="L507">
            <v>386291</v>
          </cell>
          <cell r="M507">
            <v>146050</v>
          </cell>
          <cell r="N507">
            <v>0</v>
          </cell>
          <cell r="O507">
            <v>532341</v>
          </cell>
          <cell r="P507">
            <v>0</v>
          </cell>
          <cell r="Q507">
            <v>0</v>
          </cell>
          <cell r="R507">
            <v>0</v>
          </cell>
          <cell r="S507">
            <v>0</v>
          </cell>
          <cell r="T507">
            <v>386291</v>
          </cell>
          <cell r="U507">
            <v>146050</v>
          </cell>
          <cell r="V507">
            <v>0</v>
          </cell>
          <cell r="W507">
            <v>532341</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cell r="AN507">
            <v>0</v>
          </cell>
          <cell r="AO507">
            <v>0</v>
          </cell>
          <cell r="AP507">
            <v>0</v>
          </cell>
          <cell r="AQ507">
            <v>0</v>
          </cell>
          <cell r="AR507">
            <v>386291</v>
          </cell>
          <cell r="AS507">
            <v>138684</v>
          </cell>
          <cell r="AT507">
            <v>0</v>
          </cell>
          <cell r="AU507">
            <v>524975</v>
          </cell>
          <cell r="AV507">
            <v>0</v>
          </cell>
          <cell r="AW507">
            <v>0</v>
          </cell>
          <cell r="AX507">
            <v>0</v>
          </cell>
          <cell r="AY507">
            <v>0</v>
          </cell>
          <cell r="AZ507">
            <v>0</v>
          </cell>
          <cell r="BA507">
            <v>0</v>
          </cell>
          <cell r="BB507">
            <v>0</v>
          </cell>
          <cell r="BC507">
            <v>0</v>
          </cell>
          <cell r="BD507">
            <v>0</v>
          </cell>
          <cell r="BE507">
            <v>0</v>
          </cell>
          <cell r="BF507">
            <v>0</v>
          </cell>
          <cell r="BG507">
            <v>0</v>
          </cell>
          <cell r="BH507">
            <v>0</v>
          </cell>
          <cell r="BI507">
            <v>0</v>
          </cell>
          <cell r="BJ507">
            <v>0</v>
          </cell>
          <cell r="BK507">
            <v>0</v>
          </cell>
          <cell r="BL507">
            <v>386291</v>
          </cell>
          <cell r="BM507">
            <v>138684</v>
          </cell>
          <cell r="BN507">
            <v>0</v>
          </cell>
          <cell r="BO507">
            <v>524975</v>
          </cell>
          <cell r="BP507">
            <v>772582</v>
          </cell>
          <cell r="BQ507">
            <v>284734</v>
          </cell>
          <cell r="BR507">
            <v>0</v>
          </cell>
          <cell r="BS507">
            <v>1057316</v>
          </cell>
        </row>
        <row r="508">
          <cell r="B508" t="str">
            <v>85100</v>
          </cell>
          <cell r="C508" t="str">
            <v>REP. INDONESIA</v>
          </cell>
          <cell r="D508" t="str">
            <v>O.E.C.F, TOKYO</v>
          </cell>
          <cell r="E508" t="str">
            <v>3</v>
          </cell>
          <cell r="F508" t="str">
            <v>JAPAN</v>
          </cell>
          <cell r="G508" t="str">
            <v>JPY</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342684</v>
          </cell>
          <cell r="Y508">
            <v>190711</v>
          </cell>
          <cell r="Z508">
            <v>0</v>
          </cell>
          <cell r="AA508">
            <v>533395</v>
          </cell>
          <cell r="AB508">
            <v>0</v>
          </cell>
          <cell r="AC508">
            <v>0</v>
          </cell>
          <cell r="AD508">
            <v>0</v>
          </cell>
          <cell r="AE508">
            <v>0</v>
          </cell>
          <cell r="AF508">
            <v>0</v>
          </cell>
          <cell r="AG508">
            <v>0</v>
          </cell>
          <cell r="AH508">
            <v>0</v>
          </cell>
          <cell r="AI508">
            <v>0</v>
          </cell>
          <cell r="AJ508">
            <v>342684</v>
          </cell>
          <cell r="AK508">
            <v>190711</v>
          </cell>
          <cell r="AL508">
            <v>0</v>
          </cell>
          <cell r="AM508">
            <v>533395</v>
          </cell>
          <cell r="AN508">
            <v>0</v>
          </cell>
          <cell r="AO508">
            <v>0</v>
          </cell>
          <cell r="AP508">
            <v>0</v>
          </cell>
          <cell r="AQ508">
            <v>0</v>
          </cell>
          <cell r="AR508">
            <v>0</v>
          </cell>
          <cell r="AS508">
            <v>0</v>
          </cell>
          <cell r="AT508">
            <v>0</v>
          </cell>
          <cell r="AU508">
            <v>0</v>
          </cell>
          <cell r="AV508">
            <v>0</v>
          </cell>
          <cell r="AW508">
            <v>0</v>
          </cell>
          <cell r="AX508">
            <v>0</v>
          </cell>
          <cell r="AY508">
            <v>0</v>
          </cell>
          <cell r="AZ508">
            <v>342684</v>
          </cell>
          <cell r="BA508">
            <v>185556</v>
          </cell>
          <cell r="BB508">
            <v>0</v>
          </cell>
          <cell r="BC508">
            <v>528240</v>
          </cell>
          <cell r="BD508">
            <v>0</v>
          </cell>
          <cell r="BE508">
            <v>0</v>
          </cell>
          <cell r="BF508">
            <v>0</v>
          </cell>
          <cell r="BG508">
            <v>0</v>
          </cell>
          <cell r="BH508">
            <v>0</v>
          </cell>
          <cell r="BI508">
            <v>0</v>
          </cell>
          <cell r="BJ508">
            <v>0</v>
          </cell>
          <cell r="BK508">
            <v>0</v>
          </cell>
          <cell r="BL508">
            <v>342684</v>
          </cell>
          <cell r="BM508">
            <v>185556</v>
          </cell>
          <cell r="BN508">
            <v>0</v>
          </cell>
          <cell r="BO508">
            <v>528240</v>
          </cell>
          <cell r="BP508">
            <v>685368</v>
          </cell>
          <cell r="BQ508">
            <v>376267</v>
          </cell>
          <cell r="BR508">
            <v>0</v>
          </cell>
          <cell r="BS508">
            <v>1061635</v>
          </cell>
        </row>
        <row r="509">
          <cell r="B509" t="str">
            <v>80100</v>
          </cell>
          <cell r="C509" t="str">
            <v>REP. INDONESIA</v>
          </cell>
          <cell r="D509" t="str">
            <v>O.E.C.F, TOKYO</v>
          </cell>
          <cell r="E509" t="str">
            <v>3</v>
          </cell>
          <cell r="F509" t="str">
            <v>JAPAN</v>
          </cell>
          <cell r="G509" t="str">
            <v>JPY</v>
          </cell>
          <cell r="H509">
            <v>0</v>
          </cell>
          <cell r="I509">
            <v>0</v>
          </cell>
          <cell r="J509">
            <v>0</v>
          </cell>
          <cell r="K509">
            <v>0</v>
          </cell>
          <cell r="L509">
            <v>352466</v>
          </cell>
          <cell r="M509">
            <v>186565</v>
          </cell>
          <cell r="N509">
            <v>0</v>
          </cell>
          <cell r="O509">
            <v>539031</v>
          </cell>
          <cell r="P509">
            <v>0</v>
          </cell>
          <cell r="Q509">
            <v>0</v>
          </cell>
          <cell r="R509">
            <v>0</v>
          </cell>
          <cell r="S509">
            <v>0</v>
          </cell>
          <cell r="T509">
            <v>352466</v>
          </cell>
          <cell r="U509">
            <v>186565</v>
          </cell>
          <cell r="V509">
            <v>0</v>
          </cell>
          <cell r="W509">
            <v>539031</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cell r="AN509">
            <v>0</v>
          </cell>
          <cell r="AO509">
            <v>0</v>
          </cell>
          <cell r="AP509">
            <v>0</v>
          </cell>
          <cell r="AQ509">
            <v>0</v>
          </cell>
          <cell r="AR509">
            <v>352466</v>
          </cell>
          <cell r="AS509">
            <v>178386</v>
          </cell>
          <cell r="AT509">
            <v>0</v>
          </cell>
          <cell r="AU509">
            <v>530852</v>
          </cell>
          <cell r="AV509">
            <v>0</v>
          </cell>
          <cell r="AW509">
            <v>0</v>
          </cell>
          <cell r="AX509">
            <v>0</v>
          </cell>
          <cell r="AY509">
            <v>0</v>
          </cell>
          <cell r="AZ509">
            <v>0</v>
          </cell>
          <cell r="BA509">
            <v>0</v>
          </cell>
          <cell r="BB509">
            <v>0</v>
          </cell>
          <cell r="BC509">
            <v>0</v>
          </cell>
          <cell r="BD509">
            <v>0</v>
          </cell>
          <cell r="BE509">
            <v>0</v>
          </cell>
          <cell r="BF509">
            <v>0</v>
          </cell>
          <cell r="BG509">
            <v>0</v>
          </cell>
          <cell r="BH509">
            <v>0</v>
          </cell>
          <cell r="BI509">
            <v>0</v>
          </cell>
          <cell r="BJ509">
            <v>0</v>
          </cell>
          <cell r="BK509">
            <v>0</v>
          </cell>
          <cell r="BL509">
            <v>352466</v>
          </cell>
          <cell r="BM509">
            <v>178386</v>
          </cell>
          <cell r="BN509">
            <v>0</v>
          </cell>
          <cell r="BO509">
            <v>530852</v>
          </cell>
          <cell r="BP509">
            <v>704932</v>
          </cell>
          <cell r="BQ509">
            <v>364951</v>
          </cell>
          <cell r="BR509">
            <v>0</v>
          </cell>
          <cell r="BS509">
            <v>1069883</v>
          </cell>
        </row>
        <row r="510">
          <cell r="B510" t="str">
            <v>86598</v>
          </cell>
          <cell r="C510" t="str">
            <v>REP. INDONESIA</v>
          </cell>
          <cell r="D510" t="str">
            <v>O.E.C.F, TOKYO</v>
          </cell>
          <cell r="E510" t="str">
            <v>3</v>
          </cell>
          <cell r="F510" t="str">
            <v>JAPAN</v>
          </cell>
          <cell r="G510" t="str">
            <v>JPY</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534989</v>
          </cell>
          <cell r="AH510">
            <v>0</v>
          </cell>
          <cell r="AI510">
            <v>534989</v>
          </cell>
          <cell r="AJ510">
            <v>0</v>
          </cell>
          <cell r="AK510">
            <v>534989</v>
          </cell>
          <cell r="AL510">
            <v>0</v>
          </cell>
          <cell r="AM510">
            <v>534989</v>
          </cell>
          <cell r="AN510">
            <v>0</v>
          </cell>
          <cell r="AO510">
            <v>0</v>
          </cell>
          <cell r="AP510">
            <v>0</v>
          </cell>
          <cell r="AQ510">
            <v>0</v>
          </cell>
          <cell r="AR510">
            <v>0</v>
          </cell>
          <cell r="AS510">
            <v>0</v>
          </cell>
          <cell r="AT510">
            <v>0</v>
          </cell>
          <cell r="AU510">
            <v>0</v>
          </cell>
          <cell r="AV510">
            <v>0</v>
          </cell>
          <cell r="AW510">
            <v>0</v>
          </cell>
          <cell r="AX510">
            <v>0</v>
          </cell>
          <cell r="AY510">
            <v>0</v>
          </cell>
          <cell r="AZ510">
            <v>0</v>
          </cell>
          <cell r="BA510">
            <v>0</v>
          </cell>
          <cell r="BB510">
            <v>0</v>
          </cell>
          <cell r="BC510">
            <v>0</v>
          </cell>
          <cell r="BD510">
            <v>0</v>
          </cell>
          <cell r="BE510">
            <v>0</v>
          </cell>
          <cell r="BF510">
            <v>0</v>
          </cell>
          <cell r="BG510">
            <v>0</v>
          </cell>
          <cell r="BH510">
            <v>0</v>
          </cell>
          <cell r="BI510">
            <v>534989</v>
          </cell>
          <cell r="BJ510">
            <v>0</v>
          </cell>
          <cell r="BK510">
            <v>534989</v>
          </cell>
          <cell r="BL510">
            <v>0</v>
          </cell>
          <cell r="BM510">
            <v>534989</v>
          </cell>
          <cell r="BN510">
            <v>0</v>
          </cell>
          <cell r="BO510">
            <v>534989</v>
          </cell>
          <cell r="BP510">
            <v>0</v>
          </cell>
          <cell r="BQ510">
            <v>1069978</v>
          </cell>
          <cell r="BR510">
            <v>0</v>
          </cell>
          <cell r="BS510">
            <v>1069978</v>
          </cell>
        </row>
        <row r="511">
          <cell r="B511" t="str">
            <v>78002</v>
          </cell>
          <cell r="C511" t="str">
            <v>REP. INDONESIA</v>
          </cell>
          <cell r="D511" t="str">
            <v>O.E.C.F, TOKYO</v>
          </cell>
          <cell r="E511" t="str">
            <v>3</v>
          </cell>
          <cell r="F511" t="str">
            <v>JAPAN</v>
          </cell>
          <cell r="G511" t="str">
            <v>JPY</v>
          </cell>
          <cell r="H511">
            <v>0</v>
          </cell>
          <cell r="I511">
            <v>0</v>
          </cell>
          <cell r="J511">
            <v>0</v>
          </cell>
          <cell r="K511">
            <v>0</v>
          </cell>
          <cell r="L511">
            <v>434999</v>
          </cell>
          <cell r="M511">
            <v>105258</v>
          </cell>
          <cell r="N511">
            <v>0</v>
          </cell>
          <cell r="O511">
            <v>540257</v>
          </cell>
          <cell r="P511">
            <v>0</v>
          </cell>
          <cell r="Q511">
            <v>0</v>
          </cell>
          <cell r="R511">
            <v>0</v>
          </cell>
          <cell r="S511">
            <v>0</v>
          </cell>
          <cell r="T511">
            <v>434999</v>
          </cell>
          <cell r="U511">
            <v>105258</v>
          </cell>
          <cell r="V511">
            <v>0</v>
          </cell>
          <cell r="W511">
            <v>540257</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cell r="AO511">
            <v>0</v>
          </cell>
          <cell r="AP511">
            <v>0</v>
          </cell>
          <cell r="AQ511">
            <v>0</v>
          </cell>
          <cell r="AR511">
            <v>434999</v>
          </cell>
          <cell r="AS511">
            <v>97607</v>
          </cell>
          <cell r="AT511">
            <v>0</v>
          </cell>
          <cell r="AU511">
            <v>532606</v>
          </cell>
          <cell r="AV511">
            <v>0</v>
          </cell>
          <cell r="AW511">
            <v>0</v>
          </cell>
          <cell r="AX511">
            <v>0</v>
          </cell>
          <cell r="AY511">
            <v>0</v>
          </cell>
          <cell r="AZ511">
            <v>0</v>
          </cell>
          <cell r="BA511">
            <v>0</v>
          </cell>
          <cell r="BB511">
            <v>0</v>
          </cell>
          <cell r="BC511">
            <v>0</v>
          </cell>
          <cell r="BD511">
            <v>0</v>
          </cell>
          <cell r="BE511">
            <v>0</v>
          </cell>
          <cell r="BF511">
            <v>0</v>
          </cell>
          <cell r="BG511">
            <v>0</v>
          </cell>
          <cell r="BH511">
            <v>0</v>
          </cell>
          <cell r="BI511">
            <v>0</v>
          </cell>
          <cell r="BJ511">
            <v>0</v>
          </cell>
          <cell r="BK511">
            <v>0</v>
          </cell>
          <cell r="BL511">
            <v>434999</v>
          </cell>
          <cell r="BM511">
            <v>97607</v>
          </cell>
          <cell r="BN511">
            <v>0</v>
          </cell>
          <cell r="BO511">
            <v>532606</v>
          </cell>
          <cell r="BP511">
            <v>869998</v>
          </cell>
          <cell r="BQ511">
            <v>202865</v>
          </cell>
          <cell r="BR511">
            <v>0</v>
          </cell>
          <cell r="BS511">
            <v>1072863</v>
          </cell>
        </row>
        <row r="512">
          <cell r="B512" t="str">
            <v>86541</v>
          </cell>
          <cell r="C512" t="str">
            <v>REP. INDONESIA</v>
          </cell>
          <cell r="D512" t="str">
            <v>O.E.C.F, TOKYO</v>
          </cell>
          <cell r="E512" t="str">
            <v>3</v>
          </cell>
          <cell r="F512" t="str">
            <v>JAPAN</v>
          </cell>
          <cell r="G512" t="str">
            <v>JPY</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538436</v>
          </cell>
          <cell r="Z512">
            <v>0</v>
          </cell>
          <cell r="AA512">
            <v>538436</v>
          </cell>
          <cell r="AB512">
            <v>0</v>
          </cell>
          <cell r="AC512">
            <v>0</v>
          </cell>
          <cell r="AD512">
            <v>0</v>
          </cell>
          <cell r="AE512">
            <v>0</v>
          </cell>
          <cell r="AF512">
            <v>0</v>
          </cell>
          <cell r="AG512">
            <v>0</v>
          </cell>
          <cell r="AH512">
            <v>0</v>
          </cell>
          <cell r="AI512">
            <v>0</v>
          </cell>
          <cell r="AJ512">
            <v>0</v>
          </cell>
          <cell r="AK512">
            <v>538436</v>
          </cell>
          <cell r="AL512">
            <v>0</v>
          </cell>
          <cell r="AM512">
            <v>538436</v>
          </cell>
          <cell r="AN512">
            <v>0</v>
          </cell>
          <cell r="AO512">
            <v>0</v>
          </cell>
          <cell r="AP512">
            <v>0</v>
          </cell>
          <cell r="AQ512">
            <v>0</v>
          </cell>
          <cell r="AR512">
            <v>0</v>
          </cell>
          <cell r="AS512">
            <v>0</v>
          </cell>
          <cell r="AT512">
            <v>0</v>
          </cell>
          <cell r="AU512">
            <v>0</v>
          </cell>
          <cell r="AV512">
            <v>0</v>
          </cell>
          <cell r="AW512">
            <v>0</v>
          </cell>
          <cell r="AX512">
            <v>0</v>
          </cell>
          <cell r="AY512">
            <v>0</v>
          </cell>
          <cell r="AZ512">
            <v>0</v>
          </cell>
          <cell r="BA512">
            <v>538436</v>
          </cell>
          <cell r="BB512">
            <v>0</v>
          </cell>
          <cell r="BC512">
            <v>538436</v>
          </cell>
          <cell r="BD512">
            <v>0</v>
          </cell>
          <cell r="BE512">
            <v>0</v>
          </cell>
          <cell r="BF512">
            <v>0</v>
          </cell>
          <cell r="BG512">
            <v>0</v>
          </cell>
          <cell r="BH512">
            <v>0</v>
          </cell>
          <cell r="BI512">
            <v>0</v>
          </cell>
          <cell r="BJ512">
            <v>0</v>
          </cell>
          <cell r="BK512">
            <v>0</v>
          </cell>
          <cell r="BL512">
            <v>0</v>
          </cell>
          <cell r="BM512">
            <v>538436</v>
          </cell>
          <cell r="BN512">
            <v>0</v>
          </cell>
          <cell r="BO512">
            <v>538436</v>
          </cell>
          <cell r="BP512">
            <v>0</v>
          </cell>
          <cell r="BQ512">
            <v>1076872</v>
          </cell>
          <cell r="BR512">
            <v>0</v>
          </cell>
          <cell r="BS512">
            <v>1076872</v>
          </cell>
        </row>
        <row r="513">
          <cell r="B513" t="str">
            <v>77021</v>
          </cell>
          <cell r="C513" t="str">
            <v>REP. INDONESIA</v>
          </cell>
          <cell r="D513" t="str">
            <v>O.E.C.F, TOKYO</v>
          </cell>
          <cell r="E513" t="str">
            <v>3</v>
          </cell>
          <cell r="F513" t="str">
            <v>JAPAN</v>
          </cell>
          <cell r="G513" t="str">
            <v>JPY</v>
          </cell>
          <cell r="H513">
            <v>0</v>
          </cell>
          <cell r="I513">
            <v>0</v>
          </cell>
          <cell r="J513">
            <v>0</v>
          </cell>
          <cell r="K513">
            <v>0</v>
          </cell>
          <cell r="L513">
            <v>528997</v>
          </cell>
          <cell r="M513">
            <v>19831</v>
          </cell>
          <cell r="N513">
            <v>0</v>
          </cell>
          <cell r="O513">
            <v>548828</v>
          </cell>
          <cell r="P513">
            <v>0</v>
          </cell>
          <cell r="Q513">
            <v>0</v>
          </cell>
          <cell r="R513">
            <v>0</v>
          </cell>
          <cell r="S513">
            <v>0</v>
          </cell>
          <cell r="T513">
            <v>528997</v>
          </cell>
          <cell r="U513">
            <v>19831</v>
          </cell>
          <cell r="V513">
            <v>0</v>
          </cell>
          <cell r="W513">
            <v>548828</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cell r="AN513">
            <v>0</v>
          </cell>
          <cell r="AO513">
            <v>0</v>
          </cell>
          <cell r="AP513">
            <v>0</v>
          </cell>
          <cell r="AQ513">
            <v>0</v>
          </cell>
          <cell r="AR513">
            <v>528997</v>
          </cell>
          <cell r="AS513">
            <v>11702</v>
          </cell>
          <cell r="AT513">
            <v>0</v>
          </cell>
          <cell r="AU513">
            <v>540699</v>
          </cell>
          <cell r="AV513">
            <v>0</v>
          </cell>
          <cell r="AW513">
            <v>0</v>
          </cell>
          <cell r="AX513">
            <v>0</v>
          </cell>
          <cell r="AY513">
            <v>0</v>
          </cell>
          <cell r="AZ513">
            <v>0</v>
          </cell>
          <cell r="BA513">
            <v>0</v>
          </cell>
          <cell r="BB513">
            <v>0</v>
          </cell>
          <cell r="BC513">
            <v>0</v>
          </cell>
          <cell r="BD513">
            <v>0</v>
          </cell>
          <cell r="BE513">
            <v>0</v>
          </cell>
          <cell r="BF513">
            <v>0</v>
          </cell>
          <cell r="BG513">
            <v>0</v>
          </cell>
          <cell r="BH513">
            <v>0</v>
          </cell>
          <cell r="BI513">
            <v>0</v>
          </cell>
          <cell r="BJ513">
            <v>0</v>
          </cell>
          <cell r="BK513">
            <v>0</v>
          </cell>
          <cell r="BL513">
            <v>528997</v>
          </cell>
          <cell r="BM513">
            <v>11702</v>
          </cell>
          <cell r="BN513">
            <v>0</v>
          </cell>
          <cell r="BO513">
            <v>540699</v>
          </cell>
          <cell r="BP513">
            <v>1057994</v>
          </cell>
          <cell r="BQ513">
            <v>31533</v>
          </cell>
          <cell r="BR513">
            <v>0</v>
          </cell>
          <cell r="BS513">
            <v>1089527</v>
          </cell>
        </row>
        <row r="514">
          <cell r="B514" t="str">
            <v>78224</v>
          </cell>
          <cell r="C514" t="str">
            <v>REP. INDONESIA</v>
          </cell>
          <cell r="D514" t="str">
            <v>O.E.C.F, TOKYO</v>
          </cell>
          <cell r="E514" t="str">
            <v>3</v>
          </cell>
          <cell r="F514" t="str">
            <v>JAPAN</v>
          </cell>
          <cell r="G514" t="str">
            <v>JPY</v>
          </cell>
          <cell r="H514">
            <v>0</v>
          </cell>
          <cell r="I514">
            <v>0</v>
          </cell>
          <cell r="J514">
            <v>0</v>
          </cell>
          <cell r="K514">
            <v>0</v>
          </cell>
          <cell r="L514">
            <v>425381</v>
          </cell>
          <cell r="M514">
            <v>123302</v>
          </cell>
          <cell r="N514">
            <v>0</v>
          </cell>
          <cell r="O514">
            <v>548683</v>
          </cell>
          <cell r="P514">
            <v>0</v>
          </cell>
          <cell r="Q514">
            <v>0</v>
          </cell>
          <cell r="R514">
            <v>0</v>
          </cell>
          <cell r="S514">
            <v>0</v>
          </cell>
          <cell r="T514">
            <v>425381</v>
          </cell>
          <cell r="U514">
            <v>123302</v>
          </cell>
          <cell r="V514">
            <v>0</v>
          </cell>
          <cell r="W514">
            <v>548683</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cell r="AN514">
            <v>0</v>
          </cell>
          <cell r="AO514">
            <v>0</v>
          </cell>
          <cell r="AP514">
            <v>0</v>
          </cell>
          <cell r="AQ514">
            <v>0</v>
          </cell>
          <cell r="AR514">
            <v>425381</v>
          </cell>
          <cell r="AS514">
            <v>116659</v>
          </cell>
          <cell r="AT514">
            <v>0</v>
          </cell>
          <cell r="AU514">
            <v>542040</v>
          </cell>
          <cell r="AV514">
            <v>0</v>
          </cell>
          <cell r="AW514">
            <v>0</v>
          </cell>
          <cell r="AX514">
            <v>0</v>
          </cell>
          <cell r="AY514">
            <v>0</v>
          </cell>
          <cell r="AZ514">
            <v>0</v>
          </cell>
          <cell r="BA514">
            <v>0</v>
          </cell>
          <cell r="BB514">
            <v>0</v>
          </cell>
          <cell r="BC514">
            <v>0</v>
          </cell>
          <cell r="BD514">
            <v>0</v>
          </cell>
          <cell r="BE514">
            <v>0</v>
          </cell>
          <cell r="BF514">
            <v>0</v>
          </cell>
          <cell r="BG514">
            <v>0</v>
          </cell>
          <cell r="BH514">
            <v>0</v>
          </cell>
          <cell r="BI514">
            <v>0</v>
          </cell>
          <cell r="BJ514">
            <v>0</v>
          </cell>
          <cell r="BK514">
            <v>0</v>
          </cell>
          <cell r="BL514">
            <v>425381</v>
          </cell>
          <cell r="BM514">
            <v>116659</v>
          </cell>
          <cell r="BN514">
            <v>0</v>
          </cell>
          <cell r="BO514">
            <v>542040</v>
          </cell>
          <cell r="BP514">
            <v>850762</v>
          </cell>
          <cell r="BQ514">
            <v>239961</v>
          </cell>
          <cell r="BR514">
            <v>0</v>
          </cell>
          <cell r="BS514">
            <v>1090723</v>
          </cell>
        </row>
        <row r="515">
          <cell r="B515" t="str">
            <v>77702</v>
          </cell>
          <cell r="C515" t="str">
            <v>REP. INDONESIA</v>
          </cell>
          <cell r="D515" t="str">
            <v>O.E.C.F, TOKYO</v>
          </cell>
          <cell r="E515" t="str">
            <v>3</v>
          </cell>
          <cell r="F515" t="str">
            <v>JAPAN</v>
          </cell>
          <cell r="G515" t="str">
            <v>JPY</v>
          </cell>
          <cell r="H515">
            <v>0</v>
          </cell>
          <cell r="I515">
            <v>0</v>
          </cell>
          <cell r="J515">
            <v>0</v>
          </cell>
          <cell r="K515">
            <v>0</v>
          </cell>
          <cell r="L515">
            <v>479515</v>
          </cell>
          <cell r="M515">
            <v>73123</v>
          </cell>
          <cell r="N515">
            <v>0</v>
          </cell>
          <cell r="O515">
            <v>552638</v>
          </cell>
          <cell r="P515">
            <v>0</v>
          </cell>
          <cell r="Q515">
            <v>0</v>
          </cell>
          <cell r="R515">
            <v>0</v>
          </cell>
          <cell r="S515">
            <v>0</v>
          </cell>
          <cell r="T515">
            <v>479515</v>
          </cell>
          <cell r="U515">
            <v>73123</v>
          </cell>
          <cell r="V515">
            <v>0</v>
          </cell>
          <cell r="W515">
            <v>552638</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cell r="AN515">
            <v>0</v>
          </cell>
          <cell r="AO515">
            <v>0</v>
          </cell>
          <cell r="AP515">
            <v>0</v>
          </cell>
          <cell r="AQ515">
            <v>0</v>
          </cell>
          <cell r="AR515">
            <v>479515</v>
          </cell>
          <cell r="AS515">
            <v>65753</v>
          </cell>
          <cell r="AT515">
            <v>0</v>
          </cell>
          <cell r="AU515">
            <v>545268</v>
          </cell>
          <cell r="AV515">
            <v>0</v>
          </cell>
          <cell r="AW515">
            <v>0</v>
          </cell>
          <cell r="AX515">
            <v>0</v>
          </cell>
          <cell r="AY515">
            <v>0</v>
          </cell>
          <cell r="AZ515">
            <v>0</v>
          </cell>
          <cell r="BA515">
            <v>0</v>
          </cell>
          <cell r="BB515">
            <v>0</v>
          </cell>
          <cell r="BC515">
            <v>0</v>
          </cell>
          <cell r="BD515">
            <v>0</v>
          </cell>
          <cell r="BE515">
            <v>0</v>
          </cell>
          <cell r="BF515">
            <v>0</v>
          </cell>
          <cell r="BG515">
            <v>0</v>
          </cell>
          <cell r="BH515">
            <v>0</v>
          </cell>
          <cell r="BI515">
            <v>0</v>
          </cell>
          <cell r="BJ515">
            <v>0</v>
          </cell>
          <cell r="BK515">
            <v>0</v>
          </cell>
          <cell r="BL515">
            <v>479515</v>
          </cell>
          <cell r="BM515">
            <v>65753</v>
          </cell>
          <cell r="BN515">
            <v>0</v>
          </cell>
          <cell r="BO515">
            <v>545268</v>
          </cell>
          <cell r="BP515">
            <v>959030</v>
          </cell>
          <cell r="BQ515">
            <v>138876</v>
          </cell>
          <cell r="BR515">
            <v>0</v>
          </cell>
          <cell r="BS515">
            <v>1097906</v>
          </cell>
        </row>
        <row r="516">
          <cell r="B516" t="str">
            <v>78208</v>
          </cell>
          <cell r="C516" t="str">
            <v>REP. INDONESIA</v>
          </cell>
          <cell r="D516" t="str">
            <v>O.E.C.F, TOKYO</v>
          </cell>
          <cell r="E516" t="str">
            <v>3</v>
          </cell>
          <cell r="F516" t="str">
            <v>JAPAN</v>
          </cell>
          <cell r="G516" t="str">
            <v>JPY</v>
          </cell>
          <cell r="H516">
            <v>0</v>
          </cell>
          <cell r="I516">
            <v>0</v>
          </cell>
          <cell r="J516">
            <v>0</v>
          </cell>
          <cell r="K516">
            <v>0</v>
          </cell>
          <cell r="L516">
            <v>436881</v>
          </cell>
          <cell r="M516">
            <v>115624</v>
          </cell>
          <cell r="N516">
            <v>0</v>
          </cell>
          <cell r="O516">
            <v>552505</v>
          </cell>
          <cell r="P516">
            <v>0</v>
          </cell>
          <cell r="Q516">
            <v>0</v>
          </cell>
          <cell r="R516">
            <v>0</v>
          </cell>
          <cell r="S516">
            <v>0</v>
          </cell>
          <cell r="T516">
            <v>436881</v>
          </cell>
          <cell r="U516">
            <v>115624</v>
          </cell>
          <cell r="V516">
            <v>0</v>
          </cell>
          <cell r="W516">
            <v>552505</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cell r="AO516">
            <v>0</v>
          </cell>
          <cell r="AP516">
            <v>0</v>
          </cell>
          <cell r="AQ516">
            <v>0</v>
          </cell>
          <cell r="AR516">
            <v>436881</v>
          </cell>
          <cell r="AS516">
            <v>108921</v>
          </cell>
          <cell r="AT516">
            <v>0</v>
          </cell>
          <cell r="AU516">
            <v>545802</v>
          </cell>
          <cell r="AV516">
            <v>0</v>
          </cell>
          <cell r="AW516">
            <v>0</v>
          </cell>
          <cell r="AX516">
            <v>0</v>
          </cell>
          <cell r="AY516">
            <v>0</v>
          </cell>
          <cell r="AZ516">
            <v>0</v>
          </cell>
          <cell r="BA516">
            <v>0</v>
          </cell>
          <cell r="BB516">
            <v>0</v>
          </cell>
          <cell r="BC516">
            <v>0</v>
          </cell>
          <cell r="BD516">
            <v>0</v>
          </cell>
          <cell r="BE516">
            <v>0</v>
          </cell>
          <cell r="BF516">
            <v>0</v>
          </cell>
          <cell r="BG516">
            <v>0</v>
          </cell>
          <cell r="BH516">
            <v>0</v>
          </cell>
          <cell r="BI516">
            <v>0</v>
          </cell>
          <cell r="BJ516">
            <v>0</v>
          </cell>
          <cell r="BK516">
            <v>0</v>
          </cell>
          <cell r="BL516">
            <v>436881</v>
          </cell>
          <cell r="BM516">
            <v>108921</v>
          </cell>
          <cell r="BN516">
            <v>0</v>
          </cell>
          <cell r="BO516">
            <v>545802</v>
          </cell>
          <cell r="BP516">
            <v>873762</v>
          </cell>
          <cell r="BQ516">
            <v>224545</v>
          </cell>
          <cell r="BR516">
            <v>0</v>
          </cell>
          <cell r="BS516">
            <v>1098307</v>
          </cell>
        </row>
        <row r="517">
          <cell r="B517" t="str">
            <v>79200</v>
          </cell>
          <cell r="C517" t="str">
            <v>REP. INDONESIA</v>
          </cell>
          <cell r="D517" t="str">
            <v>O.E.C.F, TOKYO</v>
          </cell>
          <cell r="E517" t="str">
            <v>3</v>
          </cell>
          <cell r="F517" t="str">
            <v>JAPAN</v>
          </cell>
          <cell r="G517" t="str">
            <v>JPY</v>
          </cell>
          <cell r="H517">
            <v>0</v>
          </cell>
          <cell r="I517">
            <v>0</v>
          </cell>
          <cell r="J517">
            <v>0</v>
          </cell>
          <cell r="K517">
            <v>0</v>
          </cell>
          <cell r="L517">
            <v>367240</v>
          </cell>
          <cell r="M517">
            <v>187906</v>
          </cell>
          <cell r="N517">
            <v>0</v>
          </cell>
          <cell r="O517">
            <v>555146</v>
          </cell>
          <cell r="P517">
            <v>0</v>
          </cell>
          <cell r="Q517">
            <v>0</v>
          </cell>
          <cell r="R517">
            <v>0</v>
          </cell>
          <cell r="S517">
            <v>0</v>
          </cell>
          <cell r="T517">
            <v>367240</v>
          </cell>
          <cell r="U517">
            <v>187906</v>
          </cell>
          <cell r="V517">
            <v>0</v>
          </cell>
          <cell r="W517">
            <v>555146</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cell r="AO517">
            <v>0</v>
          </cell>
          <cell r="AP517">
            <v>0</v>
          </cell>
          <cell r="AQ517">
            <v>0</v>
          </cell>
          <cell r="AR517">
            <v>367240</v>
          </cell>
          <cell r="AS517">
            <v>179455</v>
          </cell>
          <cell r="AT517">
            <v>0</v>
          </cell>
          <cell r="AU517">
            <v>546695</v>
          </cell>
          <cell r="AV517">
            <v>0</v>
          </cell>
          <cell r="AW517">
            <v>0</v>
          </cell>
          <cell r="AX517">
            <v>0</v>
          </cell>
          <cell r="AY517">
            <v>0</v>
          </cell>
          <cell r="AZ517">
            <v>0</v>
          </cell>
          <cell r="BA517">
            <v>0</v>
          </cell>
          <cell r="BB517">
            <v>0</v>
          </cell>
          <cell r="BC517">
            <v>0</v>
          </cell>
          <cell r="BD517">
            <v>0</v>
          </cell>
          <cell r="BE517">
            <v>0</v>
          </cell>
          <cell r="BF517">
            <v>0</v>
          </cell>
          <cell r="BG517">
            <v>0</v>
          </cell>
          <cell r="BH517">
            <v>0</v>
          </cell>
          <cell r="BI517">
            <v>0</v>
          </cell>
          <cell r="BJ517">
            <v>0</v>
          </cell>
          <cell r="BK517">
            <v>0</v>
          </cell>
          <cell r="BL517">
            <v>367240</v>
          </cell>
          <cell r="BM517">
            <v>179455</v>
          </cell>
          <cell r="BN517">
            <v>0</v>
          </cell>
          <cell r="BO517">
            <v>546695</v>
          </cell>
          <cell r="BP517">
            <v>734480</v>
          </cell>
          <cell r="BQ517">
            <v>367361</v>
          </cell>
          <cell r="BR517">
            <v>0</v>
          </cell>
          <cell r="BS517">
            <v>1101841</v>
          </cell>
        </row>
        <row r="518">
          <cell r="B518" t="str">
            <v>84200</v>
          </cell>
          <cell r="C518" t="str">
            <v>REP. INDONESIA</v>
          </cell>
          <cell r="D518" t="str">
            <v>O.E.C.F, TOKYO</v>
          </cell>
          <cell r="E518" t="str">
            <v>3</v>
          </cell>
          <cell r="F518" t="str">
            <v>JAPAN</v>
          </cell>
          <cell r="G518" t="str">
            <v>JPY</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361238</v>
          </cell>
          <cell r="Y518">
            <v>195603</v>
          </cell>
          <cell r="Z518">
            <v>0</v>
          </cell>
          <cell r="AA518">
            <v>556841</v>
          </cell>
          <cell r="AB518">
            <v>0</v>
          </cell>
          <cell r="AC518">
            <v>0</v>
          </cell>
          <cell r="AD518">
            <v>0</v>
          </cell>
          <cell r="AE518">
            <v>0</v>
          </cell>
          <cell r="AF518">
            <v>0</v>
          </cell>
          <cell r="AG518">
            <v>0</v>
          </cell>
          <cell r="AH518">
            <v>0</v>
          </cell>
          <cell r="AI518">
            <v>0</v>
          </cell>
          <cell r="AJ518">
            <v>361238</v>
          </cell>
          <cell r="AK518">
            <v>195603</v>
          </cell>
          <cell r="AL518">
            <v>0</v>
          </cell>
          <cell r="AM518">
            <v>556841</v>
          </cell>
          <cell r="AN518">
            <v>0</v>
          </cell>
          <cell r="AO518">
            <v>0</v>
          </cell>
          <cell r="AP518">
            <v>0</v>
          </cell>
          <cell r="AQ518">
            <v>0</v>
          </cell>
          <cell r="AR518">
            <v>0</v>
          </cell>
          <cell r="AS518">
            <v>0</v>
          </cell>
          <cell r="AT518">
            <v>0</v>
          </cell>
          <cell r="AU518">
            <v>0</v>
          </cell>
          <cell r="AV518">
            <v>0</v>
          </cell>
          <cell r="AW518">
            <v>0</v>
          </cell>
          <cell r="AX518">
            <v>0</v>
          </cell>
          <cell r="AY518">
            <v>0</v>
          </cell>
          <cell r="AZ518">
            <v>361238</v>
          </cell>
          <cell r="BA518">
            <v>190170</v>
          </cell>
          <cell r="BB518">
            <v>0</v>
          </cell>
          <cell r="BC518">
            <v>551408</v>
          </cell>
          <cell r="BD518">
            <v>0</v>
          </cell>
          <cell r="BE518">
            <v>0</v>
          </cell>
          <cell r="BF518">
            <v>0</v>
          </cell>
          <cell r="BG518">
            <v>0</v>
          </cell>
          <cell r="BH518">
            <v>0</v>
          </cell>
          <cell r="BI518">
            <v>0</v>
          </cell>
          <cell r="BJ518">
            <v>0</v>
          </cell>
          <cell r="BK518">
            <v>0</v>
          </cell>
          <cell r="BL518">
            <v>361238</v>
          </cell>
          <cell r="BM518">
            <v>190170</v>
          </cell>
          <cell r="BN518">
            <v>0</v>
          </cell>
          <cell r="BO518">
            <v>551408</v>
          </cell>
          <cell r="BP518">
            <v>722476</v>
          </cell>
          <cell r="BQ518">
            <v>385773</v>
          </cell>
          <cell r="BR518">
            <v>0</v>
          </cell>
          <cell r="BS518">
            <v>1108249</v>
          </cell>
        </row>
        <row r="519">
          <cell r="B519" t="str">
            <v>86516</v>
          </cell>
          <cell r="C519" t="str">
            <v>REP. INDONESIA</v>
          </cell>
          <cell r="D519" t="str">
            <v>O.E.C.F, TOKYO</v>
          </cell>
          <cell r="E519" t="str">
            <v>3</v>
          </cell>
          <cell r="F519" t="str">
            <v>JAPAN</v>
          </cell>
          <cell r="G519" t="str">
            <v>JPY</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283466</v>
          </cell>
          <cell r="AH519">
            <v>0</v>
          </cell>
          <cell r="AI519">
            <v>283466</v>
          </cell>
          <cell r="AJ519">
            <v>0</v>
          </cell>
          <cell r="AK519">
            <v>283466</v>
          </cell>
          <cell r="AL519">
            <v>0</v>
          </cell>
          <cell r="AM519">
            <v>283466</v>
          </cell>
          <cell r="AN519">
            <v>0</v>
          </cell>
          <cell r="AO519">
            <v>0</v>
          </cell>
          <cell r="AP519">
            <v>0</v>
          </cell>
          <cell r="AQ519">
            <v>0</v>
          </cell>
          <cell r="AR519">
            <v>0</v>
          </cell>
          <cell r="AS519">
            <v>0</v>
          </cell>
          <cell r="AT519">
            <v>0</v>
          </cell>
          <cell r="AU519">
            <v>0</v>
          </cell>
          <cell r="AV519">
            <v>0</v>
          </cell>
          <cell r="AW519">
            <v>0</v>
          </cell>
          <cell r="AX519">
            <v>0</v>
          </cell>
          <cell r="AY519">
            <v>0</v>
          </cell>
          <cell r="AZ519">
            <v>0</v>
          </cell>
          <cell r="BA519">
            <v>0</v>
          </cell>
          <cell r="BB519">
            <v>0</v>
          </cell>
          <cell r="BC519">
            <v>0</v>
          </cell>
          <cell r="BD519">
            <v>0</v>
          </cell>
          <cell r="BE519">
            <v>0</v>
          </cell>
          <cell r="BF519">
            <v>0</v>
          </cell>
          <cell r="BG519">
            <v>0</v>
          </cell>
          <cell r="BH519">
            <v>551888</v>
          </cell>
          <cell r="BI519">
            <v>283466</v>
          </cell>
          <cell r="BJ519">
            <v>0</v>
          </cell>
          <cell r="BK519">
            <v>835354</v>
          </cell>
          <cell r="BL519">
            <v>551888</v>
          </cell>
          <cell r="BM519">
            <v>283466</v>
          </cell>
          <cell r="BN519">
            <v>0</v>
          </cell>
          <cell r="BO519">
            <v>835354</v>
          </cell>
          <cell r="BP519">
            <v>551888</v>
          </cell>
          <cell r="BQ519">
            <v>566932</v>
          </cell>
          <cell r="BR519">
            <v>0</v>
          </cell>
          <cell r="BS519">
            <v>1118820</v>
          </cell>
        </row>
        <row r="520">
          <cell r="B520" t="str">
            <v>84400</v>
          </cell>
          <cell r="C520" t="str">
            <v>REP. INDONESIA</v>
          </cell>
          <cell r="D520" t="str">
            <v>O.E.C.F, TOKYO</v>
          </cell>
          <cell r="E520" t="str">
            <v>3</v>
          </cell>
          <cell r="F520" t="str">
            <v>JAPAN</v>
          </cell>
          <cell r="G520" t="str">
            <v>JPY</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370835</v>
          </cell>
          <cell r="Y520">
            <v>200799</v>
          </cell>
          <cell r="Z520">
            <v>0</v>
          </cell>
          <cell r="AA520">
            <v>571634</v>
          </cell>
          <cell r="AB520">
            <v>0</v>
          </cell>
          <cell r="AC520">
            <v>0</v>
          </cell>
          <cell r="AD520">
            <v>0</v>
          </cell>
          <cell r="AE520">
            <v>0</v>
          </cell>
          <cell r="AF520">
            <v>0</v>
          </cell>
          <cell r="AG520">
            <v>0</v>
          </cell>
          <cell r="AH520">
            <v>0</v>
          </cell>
          <cell r="AI520">
            <v>0</v>
          </cell>
          <cell r="AJ520">
            <v>370835</v>
          </cell>
          <cell r="AK520">
            <v>200799</v>
          </cell>
          <cell r="AL520">
            <v>0</v>
          </cell>
          <cell r="AM520">
            <v>571634</v>
          </cell>
          <cell r="AN520">
            <v>0</v>
          </cell>
          <cell r="AO520">
            <v>0</v>
          </cell>
          <cell r="AP520">
            <v>0</v>
          </cell>
          <cell r="AQ520">
            <v>0</v>
          </cell>
          <cell r="AR520">
            <v>0</v>
          </cell>
          <cell r="AS520">
            <v>0</v>
          </cell>
          <cell r="AT520">
            <v>0</v>
          </cell>
          <cell r="AU520">
            <v>0</v>
          </cell>
          <cell r="AV520">
            <v>0</v>
          </cell>
          <cell r="AW520">
            <v>0</v>
          </cell>
          <cell r="AX520">
            <v>0</v>
          </cell>
          <cell r="AY520">
            <v>0</v>
          </cell>
          <cell r="AZ520">
            <v>370835</v>
          </cell>
          <cell r="BA520">
            <v>195222</v>
          </cell>
          <cell r="BB520">
            <v>0</v>
          </cell>
          <cell r="BC520">
            <v>566057</v>
          </cell>
          <cell r="BD520">
            <v>0</v>
          </cell>
          <cell r="BE520">
            <v>0</v>
          </cell>
          <cell r="BF520">
            <v>0</v>
          </cell>
          <cell r="BG520">
            <v>0</v>
          </cell>
          <cell r="BH520">
            <v>0</v>
          </cell>
          <cell r="BI520">
            <v>0</v>
          </cell>
          <cell r="BJ520">
            <v>0</v>
          </cell>
          <cell r="BK520">
            <v>0</v>
          </cell>
          <cell r="BL520">
            <v>370835</v>
          </cell>
          <cell r="BM520">
            <v>195222</v>
          </cell>
          <cell r="BN520">
            <v>0</v>
          </cell>
          <cell r="BO520">
            <v>566057</v>
          </cell>
          <cell r="BP520">
            <v>741670</v>
          </cell>
          <cell r="BQ520">
            <v>396021</v>
          </cell>
          <cell r="BR520">
            <v>0</v>
          </cell>
          <cell r="BS520">
            <v>1137691</v>
          </cell>
        </row>
        <row r="521">
          <cell r="B521" t="str">
            <v>77619</v>
          </cell>
          <cell r="C521" t="str">
            <v>REP. INDONESIA</v>
          </cell>
          <cell r="D521" t="str">
            <v>O.E.C.F, TOKYO</v>
          </cell>
          <cell r="E521" t="str">
            <v>3</v>
          </cell>
          <cell r="F521" t="str">
            <v>JAPAN</v>
          </cell>
          <cell r="G521" t="str">
            <v>JPY</v>
          </cell>
          <cell r="H521">
            <v>0</v>
          </cell>
          <cell r="I521">
            <v>0</v>
          </cell>
          <cell r="J521">
            <v>0</v>
          </cell>
          <cell r="K521">
            <v>0</v>
          </cell>
          <cell r="L521">
            <v>485922</v>
          </cell>
          <cell r="M521">
            <v>94309</v>
          </cell>
          <cell r="N521">
            <v>0</v>
          </cell>
          <cell r="O521">
            <v>580231</v>
          </cell>
          <cell r="P521">
            <v>0</v>
          </cell>
          <cell r="Q521">
            <v>0</v>
          </cell>
          <cell r="R521">
            <v>0</v>
          </cell>
          <cell r="S521">
            <v>0</v>
          </cell>
          <cell r="T521">
            <v>485922</v>
          </cell>
          <cell r="U521">
            <v>94309</v>
          </cell>
          <cell r="V521">
            <v>0</v>
          </cell>
          <cell r="W521">
            <v>580231</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cell r="AN521">
            <v>0</v>
          </cell>
          <cell r="AO521">
            <v>0</v>
          </cell>
          <cell r="AP521">
            <v>0</v>
          </cell>
          <cell r="AQ521">
            <v>0</v>
          </cell>
          <cell r="AR521">
            <v>485922</v>
          </cell>
          <cell r="AS521">
            <v>86621</v>
          </cell>
          <cell r="AT521">
            <v>0</v>
          </cell>
          <cell r="AU521">
            <v>572543</v>
          </cell>
          <cell r="AV521">
            <v>0</v>
          </cell>
          <cell r="AW521">
            <v>0</v>
          </cell>
          <cell r="AX521">
            <v>0</v>
          </cell>
          <cell r="AY521">
            <v>0</v>
          </cell>
          <cell r="AZ521">
            <v>0</v>
          </cell>
          <cell r="BA521">
            <v>0</v>
          </cell>
          <cell r="BB521">
            <v>0</v>
          </cell>
          <cell r="BC521">
            <v>0</v>
          </cell>
          <cell r="BD521">
            <v>0</v>
          </cell>
          <cell r="BE521">
            <v>0</v>
          </cell>
          <cell r="BF521">
            <v>0</v>
          </cell>
          <cell r="BG521">
            <v>0</v>
          </cell>
          <cell r="BH521">
            <v>0</v>
          </cell>
          <cell r="BI521">
            <v>0</v>
          </cell>
          <cell r="BJ521">
            <v>0</v>
          </cell>
          <cell r="BK521">
            <v>0</v>
          </cell>
          <cell r="BL521">
            <v>485922</v>
          </cell>
          <cell r="BM521">
            <v>86621</v>
          </cell>
          <cell r="BN521">
            <v>0</v>
          </cell>
          <cell r="BO521">
            <v>572543</v>
          </cell>
          <cell r="BP521">
            <v>971844</v>
          </cell>
          <cell r="BQ521">
            <v>180930</v>
          </cell>
          <cell r="BR521">
            <v>0</v>
          </cell>
          <cell r="BS521">
            <v>1152774</v>
          </cell>
        </row>
        <row r="522">
          <cell r="B522" t="str">
            <v>77300</v>
          </cell>
          <cell r="C522" t="str">
            <v>REP. INDONESIA</v>
          </cell>
          <cell r="D522" t="str">
            <v>O.E.C.F, TOKYO</v>
          </cell>
          <cell r="E522" t="str">
            <v>3</v>
          </cell>
          <cell r="F522" t="str">
            <v>JAPAN</v>
          </cell>
          <cell r="G522" t="str">
            <v>JPY</v>
          </cell>
          <cell r="H522">
            <v>0</v>
          </cell>
          <cell r="I522">
            <v>0</v>
          </cell>
          <cell r="J522">
            <v>0</v>
          </cell>
          <cell r="K522">
            <v>0</v>
          </cell>
          <cell r="L522">
            <v>532747</v>
          </cell>
          <cell r="M522">
            <v>50747</v>
          </cell>
          <cell r="N522">
            <v>0</v>
          </cell>
          <cell r="O522">
            <v>583494</v>
          </cell>
          <cell r="P522">
            <v>0</v>
          </cell>
          <cell r="Q522">
            <v>0</v>
          </cell>
          <cell r="R522">
            <v>0</v>
          </cell>
          <cell r="S522">
            <v>0</v>
          </cell>
          <cell r="T522">
            <v>532747</v>
          </cell>
          <cell r="U522">
            <v>50747</v>
          </cell>
          <cell r="V522">
            <v>0</v>
          </cell>
          <cell r="W522">
            <v>583494</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cell r="AO522">
            <v>0</v>
          </cell>
          <cell r="AP522">
            <v>0</v>
          </cell>
          <cell r="AQ522">
            <v>0</v>
          </cell>
          <cell r="AR522">
            <v>532747</v>
          </cell>
          <cell r="AS522">
            <v>42891</v>
          </cell>
          <cell r="AT522">
            <v>0</v>
          </cell>
          <cell r="AU522">
            <v>575638</v>
          </cell>
          <cell r="AV522">
            <v>0</v>
          </cell>
          <cell r="AW522">
            <v>0</v>
          </cell>
          <cell r="AX522">
            <v>0</v>
          </cell>
          <cell r="AY522">
            <v>0</v>
          </cell>
          <cell r="AZ522">
            <v>0</v>
          </cell>
          <cell r="BA522">
            <v>0</v>
          </cell>
          <cell r="BB522">
            <v>0</v>
          </cell>
          <cell r="BC522">
            <v>0</v>
          </cell>
          <cell r="BD522">
            <v>0</v>
          </cell>
          <cell r="BE522">
            <v>0</v>
          </cell>
          <cell r="BF522">
            <v>0</v>
          </cell>
          <cell r="BG522">
            <v>0</v>
          </cell>
          <cell r="BH522">
            <v>0</v>
          </cell>
          <cell r="BI522">
            <v>0</v>
          </cell>
          <cell r="BJ522">
            <v>0</v>
          </cell>
          <cell r="BK522">
            <v>0</v>
          </cell>
          <cell r="BL522">
            <v>532747</v>
          </cell>
          <cell r="BM522">
            <v>42891</v>
          </cell>
          <cell r="BN522">
            <v>0</v>
          </cell>
          <cell r="BO522">
            <v>575638</v>
          </cell>
          <cell r="BP522">
            <v>1065494</v>
          </cell>
          <cell r="BQ522">
            <v>93638</v>
          </cell>
          <cell r="BR522">
            <v>0</v>
          </cell>
          <cell r="BS522">
            <v>1159132</v>
          </cell>
        </row>
        <row r="523">
          <cell r="B523" t="str">
            <v>78201</v>
          </cell>
          <cell r="C523" t="str">
            <v>REP. INDONESIA</v>
          </cell>
          <cell r="D523" t="str">
            <v>O.E.C.F, TOKYO</v>
          </cell>
          <cell r="E523" t="str">
            <v>3</v>
          </cell>
          <cell r="F523" t="str">
            <v>JAPAN</v>
          </cell>
          <cell r="G523" t="str">
            <v>JPY</v>
          </cell>
          <cell r="H523">
            <v>0</v>
          </cell>
          <cell r="I523">
            <v>0</v>
          </cell>
          <cell r="J523">
            <v>0</v>
          </cell>
          <cell r="K523">
            <v>0</v>
          </cell>
          <cell r="L523">
            <v>461927</v>
          </cell>
          <cell r="M523">
            <v>122253</v>
          </cell>
          <cell r="N523">
            <v>0</v>
          </cell>
          <cell r="O523">
            <v>584180</v>
          </cell>
          <cell r="P523">
            <v>0</v>
          </cell>
          <cell r="Q523">
            <v>0</v>
          </cell>
          <cell r="R523">
            <v>0</v>
          </cell>
          <cell r="S523">
            <v>0</v>
          </cell>
          <cell r="T523">
            <v>461927</v>
          </cell>
          <cell r="U523">
            <v>122253</v>
          </cell>
          <cell r="V523">
            <v>0</v>
          </cell>
          <cell r="W523">
            <v>584180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cell r="AO523">
            <v>0</v>
          </cell>
          <cell r="AP523">
            <v>0</v>
          </cell>
          <cell r="AQ523">
            <v>0</v>
          </cell>
          <cell r="AR523">
            <v>461927</v>
          </cell>
          <cell r="AS523">
            <v>115165</v>
          </cell>
          <cell r="AT523">
            <v>0</v>
          </cell>
          <cell r="AU523">
            <v>577092</v>
          </cell>
          <cell r="AV523">
            <v>0</v>
          </cell>
          <cell r="AW523">
            <v>0</v>
          </cell>
          <cell r="AX523">
            <v>0</v>
          </cell>
          <cell r="AY523">
            <v>0</v>
          </cell>
          <cell r="AZ523">
            <v>0</v>
          </cell>
          <cell r="BA523">
            <v>0</v>
          </cell>
          <cell r="BB523">
            <v>0</v>
          </cell>
          <cell r="BC523">
            <v>0</v>
          </cell>
          <cell r="BD523">
            <v>0</v>
          </cell>
          <cell r="BE523">
            <v>0</v>
          </cell>
          <cell r="BF523">
            <v>0</v>
          </cell>
          <cell r="BG523">
            <v>0</v>
          </cell>
          <cell r="BH523">
            <v>0</v>
          </cell>
          <cell r="BI523">
            <v>0</v>
          </cell>
          <cell r="BJ523">
            <v>0</v>
          </cell>
          <cell r="BK523">
            <v>0</v>
          </cell>
          <cell r="BL523">
            <v>461927</v>
          </cell>
          <cell r="BM523">
            <v>115165</v>
          </cell>
          <cell r="BN523">
            <v>0</v>
          </cell>
          <cell r="BO523">
            <v>577092</v>
          </cell>
          <cell r="BP523">
            <v>923854</v>
          </cell>
          <cell r="BQ523">
            <v>237418</v>
          </cell>
          <cell r="BR523">
            <v>0</v>
          </cell>
          <cell r="BS523">
            <v>1161272</v>
          </cell>
        </row>
        <row r="524">
          <cell r="B524" t="str">
            <v>86603</v>
          </cell>
          <cell r="C524" t="str">
            <v>REP. INDONESIA</v>
          </cell>
          <cell r="D524" t="str">
            <v>O.E.C.F, TOKYO</v>
          </cell>
          <cell r="E524" t="str">
            <v>3</v>
          </cell>
          <cell r="F524" t="str">
            <v>JAPAN</v>
          </cell>
          <cell r="G524" t="str">
            <v>JPY</v>
          </cell>
          <cell r="H524">
            <v>0</v>
          </cell>
          <cell r="I524">
            <v>0</v>
          </cell>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cell r="AD524">
            <v>0</v>
          </cell>
          <cell r="AE524">
            <v>0</v>
          </cell>
          <cell r="AF524">
            <v>0</v>
          </cell>
          <cell r="AG524">
            <v>584980</v>
          </cell>
          <cell r="AH524">
            <v>0</v>
          </cell>
          <cell r="AI524">
            <v>584980</v>
          </cell>
          <cell r="AJ524">
            <v>0</v>
          </cell>
          <cell r="AK524">
            <v>584980</v>
          </cell>
          <cell r="AL524">
            <v>0</v>
          </cell>
          <cell r="AM524">
            <v>584980</v>
          </cell>
          <cell r="AN524">
            <v>0</v>
          </cell>
          <cell r="AO524">
            <v>0</v>
          </cell>
          <cell r="AP524">
            <v>0</v>
          </cell>
          <cell r="AQ524">
            <v>0</v>
          </cell>
          <cell r="AR524">
            <v>0</v>
          </cell>
          <cell r="AS524">
            <v>0</v>
          </cell>
          <cell r="AT524">
            <v>0</v>
          </cell>
          <cell r="AU524">
            <v>0</v>
          </cell>
          <cell r="AV524">
            <v>0</v>
          </cell>
          <cell r="AW524">
            <v>0</v>
          </cell>
          <cell r="AX524">
            <v>0</v>
          </cell>
          <cell r="AY524">
            <v>0</v>
          </cell>
          <cell r="AZ524">
            <v>0</v>
          </cell>
          <cell r="BA524">
            <v>0</v>
          </cell>
          <cell r="BB524">
            <v>0</v>
          </cell>
          <cell r="BC524">
            <v>0</v>
          </cell>
          <cell r="BD524">
            <v>0</v>
          </cell>
          <cell r="BE524">
            <v>0</v>
          </cell>
          <cell r="BF524">
            <v>0</v>
          </cell>
          <cell r="BG524">
            <v>0</v>
          </cell>
          <cell r="BH524">
            <v>0</v>
          </cell>
          <cell r="BI524">
            <v>584980</v>
          </cell>
          <cell r="BJ524">
            <v>0</v>
          </cell>
          <cell r="BK524">
            <v>584980</v>
          </cell>
          <cell r="BL524">
            <v>0</v>
          </cell>
          <cell r="BM524">
            <v>584980</v>
          </cell>
          <cell r="BN524">
            <v>0</v>
          </cell>
          <cell r="BO524">
            <v>584980</v>
          </cell>
          <cell r="BP524">
            <v>0</v>
          </cell>
          <cell r="BQ524">
            <v>1169960</v>
          </cell>
          <cell r="BR524">
            <v>0</v>
          </cell>
          <cell r="BS524">
            <v>1169960</v>
          </cell>
        </row>
        <row r="525">
          <cell r="B525" t="str">
            <v>86570</v>
          </cell>
          <cell r="C525" t="str">
            <v>REP. INDONESIA</v>
          </cell>
          <cell r="D525" t="str">
            <v>O.E.C.F, TOKYO</v>
          </cell>
          <cell r="E525" t="str">
            <v>3</v>
          </cell>
          <cell r="F525" t="str">
            <v>JAPAN</v>
          </cell>
          <cell r="G525" t="str">
            <v>JPY</v>
          </cell>
          <cell r="H525">
            <v>0</v>
          </cell>
          <cell r="I525">
            <v>0</v>
          </cell>
          <cell r="J525">
            <v>0</v>
          </cell>
          <cell r="K525">
            <v>0</v>
          </cell>
          <cell r="L525">
            <v>0</v>
          </cell>
          <cell r="M525">
            <v>0</v>
          </cell>
          <cell r="N525">
            <v>0</v>
          </cell>
          <cell r="O525">
            <v>0</v>
          </cell>
          <cell r="P525">
            <v>0</v>
          </cell>
          <cell r="Q525">
            <v>585224</v>
          </cell>
          <cell r="R525">
            <v>0</v>
          </cell>
          <cell r="S525">
            <v>585224</v>
          </cell>
          <cell r="T525">
            <v>0</v>
          </cell>
          <cell r="U525">
            <v>585224</v>
          </cell>
          <cell r="V525">
            <v>0</v>
          </cell>
          <cell r="W525">
            <v>585224</v>
          </cell>
          <cell r="X525">
            <v>0</v>
          </cell>
          <cell r="Y525">
            <v>0</v>
          </cell>
          <cell r="Z525">
            <v>0</v>
          </cell>
          <cell r="AA525">
            <v>0</v>
          </cell>
          <cell r="AB525">
            <v>0</v>
          </cell>
          <cell r="AC525">
            <v>0</v>
          </cell>
          <cell r="AD525">
            <v>0</v>
          </cell>
          <cell r="AE525">
            <v>0</v>
          </cell>
          <cell r="AF525">
            <v>0</v>
          </cell>
          <cell r="AG525">
            <v>0</v>
          </cell>
          <cell r="AH525">
            <v>0</v>
          </cell>
          <cell r="AI525">
            <v>0</v>
          </cell>
          <cell r="AJ525">
            <v>0</v>
          </cell>
          <cell r="AK525">
            <v>0</v>
          </cell>
          <cell r="AL525">
            <v>0</v>
          </cell>
          <cell r="AM525">
            <v>0</v>
          </cell>
          <cell r="AN525">
            <v>0</v>
          </cell>
          <cell r="AO525">
            <v>0</v>
          </cell>
          <cell r="AP525">
            <v>0</v>
          </cell>
          <cell r="AQ525">
            <v>0</v>
          </cell>
          <cell r="AR525">
            <v>0</v>
          </cell>
          <cell r="AS525">
            <v>0</v>
          </cell>
          <cell r="AT525">
            <v>0</v>
          </cell>
          <cell r="AU525">
            <v>0</v>
          </cell>
          <cell r="AV525">
            <v>0</v>
          </cell>
          <cell r="AW525">
            <v>585224</v>
          </cell>
          <cell r="AX525">
            <v>0</v>
          </cell>
          <cell r="AY525">
            <v>585224</v>
          </cell>
          <cell r="AZ525">
            <v>0</v>
          </cell>
          <cell r="BA525">
            <v>0</v>
          </cell>
          <cell r="BB525">
            <v>0</v>
          </cell>
          <cell r="BC525">
            <v>0</v>
          </cell>
          <cell r="BD525">
            <v>0</v>
          </cell>
          <cell r="BE525">
            <v>0</v>
          </cell>
          <cell r="BF525">
            <v>0</v>
          </cell>
          <cell r="BG525">
            <v>0</v>
          </cell>
          <cell r="BH525">
            <v>0</v>
          </cell>
          <cell r="BI525">
            <v>0</v>
          </cell>
          <cell r="BJ525">
            <v>0</v>
          </cell>
          <cell r="BK525">
            <v>0</v>
          </cell>
          <cell r="BL525">
            <v>0</v>
          </cell>
          <cell r="BM525">
            <v>585224</v>
          </cell>
          <cell r="BN525">
            <v>0</v>
          </cell>
          <cell r="BO525">
            <v>585224</v>
          </cell>
          <cell r="BP525">
            <v>0</v>
          </cell>
          <cell r="BQ525">
            <v>1170448</v>
          </cell>
          <cell r="BR525">
            <v>0</v>
          </cell>
          <cell r="BS525">
            <v>1170448</v>
          </cell>
        </row>
        <row r="526">
          <cell r="B526" t="str">
            <v>86544</v>
          </cell>
          <cell r="C526" t="str">
            <v>REP. INDONESIA</v>
          </cell>
          <cell r="D526" t="str">
            <v>O.E.C.F, TOKYO</v>
          </cell>
          <cell r="E526" t="str">
            <v>3</v>
          </cell>
          <cell r="F526" t="str">
            <v>JAPAN</v>
          </cell>
          <cell r="G526" t="str">
            <v>JPY</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588498</v>
          </cell>
          <cell r="Z526">
            <v>0</v>
          </cell>
          <cell r="AA526">
            <v>588498</v>
          </cell>
          <cell r="AB526">
            <v>0</v>
          </cell>
          <cell r="AC526">
            <v>0</v>
          </cell>
          <cell r="AD526">
            <v>0</v>
          </cell>
          <cell r="AE526">
            <v>0</v>
          </cell>
          <cell r="AF526">
            <v>0</v>
          </cell>
          <cell r="AG526">
            <v>0</v>
          </cell>
          <cell r="AH526">
            <v>0</v>
          </cell>
          <cell r="AI526">
            <v>0</v>
          </cell>
          <cell r="AJ526">
            <v>0</v>
          </cell>
          <cell r="AK526">
            <v>588498</v>
          </cell>
          <cell r="AL526">
            <v>0</v>
          </cell>
          <cell r="AM526">
            <v>588498</v>
          </cell>
          <cell r="AN526">
            <v>0</v>
          </cell>
          <cell r="AO526">
            <v>0</v>
          </cell>
          <cell r="AP526">
            <v>0</v>
          </cell>
          <cell r="AQ526">
            <v>0</v>
          </cell>
          <cell r="AR526">
            <v>0</v>
          </cell>
          <cell r="AS526">
            <v>0</v>
          </cell>
          <cell r="AT526">
            <v>0</v>
          </cell>
          <cell r="AU526">
            <v>0</v>
          </cell>
          <cell r="AV526">
            <v>0</v>
          </cell>
          <cell r="AW526">
            <v>0</v>
          </cell>
          <cell r="AX526">
            <v>0</v>
          </cell>
          <cell r="AY526">
            <v>0</v>
          </cell>
          <cell r="AZ526">
            <v>0</v>
          </cell>
          <cell r="BA526">
            <v>588498</v>
          </cell>
          <cell r="BB526">
            <v>0</v>
          </cell>
          <cell r="BC526">
            <v>588498</v>
          </cell>
          <cell r="BD526">
            <v>0</v>
          </cell>
          <cell r="BE526">
            <v>0</v>
          </cell>
          <cell r="BF526">
            <v>0</v>
          </cell>
          <cell r="BG526">
            <v>0</v>
          </cell>
          <cell r="BH526">
            <v>0</v>
          </cell>
          <cell r="BI526">
            <v>0</v>
          </cell>
          <cell r="BJ526">
            <v>0</v>
          </cell>
          <cell r="BK526">
            <v>0</v>
          </cell>
          <cell r="BL526">
            <v>0</v>
          </cell>
          <cell r="BM526">
            <v>588498</v>
          </cell>
          <cell r="BN526">
            <v>0</v>
          </cell>
          <cell r="BO526">
            <v>588498</v>
          </cell>
          <cell r="BP526">
            <v>0</v>
          </cell>
          <cell r="BQ526">
            <v>1176996</v>
          </cell>
          <cell r="BR526">
            <v>0</v>
          </cell>
          <cell r="BS526">
            <v>1176996</v>
          </cell>
        </row>
        <row r="527">
          <cell r="B527" t="str">
            <v>78203</v>
          </cell>
          <cell r="C527" t="str">
            <v>REP. INDONESIA</v>
          </cell>
          <cell r="D527" t="str">
            <v>O.E.C.F, TOKYO</v>
          </cell>
          <cell r="E527" t="str">
            <v>3</v>
          </cell>
          <cell r="F527" t="str">
            <v>JAPAN</v>
          </cell>
          <cell r="G527" t="str">
            <v>JPY</v>
          </cell>
          <cell r="H527">
            <v>0</v>
          </cell>
          <cell r="I527">
            <v>0</v>
          </cell>
          <cell r="J527">
            <v>0</v>
          </cell>
          <cell r="K527">
            <v>0</v>
          </cell>
          <cell r="L527">
            <v>468455</v>
          </cell>
          <cell r="M527">
            <v>123980</v>
          </cell>
          <cell r="N527">
            <v>0</v>
          </cell>
          <cell r="O527">
            <v>592435</v>
          </cell>
          <cell r="P527">
            <v>0</v>
          </cell>
          <cell r="Q527">
            <v>0</v>
          </cell>
          <cell r="R527">
            <v>0</v>
          </cell>
          <cell r="S527">
            <v>0</v>
          </cell>
          <cell r="T527">
            <v>468455</v>
          </cell>
          <cell r="U527">
            <v>123980</v>
          </cell>
          <cell r="V527">
            <v>0</v>
          </cell>
          <cell r="W527">
            <v>592435</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cell r="AO527">
            <v>0</v>
          </cell>
          <cell r="AP527">
            <v>0</v>
          </cell>
          <cell r="AQ527">
            <v>0</v>
          </cell>
          <cell r="AR527">
            <v>468455</v>
          </cell>
          <cell r="AS527">
            <v>116793</v>
          </cell>
          <cell r="AT527">
            <v>0</v>
          </cell>
          <cell r="AU527">
            <v>585248</v>
          </cell>
          <cell r="AV527">
            <v>0</v>
          </cell>
          <cell r="AW527">
            <v>0</v>
          </cell>
          <cell r="AX527">
            <v>0</v>
          </cell>
          <cell r="AY527">
            <v>0</v>
          </cell>
          <cell r="AZ527">
            <v>0</v>
          </cell>
          <cell r="BA527">
            <v>0</v>
          </cell>
          <cell r="BB527">
            <v>0</v>
          </cell>
          <cell r="BC527">
            <v>0</v>
          </cell>
          <cell r="BD527">
            <v>0</v>
          </cell>
          <cell r="BE527">
            <v>0</v>
          </cell>
          <cell r="BF527">
            <v>0</v>
          </cell>
          <cell r="BG527">
            <v>0</v>
          </cell>
          <cell r="BH527">
            <v>0</v>
          </cell>
          <cell r="BI527">
            <v>0</v>
          </cell>
          <cell r="BJ527">
            <v>0</v>
          </cell>
          <cell r="BK527">
            <v>0</v>
          </cell>
          <cell r="BL527">
            <v>468455</v>
          </cell>
          <cell r="BM527">
            <v>116793</v>
          </cell>
          <cell r="BN527">
            <v>0</v>
          </cell>
          <cell r="BO527">
            <v>585248</v>
          </cell>
          <cell r="BP527">
            <v>936910</v>
          </cell>
          <cell r="BQ527">
            <v>240773</v>
          </cell>
          <cell r="BR527">
            <v>0</v>
          </cell>
          <cell r="BS527">
            <v>1177683</v>
          </cell>
        </row>
        <row r="528">
          <cell r="B528" t="str">
            <v>86572</v>
          </cell>
          <cell r="C528" t="str">
            <v>REP. INDONESIA</v>
          </cell>
          <cell r="D528" t="str">
            <v>O.E.C.F, TOKYO</v>
          </cell>
          <cell r="E528" t="str">
            <v>3</v>
          </cell>
          <cell r="F528" t="str">
            <v>JAPAN</v>
          </cell>
          <cell r="G528" t="str">
            <v>JPY</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591477</v>
          </cell>
          <cell r="AH528">
            <v>0</v>
          </cell>
          <cell r="AI528">
            <v>591477</v>
          </cell>
          <cell r="AJ528">
            <v>0</v>
          </cell>
          <cell r="AK528">
            <v>591477</v>
          </cell>
          <cell r="AL528">
            <v>0</v>
          </cell>
          <cell r="AM528">
            <v>591477</v>
          </cell>
          <cell r="AN528">
            <v>0</v>
          </cell>
          <cell r="AO528">
            <v>0</v>
          </cell>
          <cell r="AP528">
            <v>0</v>
          </cell>
          <cell r="AQ528">
            <v>0</v>
          </cell>
          <cell r="AR528">
            <v>0</v>
          </cell>
          <cell r="AS528">
            <v>0</v>
          </cell>
          <cell r="AT528">
            <v>0</v>
          </cell>
          <cell r="AU528">
            <v>0</v>
          </cell>
          <cell r="AV528">
            <v>0</v>
          </cell>
          <cell r="AW528">
            <v>0</v>
          </cell>
          <cell r="AX528">
            <v>0</v>
          </cell>
          <cell r="AY528">
            <v>0</v>
          </cell>
          <cell r="AZ528">
            <v>0</v>
          </cell>
          <cell r="BA528">
            <v>0</v>
          </cell>
          <cell r="BB528">
            <v>0</v>
          </cell>
          <cell r="BC528">
            <v>0</v>
          </cell>
          <cell r="BD528">
            <v>0</v>
          </cell>
          <cell r="BE528">
            <v>0</v>
          </cell>
          <cell r="BF528">
            <v>0</v>
          </cell>
          <cell r="BG528">
            <v>0</v>
          </cell>
          <cell r="BH528">
            <v>0</v>
          </cell>
          <cell r="BI528">
            <v>591477</v>
          </cell>
          <cell r="BJ528">
            <v>0</v>
          </cell>
          <cell r="BK528">
            <v>591477</v>
          </cell>
          <cell r="BL528">
            <v>0</v>
          </cell>
          <cell r="BM528">
            <v>591477</v>
          </cell>
          <cell r="BN528">
            <v>0</v>
          </cell>
          <cell r="BO528">
            <v>591477</v>
          </cell>
          <cell r="BP528">
            <v>0</v>
          </cell>
          <cell r="BQ528">
            <v>1182954</v>
          </cell>
          <cell r="BR528">
            <v>0</v>
          </cell>
          <cell r="BS528">
            <v>1182954</v>
          </cell>
        </row>
        <row r="529">
          <cell r="B529" t="str">
            <v>77704</v>
          </cell>
          <cell r="C529" t="str">
            <v>REP. INDONESIA</v>
          </cell>
          <cell r="D529" t="str">
            <v>O.E.C.F, TOKYO</v>
          </cell>
          <cell r="E529" t="str">
            <v>3</v>
          </cell>
          <cell r="F529" t="str">
            <v>JAPAN</v>
          </cell>
          <cell r="G529" t="str">
            <v>JPY</v>
          </cell>
          <cell r="H529">
            <v>0</v>
          </cell>
          <cell r="I529">
            <v>0</v>
          </cell>
          <cell r="J529">
            <v>0</v>
          </cell>
          <cell r="K529">
            <v>0</v>
          </cell>
          <cell r="L529">
            <v>518221</v>
          </cell>
          <cell r="M529">
            <v>79025</v>
          </cell>
          <cell r="N529">
            <v>0</v>
          </cell>
          <cell r="O529">
            <v>597246</v>
          </cell>
          <cell r="P529">
            <v>0</v>
          </cell>
          <cell r="Q529">
            <v>0</v>
          </cell>
          <cell r="R529">
            <v>0</v>
          </cell>
          <cell r="S529">
            <v>0</v>
          </cell>
          <cell r="T529">
            <v>518221</v>
          </cell>
          <cell r="U529">
            <v>79025</v>
          </cell>
          <cell r="V529">
            <v>0</v>
          </cell>
          <cell r="W529">
            <v>597246</v>
          </cell>
          <cell r="X529">
            <v>0</v>
          </cell>
          <cell r="Y529">
            <v>0</v>
          </cell>
          <cell r="Z529">
            <v>0</v>
          </cell>
          <cell r="AA529">
            <v>0</v>
          </cell>
          <cell r="AB529">
            <v>0</v>
          </cell>
          <cell r="AC529">
            <v>0</v>
          </cell>
          <cell r="AD529">
            <v>0</v>
          </cell>
          <cell r="AE529">
            <v>0</v>
          </cell>
          <cell r="AF529">
            <v>0</v>
          </cell>
          <cell r="AG529">
            <v>0</v>
          </cell>
          <cell r="AH529">
            <v>0</v>
          </cell>
          <cell r="AI529">
            <v>0</v>
          </cell>
          <cell r="AJ529">
            <v>0</v>
          </cell>
          <cell r="AK529">
            <v>0</v>
          </cell>
          <cell r="AL529">
            <v>0</v>
          </cell>
          <cell r="AM529">
            <v>0</v>
          </cell>
          <cell r="AN529">
            <v>0</v>
          </cell>
          <cell r="AO529">
            <v>0</v>
          </cell>
          <cell r="AP529">
            <v>0</v>
          </cell>
          <cell r="AQ529">
            <v>0</v>
          </cell>
          <cell r="AR529">
            <v>518221</v>
          </cell>
          <cell r="AS529">
            <v>71060</v>
          </cell>
          <cell r="AT529">
            <v>0</v>
          </cell>
          <cell r="AU529">
            <v>589281</v>
          </cell>
          <cell r="AV529">
            <v>0</v>
          </cell>
          <cell r="AW529">
            <v>0</v>
          </cell>
          <cell r="AX529">
            <v>0</v>
          </cell>
          <cell r="AY529">
            <v>0</v>
          </cell>
          <cell r="AZ529">
            <v>0</v>
          </cell>
          <cell r="BA529">
            <v>0</v>
          </cell>
          <cell r="BB529">
            <v>0</v>
          </cell>
          <cell r="BC529">
            <v>0</v>
          </cell>
          <cell r="BD529">
            <v>0</v>
          </cell>
          <cell r="BE529">
            <v>0</v>
          </cell>
          <cell r="BF529">
            <v>0</v>
          </cell>
          <cell r="BG529">
            <v>0</v>
          </cell>
          <cell r="BH529">
            <v>0</v>
          </cell>
          <cell r="BI529">
            <v>0</v>
          </cell>
          <cell r="BJ529">
            <v>0</v>
          </cell>
          <cell r="BK529">
            <v>0</v>
          </cell>
          <cell r="BL529">
            <v>518221</v>
          </cell>
          <cell r="BM529">
            <v>71060</v>
          </cell>
          <cell r="BN529">
            <v>0</v>
          </cell>
          <cell r="BO529">
            <v>589281</v>
          </cell>
          <cell r="BP529">
            <v>1036442</v>
          </cell>
          <cell r="BQ529">
            <v>150085</v>
          </cell>
          <cell r="BR529">
            <v>0</v>
          </cell>
          <cell r="BS529">
            <v>1186527</v>
          </cell>
        </row>
        <row r="530">
          <cell r="B530" t="str">
            <v>78110</v>
          </cell>
          <cell r="C530" t="str">
            <v>REP. INDONESIA</v>
          </cell>
          <cell r="D530" t="str">
            <v>O.E.C.F, TOKYO</v>
          </cell>
          <cell r="E530" t="str">
            <v>3</v>
          </cell>
          <cell r="F530" t="str">
            <v>JAPAN</v>
          </cell>
          <cell r="G530" t="str">
            <v>JPY</v>
          </cell>
          <cell r="H530">
            <v>0</v>
          </cell>
          <cell r="I530">
            <v>0</v>
          </cell>
          <cell r="J530">
            <v>0</v>
          </cell>
          <cell r="K530">
            <v>0</v>
          </cell>
          <cell r="L530">
            <v>474756</v>
          </cell>
          <cell r="M530">
            <v>125049</v>
          </cell>
          <cell r="N530">
            <v>0</v>
          </cell>
          <cell r="O530">
            <v>599805</v>
          </cell>
          <cell r="P530">
            <v>0</v>
          </cell>
          <cell r="Q530">
            <v>0</v>
          </cell>
          <cell r="R530">
            <v>0</v>
          </cell>
          <cell r="S530">
            <v>0</v>
          </cell>
          <cell r="T530">
            <v>474756</v>
          </cell>
          <cell r="U530">
            <v>125049</v>
          </cell>
          <cell r="V530">
            <v>0</v>
          </cell>
          <cell r="W530">
            <v>599805</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cell r="AN530">
            <v>0</v>
          </cell>
          <cell r="AO530">
            <v>0</v>
          </cell>
          <cell r="AP530">
            <v>0</v>
          </cell>
          <cell r="AQ530">
            <v>0</v>
          </cell>
          <cell r="AR530">
            <v>474756</v>
          </cell>
          <cell r="AS530">
            <v>117180</v>
          </cell>
          <cell r="AT530">
            <v>0</v>
          </cell>
          <cell r="AU530">
            <v>591936</v>
          </cell>
          <cell r="AV530">
            <v>0</v>
          </cell>
          <cell r="AW530">
            <v>0</v>
          </cell>
          <cell r="AX530">
            <v>0</v>
          </cell>
          <cell r="AY530">
            <v>0</v>
          </cell>
          <cell r="AZ530">
            <v>0</v>
          </cell>
          <cell r="BA530">
            <v>0</v>
          </cell>
          <cell r="BB530">
            <v>0</v>
          </cell>
          <cell r="BC530">
            <v>0</v>
          </cell>
          <cell r="BD530">
            <v>0</v>
          </cell>
          <cell r="BE530">
            <v>0</v>
          </cell>
          <cell r="BF530">
            <v>0</v>
          </cell>
          <cell r="BG530">
            <v>0</v>
          </cell>
          <cell r="BH530">
            <v>0</v>
          </cell>
          <cell r="BI530">
            <v>0</v>
          </cell>
          <cell r="BJ530">
            <v>0</v>
          </cell>
          <cell r="BK530">
            <v>0</v>
          </cell>
          <cell r="BL530">
            <v>474756</v>
          </cell>
          <cell r="BM530">
            <v>117180</v>
          </cell>
          <cell r="BN530">
            <v>0</v>
          </cell>
          <cell r="BO530">
            <v>591936</v>
          </cell>
          <cell r="BP530">
            <v>949512</v>
          </cell>
          <cell r="BQ530">
            <v>242229</v>
          </cell>
          <cell r="BR530">
            <v>0</v>
          </cell>
          <cell r="BS530">
            <v>1191741</v>
          </cell>
        </row>
        <row r="531">
          <cell r="B531" t="str">
            <v>81200</v>
          </cell>
          <cell r="C531" t="str">
            <v>REP. INDONESIA</v>
          </cell>
          <cell r="D531" t="str">
            <v>O.E.C.F, TOKYO</v>
          </cell>
          <cell r="E531" t="str">
            <v>3</v>
          </cell>
          <cell r="F531" t="str">
            <v>JAPAN</v>
          </cell>
          <cell r="G531" t="str">
            <v>JPY</v>
          </cell>
          <cell r="H531">
            <v>0</v>
          </cell>
          <cell r="I531">
            <v>0</v>
          </cell>
          <cell r="J531">
            <v>0</v>
          </cell>
          <cell r="K531">
            <v>0</v>
          </cell>
          <cell r="L531">
            <v>387598</v>
          </cell>
          <cell r="M531">
            <v>218839</v>
          </cell>
          <cell r="N531">
            <v>0</v>
          </cell>
          <cell r="O531">
            <v>606437</v>
          </cell>
          <cell r="P531">
            <v>0</v>
          </cell>
          <cell r="Q531">
            <v>0</v>
          </cell>
          <cell r="R531">
            <v>0</v>
          </cell>
          <cell r="S531">
            <v>0</v>
          </cell>
          <cell r="T531">
            <v>387598</v>
          </cell>
          <cell r="U531">
            <v>218839</v>
          </cell>
          <cell r="V531">
            <v>0</v>
          </cell>
          <cell r="W531">
            <v>606437</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cell r="AN531">
            <v>0</v>
          </cell>
          <cell r="AO531">
            <v>0</v>
          </cell>
          <cell r="AP531">
            <v>0</v>
          </cell>
          <cell r="AQ531">
            <v>0</v>
          </cell>
          <cell r="AR531">
            <v>387598</v>
          </cell>
          <cell r="AS531">
            <v>209696</v>
          </cell>
          <cell r="AT531">
            <v>0</v>
          </cell>
          <cell r="AU531">
            <v>597294</v>
          </cell>
          <cell r="AV531">
            <v>0</v>
          </cell>
          <cell r="AW531">
            <v>0</v>
          </cell>
          <cell r="AX531">
            <v>0</v>
          </cell>
          <cell r="AY531">
            <v>0</v>
          </cell>
          <cell r="AZ531">
            <v>0</v>
          </cell>
          <cell r="BA531">
            <v>0</v>
          </cell>
          <cell r="BB531">
            <v>0</v>
          </cell>
          <cell r="BC531">
            <v>0</v>
          </cell>
          <cell r="BD531">
            <v>0</v>
          </cell>
          <cell r="BE531">
            <v>0</v>
          </cell>
          <cell r="BF531">
            <v>0</v>
          </cell>
          <cell r="BG531">
            <v>0</v>
          </cell>
          <cell r="BH531">
            <v>0</v>
          </cell>
          <cell r="BI531">
            <v>0</v>
          </cell>
          <cell r="BJ531">
            <v>0</v>
          </cell>
          <cell r="BK531">
            <v>0</v>
          </cell>
          <cell r="BL531">
            <v>387598</v>
          </cell>
          <cell r="BM531">
            <v>209696</v>
          </cell>
          <cell r="BN531">
            <v>0</v>
          </cell>
          <cell r="BO531">
            <v>597294</v>
          </cell>
          <cell r="BP531">
            <v>775196</v>
          </cell>
          <cell r="BQ531">
            <v>428535</v>
          </cell>
          <cell r="BR531">
            <v>0</v>
          </cell>
          <cell r="BS531">
            <v>1203731</v>
          </cell>
        </row>
        <row r="532">
          <cell r="B532" t="str">
            <v>78004</v>
          </cell>
          <cell r="C532" t="str">
            <v>REP. INDONESIA</v>
          </cell>
          <cell r="D532" t="str">
            <v>O.E.C.F, TOKYO</v>
          </cell>
          <cell r="E532" t="str">
            <v>3</v>
          </cell>
          <cell r="F532" t="str">
            <v>JAPAN</v>
          </cell>
          <cell r="G532" t="str">
            <v>JPY</v>
          </cell>
          <cell r="H532">
            <v>0</v>
          </cell>
          <cell r="I532">
            <v>0</v>
          </cell>
          <cell r="J532">
            <v>0</v>
          </cell>
          <cell r="K532">
            <v>0</v>
          </cell>
          <cell r="L532">
            <v>497224</v>
          </cell>
          <cell r="M532">
            <v>120314</v>
          </cell>
          <cell r="N532">
            <v>0</v>
          </cell>
          <cell r="O532">
            <v>617538</v>
          </cell>
          <cell r="P532">
            <v>0</v>
          </cell>
          <cell r="Q532">
            <v>0</v>
          </cell>
          <cell r="R532">
            <v>0</v>
          </cell>
          <cell r="S532">
            <v>0</v>
          </cell>
          <cell r="T532">
            <v>497224</v>
          </cell>
          <cell r="U532">
            <v>120314</v>
          </cell>
          <cell r="V532">
            <v>0</v>
          </cell>
          <cell r="W532">
            <v>617538</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cell r="AN532">
            <v>0</v>
          </cell>
          <cell r="AO532">
            <v>0</v>
          </cell>
          <cell r="AP532">
            <v>0</v>
          </cell>
          <cell r="AQ532">
            <v>0</v>
          </cell>
          <cell r="AR532">
            <v>497224</v>
          </cell>
          <cell r="AS532">
            <v>111569</v>
          </cell>
          <cell r="AT532">
            <v>0</v>
          </cell>
          <cell r="AU532">
            <v>608793</v>
          </cell>
          <cell r="AV532">
            <v>0</v>
          </cell>
          <cell r="AW532">
            <v>0</v>
          </cell>
          <cell r="AX532">
            <v>0</v>
          </cell>
          <cell r="AY532">
            <v>0</v>
          </cell>
          <cell r="AZ532">
            <v>0</v>
          </cell>
          <cell r="BA532">
            <v>0</v>
          </cell>
          <cell r="BB532">
            <v>0</v>
          </cell>
          <cell r="BC532">
            <v>0</v>
          </cell>
          <cell r="BD532">
            <v>0</v>
          </cell>
          <cell r="BE532">
            <v>0</v>
          </cell>
          <cell r="BF532">
            <v>0</v>
          </cell>
          <cell r="BG532">
            <v>0</v>
          </cell>
          <cell r="BH532">
            <v>0</v>
          </cell>
          <cell r="BI532">
            <v>0</v>
          </cell>
          <cell r="BJ532">
            <v>0</v>
          </cell>
          <cell r="BK532">
            <v>0</v>
          </cell>
          <cell r="BL532">
            <v>497224</v>
          </cell>
          <cell r="BM532">
            <v>111569</v>
          </cell>
          <cell r="BN532">
            <v>0</v>
          </cell>
          <cell r="BO532">
            <v>608793</v>
          </cell>
          <cell r="BP532">
            <v>994448</v>
          </cell>
          <cell r="BQ532">
            <v>231883</v>
          </cell>
          <cell r="BR532">
            <v>0</v>
          </cell>
          <cell r="BS532">
            <v>1226331</v>
          </cell>
        </row>
        <row r="533">
          <cell r="B533" t="str">
            <v>78240</v>
          </cell>
          <cell r="C533" t="str">
            <v>REP. INDONESIA</v>
          </cell>
          <cell r="D533" t="str">
            <v>O.E.C.F, TOKYO</v>
          </cell>
          <cell r="E533" t="str">
            <v>3</v>
          </cell>
          <cell r="F533" t="str">
            <v>JAPAN</v>
          </cell>
          <cell r="G533" t="str">
            <v>JPY</v>
          </cell>
          <cell r="H533">
            <v>0</v>
          </cell>
          <cell r="I533">
            <v>0</v>
          </cell>
          <cell r="J533">
            <v>0</v>
          </cell>
          <cell r="K533">
            <v>0</v>
          </cell>
          <cell r="L533">
            <v>454405</v>
          </cell>
          <cell r="M533">
            <v>171802</v>
          </cell>
          <cell r="N533">
            <v>0</v>
          </cell>
          <cell r="O533">
            <v>626207</v>
          </cell>
          <cell r="P533">
            <v>0</v>
          </cell>
          <cell r="Q533">
            <v>0</v>
          </cell>
          <cell r="R533">
            <v>0</v>
          </cell>
          <cell r="S533">
            <v>0</v>
          </cell>
          <cell r="T533">
            <v>454405</v>
          </cell>
          <cell r="U533">
            <v>171802</v>
          </cell>
          <cell r="V533">
            <v>0</v>
          </cell>
          <cell r="W533">
            <v>626207</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0</v>
          </cell>
          <cell r="AO533">
            <v>0</v>
          </cell>
          <cell r="AP533">
            <v>0</v>
          </cell>
          <cell r="AQ533">
            <v>0</v>
          </cell>
          <cell r="AR533">
            <v>454405</v>
          </cell>
          <cell r="AS533">
            <v>163138</v>
          </cell>
          <cell r="AT533">
            <v>0</v>
          </cell>
          <cell r="AU533">
            <v>617543</v>
          </cell>
          <cell r="AV533">
            <v>0</v>
          </cell>
          <cell r="AW533">
            <v>0</v>
          </cell>
          <cell r="AX533">
            <v>0</v>
          </cell>
          <cell r="AY533">
            <v>0</v>
          </cell>
          <cell r="AZ533">
            <v>0</v>
          </cell>
          <cell r="BA533">
            <v>0</v>
          </cell>
          <cell r="BB533">
            <v>0</v>
          </cell>
          <cell r="BC533">
            <v>0</v>
          </cell>
          <cell r="BD533">
            <v>0</v>
          </cell>
          <cell r="BE533">
            <v>0</v>
          </cell>
          <cell r="BF533">
            <v>0</v>
          </cell>
          <cell r="BG533">
            <v>0</v>
          </cell>
          <cell r="BH533">
            <v>0</v>
          </cell>
          <cell r="BI533">
            <v>0</v>
          </cell>
          <cell r="BJ533">
            <v>0</v>
          </cell>
          <cell r="BK533">
            <v>0</v>
          </cell>
          <cell r="BL533">
            <v>454405</v>
          </cell>
          <cell r="BM533">
            <v>163138</v>
          </cell>
          <cell r="BN533">
            <v>0</v>
          </cell>
          <cell r="BO533">
            <v>617543</v>
          </cell>
          <cell r="BP533">
            <v>908810</v>
          </cell>
          <cell r="BQ533">
            <v>334940</v>
          </cell>
          <cell r="BR533">
            <v>0</v>
          </cell>
          <cell r="BS533">
            <v>1243750</v>
          </cell>
        </row>
        <row r="534">
          <cell r="B534" t="str">
            <v>79904</v>
          </cell>
          <cell r="C534" t="str">
            <v>REP. INDONESIA</v>
          </cell>
          <cell r="D534" t="str">
            <v>O.E.C.F, TOKYO</v>
          </cell>
          <cell r="E534" t="str">
            <v>3</v>
          </cell>
          <cell r="F534" t="str">
            <v>JAPAN</v>
          </cell>
          <cell r="G534" t="str">
            <v>JPY</v>
          </cell>
          <cell r="H534">
            <v>0</v>
          </cell>
          <cell r="I534">
            <v>0</v>
          </cell>
          <cell r="J534">
            <v>0</v>
          </cell>
          <cell r="K534">
            <v>0</v>
          </cell>
          <cell r="L534">
            <v>484310</v>
          </cell>
          <cell r="M534">
            <v>145266</v>
          </cell>
          <cell r="N534">
            <v>0</v>
          </cell>
          <cell r="O534">
            <v>629576</v>
          </cell>
          <cell r="P534">
            <v>0</v>
          </cell>
          <cell r="Q534">
            <v>0</v>
          </cell>
          <cell r="R534">
            <v>0</v>
          </cell>
          <cell r="S534">
            <v>0</v>
          </cell>
          <cell r="T534">
            <v>484310</v>
          </cell>
          <cell r="U534">
            <v>145266</v>
          </cell>
          <cell r="V534">
            <v>0</v>
          </cell>
          <cell r="W534">
            <v>629576</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cell r="AN534">
            <v>0</v>
          </cell>
          <cell r="AO534">
            <v>0</v>
          </cell>
          <cell r="AP534">
            <v>0</v>
          </cell>
          <cell r="AQ534">
            <v>0</v>
          </cell>
          <cell r="AR534">
            <v>484310</v>
          </cell>
          <cell r="AS534">
            <v>135235</v>
          </cell>
          <cell r="AT534">
            <v>0</v>
          </cell>
          <cell r="AU534">
            <v>619545</v>
          </cell>
          <cell r="AV534">
            <v>0</v>
          </cell>
          <cell r="AW534">
            <v>0</v>
          </cell>
          <cell r="AX534">
            <v>0</v>
          </cell>
          <cell r="AY534">
            <v>0</v>
          </cell>
          <cell r="AZ534">
            <v>0</v>
          </cell>
          <cell r="BA534">
            <v>0</v>
          </cell>
          <cell r="BB534">
            <v>0</v>
          </cell>
          <cell r="BC534">
            <v>0</v>
          </cell>
          <cell r="BD534">
            <v>0</v>
          </cell>
          <cell r="BE534">
            <v>0</v>
          </cell>
          <cell r="BF534">
            <v>0</v>
          </cell>
          <cell r="BG534">
            <v>0</v>
          </cell>
          <cell r="BH534">
            <v>0</v>
          </cell>
          <cell r="BI534">
            <v>0</v>
          </cell>
          <cell r="BJ534">
            <v>0</v>
          </cell>
          <cell r="BK534">
            <v>0</v>
          </cell>
          <cell r="BL534">
            <v>484310</v>
          </cell>
          <cell r="BM534">
            <v>135235</v>
          </cell>
          <cell r="BN534">
            <v>0</v>
          </cell>
          <cell r="BO534">
            <v>619545</v>
          </cell>
          <cell r="BP534">
            <v>968620</v>
          </cell>
          <cell r="BQ534">
            <v>280501</v>
          </cell>
          <cell r="BR534">
            <v>0</v>
          </cell>
          <cell r="BS534">
            <v>1249121</v>
          </cell>
        </row>
        <row r="535">
          <cell r="B535" t="str">
            <v>77901</v>
          </cell>
          <cell r="C535" t="str">
            <v>REP. INDONESIA</v>
          </cell>
          <cell r="D535" t="str">
            <v>O.E.C.F, TOKYO</v>
          </cell>
          <cell r="E535" t="str">
            <v>3</v>
          </cell>
          <cell r="F535" t="str">
            <v>JAPAN</v>
          </cell>
          <cell r="G535" t="str">
            <v>JPY</v>
          </cell>
          <cell r="H535">
            <v>0</v>
          </cell>
          <cell r="I535">
            <v>0</v>
          </cell>
          <cell r="J535">
            <v>0</v>
          </cell>
          <cell r="K535">
            <v>0</v>
          </cell>
          <cell r="L535">
            <v>506572</v>
          </cell>
          <cell r="M535">
            <v>122576</v>
          </cell>
          <cell r="N535">
            <v>0</v>
          </cell>
          <cell r="O535">
            <v>629148</v>
          </cell>
          <cell r="P535">
            <v>0</v>
          </cell>
          <cell r="Q535">
            <v>0</v>
          </cell>
          <cell r="R535">
            <v>0</v>
          </cell>
          <cell r="S535">
            <v>0</v>
          </cell>
          <cell r="T535">
            <v>506572</v>
          </cell>
          <cell r="U535">
            <v>122576</v>
          </cell>
          <cell r="V535">
            <v>0</v>
          </cell>
          <cell r="W535">
            <v>629148</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cell r="AN535">
            <v>0</v>
          </cell>
          <cell r="AO535">
            <v>0</v>
          </cell>
          <cell r="AP535">
            <v>0</v>
          </cell>
          <cell r="AQ535">
            <v>0</v>
          </cell>
          <cell r="AR535">
            <v>506572</v>
          </cell>
          <cell r="AS535">
            <v>113666</v>
          </cell>
          <cell r="AT535">
            <v>0</v>
          </cell>
          <cell r="AU535">
            <v>620238</v>
          </cell>
          <cell r="AV535">
            <v>0</v>
          </cell>
          <cell r="AW535">
            <v>0</v>
          </cell>
          <cell r="AX535">
            <v>0</v>
          </cell>
          <cell r="AY535">
            <v>0</v>
          </cell>
          <cell r="AZ535">
            <v>0</v>
          </cell>
          <cell r="BA535">
            <v>0</v>
          </cell>
          <cell r="BB535">
            <v>0</v>
          </cell>
          <cell r="BC535">
            <v>0</v>
          </cell>
          <cell r="BD535">
            <v>0</v>
          </cell>
          <cell r="BE535">
            <v>0</v>
          </cell>
          <cell r="BF535">
            <v>0</v>
          </cell>
          <cell r="BG535">
            <v>0</v>
          </cell>
          <cell r="BH535">
            <v>0</v>
          </cell>
          <cell r="BI535">
            <v>0</v>
          </cell>
          <cell r="BJ535">
            <v>0</v>
          </cell>
          <cell r="BK535">
            <v>0</v>
          </cell>
          <cell r="BL535">
            <v>506572</v>
          </cell>
          <cell r="BM535">
            <v>113666</v>
          </cell>
          <cell r="BN535">
            <v>0</v>
          </cell>
          <cell r="BO535">
            <v>620238</v>
          </cell>
          <cell r="BP535">
            <v>1013144</v>
          </cell>
          <cell r="BQ535">
            <v>236242</v>
          </cell>
          <cell r="BR535">
            <v>0</v>
          </cell>
          <cell r="BS535">
            <v>1249386</v>
          </cell>
        </row>
        <row r="536">
          <cell r="B536" t="str">
            <v>86524</v>
          </cell>
          <cell r="C536" t="str">
            <v>REP. INDONESIA</v>
          </cell>
          <cell r="D536" t="str">
            <v>O.E.C.F, TOKYO</v>
          </cell>
          <cell r="E536" t="str">
            <v>3</v>
          </cell>
          <cell r="F536" t="str">
            <v>JAPAN</v>
          </cell>
          <cell r="G536" t="str">
            <v>JPY</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317302</v>
          </cell>
          <cell r="AH536">
            <v>0</v>
          </cell>
          <cell r="AI536">
            <v>317302</v>
          </cell>
          <cell r="AJ536">
            <v>0</v>
          </cell>
          <cell r="AK536">
            <v>317302</v>
          </cell>
          <cell r="AL536">
            <v>0</v>
          </cell>
          <cell r="AM536">
            <v>317302</v>
          </cell>
          <cell r="AN536">
            <v>0</v>
          </cell>
          <cell r="AO536">
            <v>0</v>
          </cell>
          <cell r="AP536">
            <v>0</v>
          </cell>
          <cell r="AQ536">
            <v>0</v>
          </cell>
          <cell r="AR536">
            <v>0</v>
          </cell>
          <cell r="AS536">
            <v>0</v>
          </cell>
          <cell r="AT536">
            <v>0</v>
          </cell>
          <cell r="AU536">
            <v>0</v>
          </cell>
          <cell r="AV536">
            <v>0</v>
          </cell>
          <cell r="AW536">
            <v>0</v>
          </cell>
          <cell r="AX536">
            <v>0</v>
          </cell>
          <cell r="AY536">
            <v>0</v>
          </cell>
          <cell r="AZ536">
            <v>0</v>
          </cell>
          <cell r="BA536">
            <v>0</v>
          </cell>
          <cell r="BB536">
            <v>0</v>
          </cell>
          <cell r="BC536">
            <v>0</v>
          </cell>
          <cell r="BD536">
            <v>0</v>
          </cell>
          <cell r="BE536">
            <v>0</v>
          </cell>
          <cell r="BF536">
            <v>0</v>
          </cell>
          <cell r="BG536">
            <v>0</v>
          </cell>
          <cell r="BH536">
            <v>617758</v>
          </cell>
          <cell r="BI536">
            <v>317302</v>
          </cell>
          <cell r="BJ536">
            <v>0</v>
          </cell>
          <cell r="BK536">
            <v>935060</v>
          </cell>
          <cell r="BL536">
            <v>617758</v>
          </cell>
          <cell r="BM536">
            <v>317302</v>
          </cell>
          <cell r="BN536">
            <v>0</v>
          </cell>
          <cell r="BO536">
            <v>935060</v>
          </cell>
          <cell r="BP536">
            <v>617758</v>
          </cell>
          <cell r="BQ536">
            <v>634604</v>
          </cell>
          <cell r="BR536">
            <v>0</v>
          </cell>
          <cell r="BS536">
            <v>1252362</v>
          </cell>
        </row>
        <row r="537">
          <cell r="B537" t="str">
            <v>78100</v>
          </cell>
          <cell r="C537" t="str">
            <v>REP. INDONESIA</v>
          </cell>
          <cell r="D537" t="str">
            <v>O.E.C.F, TOKYO</v>
          </cell>
          <cell r="E537" t="str">
            <v>3</v>
          </cell>
          <cell r="F537" t="str">
            <v>JAPAN</v>
          </cell>
          <cell r="G537" t="str">
            <v>JPY</v>
          </cell>
          <cell r="H537">
            <v>0</v>
          </cell>
          <cell r="I537">
            <v>0</v>
          </cell>
          <cell r="J537">
            <v>0</v>
          </cell>
          <cell r="K537">
            <v>0</v>
          </cell>
          <cell r="L537">
            <v>532747</v>
          </cell>
          <cell r="M537">
            <v>107425</v>
          </cell>
          <cell r="N537">
            <v>0</v>
          </cell>
          <cell r="O537">
            <v>640172</v>
          </cell>
          <cell r="P537">
            <v>0</v>
          </cell>
          <cell r="Q537">
            <v>0</v>
          </cell>
          <cell r="R537">
            <v>0</v>
          </cell>
          <cell r="S537">
            <v>0</v>
          </cell>
          <cell r="T537">
            <v>532747</v>
          </cell>
          <cell r="U537">
            <v>107425</v>
          </cell>
          <cell r="V537">
            <v>0</v>
          </cell>
          <cell r="W537">
            <v>640172</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532747</v>
          </cell>
          <cell r="AS537">
            <v>99616</v>
          </cell>
          <cell r="AT537">
            <v>0</v>
          </cell>
          <cell r="AU537">
            <v>632363</v>
          </cell>
          <cell r="AV537">
            <v>0</v>
          </cell>
          <cell r="AW537">
            <v>0</v>
          </cell>
          <cell r="AX537">
            <v>0</v>
          </cell>
          <cell r="AY537">
            <v>0</v>
          </cell>
          <cell r="AZ537">
            <v>0</v>
          </cell>
          <cell r="BA537">
            <v>0</v>
          </cell>
          <cell r="BB537">
            <v>0</v>
          </cell>
          <cell r="BC537">
            <v>0</v>
          </cell>
          <cell r="BD537">
            <v>0</v>
          </cell>
          <cell r="BE537">
            <v>0</v>
          </cell>
          <cell r="BF537">
            <v>0</v>
          </cell>
          <cell r="BG537">
            <v>0</v>
          </cell>
          <cell r="BH537">
            <v>0</v>
          </cell>
          <cell r="BI537">
            <v>0</v>
          </cell>
          <cell r="BJ537">
            <v>0</v>
          </cell>
          <cell r="BK537">
            <v>0</v>
          </cell>
          <cell r="BL537">
            <v>532747</v>
          </cell>
          <cell r="BM537">
            <v>99616</v>
          </cell>
          <cell r="BN537">
            <v>0</v>
          </cell>
          <cell r="BO537">
            <v>632363</v>
          </cell>
          <cell r="BP537">
            <v>1065494</v>
          </cell>
          <cell r="BQ537">
            <v>207041</v>
          </cell>
          <cell r="BR537">
            <v>0</v>
          </cell>
          <cell r="BS537">
            <v>1272535</v>
          </cell>
        </row>
        <row r="538">
          <cell r="B538" t="str">
            <v>78243</v>
          </cell>
          <cell r="C538" t="str">
            <v>REP. INDONESIA</v>
          </cell>
          <cell r="D538" t="str">
            <v>O.E.C.F, TOKYO</v>
          </cell>
          <cell r="E538" t="str">
            <v>3</v>
          </cell>
          <cell r="F538" t="str">
            <v>JAPAN</v>
          </cell>
          <cell r="G538" t="str">
            <v>JPY</v>
          </cell>
          <cell r="H538">
            <v>0</v>
          </cell>
          <cell r="I538">
            <v>0</v>
          </cell>
          <cell r="J538">
            <v>0</v>
          </cell>
          <cell r="K538">
            <v>0</v>
          </cell>
          <cell r="L538">
            <v>466104</v>
          </cell>
          <cell r="M538">
            <v>176226</v>
          </cell>
          <cell r="N538">
            <v>0</v>
          </cell>
          <cell r="O538">
            <v>642330</v>
          </cell>
          <cell r="P538">
            <v>0</v>
          </cell>
          <cell r="Q538">
            <v>0</v>
          </cell>
          <cell r="R538">
            <v>0</v>
          </cell>
          <cell r="S538">
            <v>0</v>
          </cell>
          <cell r="T538">
            <v>466104</v>
          </cell>
          <cell r="U538">
            <v>176226</v>
          </cell>
          <cell r="V538">
            <v>0</v>
          </cell>
          <cell r="W538">
            <v>642330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cell r="AN538">
            <v>0</v>
          </cell>
          <cell r="AO538">
            <v>0</v>
          </cell>
          <cell r="AP538">
            <v>0</v>
          </cell>
          <cell r="AQ538">
            <v>0</v>
          </cell>
          <cell r="AR538">
            <v>466104</v>
          </cell>
          <cell r="AS538">
            <v>167338</v>
          </cell>
          <cell r="AT538">
            <v>0</v>
          </cell>
          <cell r="AU538">
            <v>633442</v>
          </cell>
          <cell r="AV538">
            <v>0</v>
          </cell>
          <cell r="AW538">
            <v>0</v>
          </cell>
          <cell r="AX538">
            <v>0</v>
          </cell>
          <cell r="AY538">
            <v>0</v>
          </cell>
          <cell r="AZ538">
            <v>0</v>
          </cell>
          <cell r="BA538">
            <v>0</v>
          </cell>
          <cell r="BB538">
            <v>0</v>
          </cell>
          <cell r="BC538">
            <v>0</v>
          </cell>
          <cell r="BD538">
            <v>0</v>
          </cell>
          <cell r="BE538">
            <v>0</v>
          </cell>
          <cell r="BF538">
            <v>0</v>
          </cell>
          <cell r="BG538">
            <v>0</v>
          </cell>
          <cell r="BH538">
            <v>0</v>
          </cell>
          <cell r="BI538">
            <v>0</v>
          </cell>
          <cell r="BJ538">
            <v>0</v>
          </cell>
          <cell r="BK538">
            <v>0</v>
          </cell>
          <cell r="BL538">
            <v>466104</v>
          </cell>
          <cell r="BM538">
            <v>167338</v>
          </cell>
          <cell r="BN538">
            <v>0</v>
          </cell>
          <cell r="BO538">
            <v>633442</v>
          </cell>
          <cell r="BP538">
            <v>932208</v>
          </cell>
          <cell r="BQ538">
            <v>343564</v>
          </cell>
          <cell r="BR538">
            <v>0</v>
          </cell>
          <cell r="BS538">
            <v>1275772</v>
          </cell>
        </row>
        <row r="539">
          <cell r="B539" t="str">
            <v>78117</v>
          </cell>
          <cell r="C539" t="str">
            <v>REP. INDONESIA</v>
          </cell>
          <cell r="D539" t="str">
            <v>O.E.C.F, TOKYO</v>
          </cell>
          <cell r="E539" t="str">
            <v>3</v>
          </cell>
          <cell r="F539" t="str">
            <v>JAPAN</v>
          </cell>
          <cell r="G539" t="str">
            <v>JPY</v>
          </cell>
          <cell r="H539">
            <v>0</v>
          </cell>
          <cell r="I539">
            <v>0</v>
          </cell>
          <cell r="J539">
            <v>0</v>
          </cell>
          <cell r="K539">
            <v>0</v>
          </cell>
          <cell r="L539">
            <v>505407</v>
          </cell>
          <cell r="M539">
            <v>140129</v>
          </cell>
          <cell r="N539">
            <v>0</v>
          </cell>
          <cell r="O539">
            <v>645536</v>
          </cell>
          <cell r="P539">
            <v>0</v>
          </cell>
          <cell r="Q539">
            <v>0</v>
          </cell>
          <cell r="R539">
            <v>0</v>
          </cell>
          <cell r="S539">
            <v>0</v>
          </cell>
          <cell r="T539">
            <v>505407</v>
          </cell>
          <cell r="U539">
            <v>140129</v>
          </cell>
          <cell r="V539">
            <v>0</v>
          </cell>
          <cell r="W539">
            <v>645536</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cell r="AO539">
            <v>0</v>
          </cell>
          <cell r="AP539">
            <v>0</v>
          </cell>
          <cell r="AQ539">
            <v>0</v>
          </cell>
          <cell r="AR539">
            <v>505407</v>
          </cell>
          <cell r="AS539">
            <v>131676</v>
          </cell>
          <cell r="AT539">
            <v>0</v>
          </cell>
          <cell r="AU539">
            <v>637083</v>
          </cell>
          <cell r="AV539">
            <v>0</v>
          </cell>
          <cell r="AW539">
            <v>0</v>
          </cell>
          <cell r="AX539">
            <v>0</v>
          </cell>
          <cell r="AY539">
            <v>0</v>
          </cell>
          <cell r="AZ539">
            <v>0</v>
          </cell>
          <cell r="BA539">
            <v>0</v>
          </cell>
          <cell r="BB539">
            <v>0</v>
          </cell>
          <cell r="BC539">
            <v>0</v>
          </cell>
          <cell r="BD539">
            <v>0</v>
          </cell>
          <cell r="BE539">
            <v>0</v>
          </cell>
          <cell r="BF539">
            <v>0</v>
          </cell>
          <cell r="BG539">
            <v>0</v>
          </cell>
          <cell r="BH539">
            <v>0</v>
          </cell>
          <cell r="BI539">
            <v>0</v>
          </cell>
          <cell r="BJ539">
            <v>0</v>
          </cell>
          <cell r="BK539">
            <v>0</v>
          </cell>
          <cell r="BL539">
            <v>505407</v>
          </cell>
          <cell r="BM539">
            <v>131676</v>
          </cell>
          <cell r="BN539">
            <v>0</v>
          </cell>
          <cell r="BO539">
            <v>637083</v>
          </cell>
          <cell r="BP539">
            <v>1010814</v>
          </cell>
          <cell r="BQ539">
            <v>271805</v>
          </cell>
          <cell r="BR539">
            <v>0</v>
          </cell>
          <cell r="BS539">
            <v>1282619</v>
          </cell>
        </row>
        <row r="540">
          <cell r="B540" t="str">
            <v>78112</v>
          </cell>
          <cell r="C540" t="str">
            <v>REP. INDONESIA</v>
          </cell>
          <cell r="D540" t="str">
            <v>O.E.C.F, TOKYO</v>
          </cell>
          <cell r="E540" t="str">
            <v>3</v>
          </cell>
          <cell r="F540" t="str">
            <v>JAPAN</v>
          </cell>
          <cell r="G540" t="str">
            <v>JPY</v>
          </cell>
          <cell r="H540">
            <v>0</v>
          </cell>
          <cell r="I540">
            <v>0</v>
          </cell>
          <cell r="J540">
            <v>0</v>
          </cell>
          <cell r="K540">
            <v>0</v>
          </cell>
          <cell r="L540">
            <v>511274</v>
          </cell>
          <cell r="M540">
            <v>141756</v>
          </cell>
          <cell r="N540">
            <v>0</v>
          </cell>
          <cell r="O540">
            <v>653030</v>
          </cell>
          <cell r="P540">
            <v>0</v>
          </cell>
          <cell r="Q540">
            <v>0</v>
          </cell>
          <cell r="R540">
            <v>0</v>
          </cell>
          <cell r="S540">
            <v>0</v>
          </cell>
          <cell r="T540">
            <v>511274</v>
          </cell>
          <cell r="U540">
            <v>141756</v>
          </cell>
          <cell r="V540">
            <v>0</v>
          </cell>
          <cell r="W540">
            <v>653030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cell r="AN540">
            <v>0</v>
          </cell>
          <cell r="AO540">
            <v>0</v>
          </cell>
          <cell r="AP540">
            <v>0</v>
          </cell>
          <cell r="AQ540">
            <v>0</v>
          </cell>
          <cell r="AR540">
            <v>511274</v>
          </cell>
          <cell r="AS540">
            <v>133204</v>
          </cell>
          <cell r="AT540">
            <v>0</v>
          </cell>
          <cell r="AU540">
            <v>644478</v>
          </cell>
          <cell r="AV540">
            <v>0</v>
          </cell>
          <cell r="AW540">
            <v>0</v>
          </cell>
          <cell r="AX540">
            <v>0</v>
          </cell>
          <cell r="AY540">
            <v>0</v>
          </cell>
          <cell r="AZ540">
            <v>0</v>
          </cell>
          <cell r="BA540">
            <v>0</v>
          </cell>
          <cell r="BB540">
            <v>0</v>
          </cell>
          <cell r="BC540">
            <v>0</v>
          </cell>
          <cell r="BD540">
            <v>0</v>
          </cell>
          <cell r="BE540">
            <v>0</v>
          </cell>
          <cell r="BF540">
            <v>0</v>
          </cell>
          <cell r="BG540">
            <v>0</v>
          </cell>
          <cell r="BH540">
            <v>0</v>
          </cell>
          <cell r="BI540">
            <v>0</v>
          </cell>
          <cell r="BJ540">
            <v>0</v>
          </cell>
          <cell r="BK540">
            <v>0</v>
          </cell>
          <cell r="BL540">
            <v>511274</v>
          </cell>
          <cell r="BM540">
            <v>133204</v>
          </cell>
          <cell r="BN540">
            <v>0</v>
          </cell>
          <cell r="BO540">
            <v>644478</v>
          </cell>
          <cell r="BP540">
            <v>1022548</v>
          </cell>
          <cell r="BQ540">
            <v>274960</v>
          </cell>
          <cell r="BR540">
            <v>0</v>
          </cell>
          <cell r="BS540">
            <v>1297508</v>
          </cell>
        </row>
        <row r="541">
          <cell r="B541" t="str">
            <v>86595</v>
          </cell>
          <cell r="C541" t="str">
            <v>REP. INDONESIA</v>
          </cell>
          <cell r="D541" t="str">
            <v>O.E.C.F, TOKYO</v>
          </cell>
          <cell r="E541" t="str">
            <v>3</v>
          </cell>
          <cell r="F541" t="str">
            <v>JAPAN</v>
          </cell>
          <cell r="G541" t="str">
            <v>JPY</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655046</v>
          </cell>
          <cell r="AH541">
            <v>0</v>
          </cell>
          <cell r="AI541">
            <v>655046</v>
          </cell>
          <cell r="AJ541">
            <v>0</v>
          </cell>
          <cell r="AK541">
            <v>655046</v>
          </cell>
          <cell r="AL541">
            <v>0</v>
          </cell>
          <cell r="AM541">
            <v>655046</v>
          </cell>
          <cell r="AN541">
            <v>0</v>
          </cell>
          <cell r="AO541">
            <v>0</v>
          </cell>
          <cell r="AP541">
            <v>0</v>
          </cell>
          <cell r="AQ541">
            <v>0</v>
          </cell>
          <cell r="AR541">
            <v>0</v>
          </cell>
          <cell r="AS541">
            <v>0</v>
          </cell>
          <cell r="AT541">
            <v>0</v>
          </cell>
          <cell r="AU541">
            <v>0</v>
          </cell>
          <cell r="AV541">
            <v>0</v>
          </cell>
          <cell r="AW541">
            <v>0</v>
          </cell>
          <cell r="AX541">
            <v>0</v>
          </cell>
          <cell r="AY541">
            <v>0</v>
          </cell>
          <cell r="AZ541">
            <v>0</v>
          </cell>
          <cell r="BA541">
            <v>0</v>
          </cell>
          <cell r="BB541">
            <v>0</v>
          </cell>
          <cell r="BC541">
            <v>0</v>
          </cell>
          <cell r="BD541">
            <v>0</v>
          </cell>
          <cell r="BE541">
            <v>0</v>
          </cell>
          <cell r="BF541">
            <v>0</v>
          </cell>
          <cell r="BG541">
            <v>0</v>
          </cell>
          <cell r="BH541">
            <v>0</v>
          </cell>
          <cell r="BI541">
            <v>655046</v>
          </cell>
          <cell r="BJ541">
            <v>0</v>
          </cell>
          <cell r="BK541">
            <v>655046</v>
          </cell>
          <cell r="BL541">
            <v>0</v>
          </cell>
          <cell r="BM541">
            <v>655046</v>
          </cell>
          <cell r="BN541">
            <v>0</v>
          </cell>
          <cell r="BO541">
            <v>655046</v>
          </cell>
          <cell r="BP541">
            <v>0</v>
          </cell>
          <cell r="BQ541">
            <v>1310092</v>
          </cell>
          <cell r="BR541">
            <v>0</v>
          </cell>
          <cell r="BS541">
            <v>1310092</v>
          </cell>
        </row>
        <row r="542">
          <cell r="B542" t="str">
            <v>78225</v>
          </cell>
          <cell r="C542" t="str">
            <v>REP. INDONESIA</v>
          </cell>
          <cell r="D542" t="str">
            <v>O.E.C.F, TOKYO</v>
          </cell>
          <cell r="E542" t="str">
            <v>3</v>
          </cell>
          <cell r="F542" t="str">
            <v>JAPAN</v>
          </cell>
          <cell r="G542" t="str">
            <v>JPY</v>
          </cell>
          <cell r="H542">
            <v>0</v>
          </cell>
          <cell r="I542">
            <v>0</v>
          </cell>
          <cell r="J542">
            <v>0</v>
          </cell>
          <cell r="K542">
            <v>0</v>
          </cell>
          <cell r="L542">
            <v>519450</v>
          </cell>
          <cell r="M542">
            <v>150569</v>
          </cell>
          <cell r="N542">
            <v>0</v>
          </cell>
          <cell r="O542">
            <v>670019</v>
          </cell>
          <cell r="P542">
            <v>0</v>
          </cell>
          <cell r="Q542">
            <v>0</v>
          </cell>
          <cell r="R542">
            <v>0</v>
          </cell>
          <cell r="S542">
            <v>0</v>
          </cell>
          <cell r="T542">
            <v>519450</v>
          </cell>
          <cell r="U542">
            <v>150569</v>
          </cell>
          <cell r="V542">
            <v>0</v>
          </cell>
          <cell r="W542">
            <v>670019</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cell r="AO542">
            <v>0</v>
          </cell>
          <cell r="AP542">
            <v>0</v>
          </cell>
          <cell r="AQ542">
            <v>0</v>
          </cell>
          <cell r="AR542">
            <v>519450</v>
          </cell>
          <cell r="AS542">
            <v>142457</v>
          </cell>
          <cell r="AT542">
            <v>0</v>
          </cell>
          <cell r="AU542">
            <v>661907</v>
          </cell>
          <cell r="AV542">
            <v>0</v>
          </cell>
          <cell r="AW542">
            <v>0</v>
          </cell>
          <cell r="AX542">
            <v>0</v>
          </cell>
          <cell r="AY542">
            <v>0</v>
          </cell>
          <cell r="AZ542">
            <v>0</v>
          </cell>
          <cell r="BA542">
            <v>0</v>
          </cell>
          <cell r="BB542">
            <v>0</v>
          </cell>
          <cell r="BC542">
            <v>0</v>
          </cell>
          <cell r="BD542">
            <v>0</v>
          </cell>
          <cell r="BE542">
            <v>0</v>
          </cell>
          <cell r="BF542">
            <v>0</v>
          </cell>
          <cell r="BG542">
            <v>0</v>
          </cell>
          <cell r="BH542">
            <v>0</v>
          </cell>
          <cell r="BI542">
            <v>0</v>
          </cell>
          <cell r="BJ542">
            <v>0</v>
          </cell>
          <cell r="BK542">
            <v>0</v>
          </cell>
          <cell r="BL542">
            <v>519450</v>
          </cell>
          <cell r="BM542">
            <v>142457</v>
          </cell>
          <cell r="BN542">
            <v>0</v>
          </cell>
          <cell r="BO542">
            <v>661907</v>
          </cell>
          <cell r="BP542">
            <v>1038900</v>
          </cell>
          <cell r="BQ542">
            <v>293026</v>
          </cell>
          <cell r="BR542">
            <v>0</v>
          </cell>
          <cell r="BS542">
            <v>1331926</v>
          </cell>
        </row>
        <row r="543">
          <cell r="B543" t="str">
            <v>78115</v>
          </cell>
          <cell r="C543" t="str">
            <v>REP. INDONESIA</v>
          </cell>
          <cell r="D543" t="str">
            <v>O.E.C.F, TOKYO</v>
          </cell>
          <cell r="E543" t="str">
            <v>3</v>
          </cell>
          <cell r="F543" t="str">
            <v>JAPAN</v>
          </cell>
          <cell r="G543" t="str">
            <v>JPY</v>
          </cell>
          <cell r="H543">
            <v>0</v>
          </cell>
          <cell r="I543">
            <v>0</v>
          </cell>
          <cell r="J543">
            <v>0</v>
          </cell>
          <cell r="K543">
            <v>0</v>
          </cell>
          <cell r="L543">
            <v>528300</v>
          </cell>
          <cell r="M543">
            <v>146477</v>
          </cell>
          <cell r="N543">
            <v>0</v>
          </cell>
          <cell r="O543">
            <v>674777</v>
          </cell>
          <cell r="P543">
            <v>0</v>
          </cell>
          <cell r="Q543">
            <v>0</v>
          </cell>
          <cell r="R543">
            <v>0</v>
          </cell>
          <cell r="S543">
            <v>0</v>
          </cell>
          <cell r="T543">
            <v>528300</v>
          </cell>
          <cell r="U543">
            <v>146477</v>
          </cell>
          <cell r="V543">
            <v>0</v>
          </cell>
          <cell r="W543">
            <v>674777</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cell r="AO543">
            <v>0</v>
          </cell>
          <cell r="AP543">
            <v>0</v>
          </cell>
          <cell r="AQ543">
            <v>0</v>
          </cell>
          <cell r="AR543">
            <v>528300</v>
          </cell>
          <cell r="AS543">
            <v>137640</v>
          </cell>
          <cell r="AT543">
            <v>0</v>
          </cell>
          <cell r="AU543">
            <v>665940</v>
          </cell>
          <cell r="AV543">
            <v>0</v>
          </cell>
          <cell r="AW543">
            <v>0</v>
          </cell>
          <cell r="AX543">
            <v>0</v>
          </cell>
          <cell r="AY543">
            <v>0</v>
          </cell>
          <cell r="AZ543">
            <v>0</v>
          </cell>
          <cell r="BA543">
            <v>0</v>
          </cell>
          <cell r="BB543">
            <v>0</v>
          </cell>
          <cell r="BC543">
            <v>0</v>
          </cell>
          <cell r="BD543">
            <v>0</v>
          </cell>
          <cell r="BE543">
            <v>0</v>
          </cell>
          <cell r="BF543">
            <v>0</v>
          </cell>
          <cell r="BG543">
            <v>0</v>
          </cell>
          <cell r="BH543">
            <v>0</v>
          </cell>
          <cell r="BI543">
            <v>0</v>
          </cell>
          <cell r="BJ543">
            <v>0</v>
          </cell>
          <cell r="BK543">
            <v>0</v>
          </cell>
          <cell r="BL543">
            <v>528300</v>
          </cell>
          <cell r="BM543">
            <v>137640</v>
          </cell>
          <cell r="BN543">
            <v>0</v>
          </cell>
          <cell r="BO543">
            <v>665940</v>
          </cell>
          <cell r="BP543">
            <v>1056600</v>
          </cell>
          <cell r="BQ543">
            <v>284117</v>
          </cell>
          <cell r="BR543">
            <v>0</v>
          </cell>
          <cell r="BS543">
            <v>1340717</v>
          </cell>
        </row>
        <row r="544">
          <cell r="B544" t="str">
            <v>78301</v>
          </cell>
          <cell r="C544" t="str">
            <v>REP. INDONESIA</v>
          </cell>
          <cell r="D544" t="str">
            <v>O.E.C.F, TOKYO</v>
          </cell>
          <cell r="E544" t="str">
            <v>3</v>
          </cell>
          <cell r="F544" t="str">
            <v>JAPAN</v>
          </cell>
          <cell r="G544" t="str">
            <v>JPY</v>
          </cell>
          <cell r="H544">
            <v>0</v>
          </cell>
          <cell r="I544">
            <v>0</v>
          </cell>
          <cell r="J544">
            <v>0</v>
          </cell>
          <cell r="K544">
            <v>0</v>
          </cell>
          <cell r="L544">
            <v>478748</v>
          </cell>
          <cell r="M544">
            <v>209967</v>
          </cell>
          <cell r="N544">
            <v>0</v>
          </cell>
          <cell r="O544">
            <v>688715</v>
          </cell>
          <cell r="P544">
            <v>0</v>
          </cell>
          <cell r="Q544">
            <v>0</v>
          </cell>
          <cell r="R544">
            <v>0</v>
          </cell>
          <cell r="S544">
            <v>0</v>
          </cell>
          <cell r="T544">
            <v>478748</v>
          </cell>
          <cell r="U544">
            <v>209967</v>
          </cell>
          <cell r="V544">
            <v>0</v>
          </cell>
          <cell r="W544">
            <v>688715</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cell r="AO544">
            <v>0</v>
          </cell>
          <cell r="AP544">
            <v>0</v>
          </cell>
          <cell r="AQ544">
            <v>0</v>
          </cell>
          <cell r="AR544">
            <v>478748</v>
          </cell>
          <cell r="AS544">
            <v>200523</v>
          </cell>
          <cell r="AT544">
            <v>0</v>
          </cell>
          <cell r="AU544">
            <v>679271</v>
          </cell>
          <cell r="AV544">
            <v>0</v>
          </cell>
          <cell r="AW544">
            <v>0</v>
          </cell>
          <cell r="AX544">
            <v>0</v>
          </cell>
          <cell r="AY544">
            <v>0</v>
          </cell>
          <cell r="AZ544">
            <v>0</v>
          </cell>
          <cell r="BA544">
            <v>0</v>
          </cell>
          <cell r="BB544">
            <v>0</v>
          </cell>
          <cell r="BC544">
            <v>0</v>
          </cell>
          <cell r="BD544">
            <v>0</v>
          </cell>
          <cell r="BE544">
            <v>0</v>
          </cell>
          <cell r="BF544">
            <v>0</v>
          </cell>
          <cell r="BG544">
            <v>0</v>
          </cell>
          <cell r="BH544">
            <v>0</v>
          </cell>
          <cell r="BI544">
            <v>0</v>
          </cell>
          <cell r="BJ544">
            <v>0</v>
          </cell>
          <cell r="BK544">
            <v>0</v>
          </cell>
          <cell r="BL544">
            <v>478748</v>
          </cell>
          <cell r="BM544">
            <v>200523</v>
          </cell>
          <cell r="BN544">
            <v>0</v>
          </cell>
          <cell r="BO544">
            <v>679271</v>
          </cell>
          <cell r="BP544">
            <v>957496</v>
          </cell>
          <cell r="BQ544">
            <v>410490</v>
          </cell>
          <cell r="BR544">
            <v>0</v>
          </cell>
          <cell r="BS544">
            <v>1367986</v>
          </cell>
        </row>
        <row r="545">
          <cell r="B545" t="str">
            <v>78251</v>
          </cell>
          <cell r="C545" t="str">
            <v>REP. INDONESIA</v>
          </cell>
          <cell r="D545" t="str">
            <v>O.E.C.F, TOKYO</v>
          </cell>
          <cell r="E545" t="str">
            <v>3</v>
          </cell>
          <cell r="F545" t="str">
            <v>JAPAN</v>
          </cell>
          <cell r="G545" t="str">
            <v>JPY</v>
          </cell>
          <cell r="H545">
            <v>0</v>
          </cell>
          <cell r="I545">
            <v>0</v>
          </cell>
          <cell r="J545">
            <v>0</v>
          </cell>
          <cell r="K545">
            <v>0</v>
          </cell>
          <cell r="L545">
            <v>486206</v>
          </cell>
          <cell r="M545">
            <v>205885</v>
          </cell>
          <cell r="N545">
            <v>0</v>
          </cell>
          <cell r="O545">
            <v>692091</v>
          </cell>
          <cell r="P545">
            <v>0</v>
          </cell>
          <cell r="Q545">
            <v>0</v>
          </cell>
          <cell r="R545">
            <v>0</v>
          </cell>
          <cell r="S545">
            <v>0</v>
          </cell>
          <cell r="T545">
            <v>486206</v>
          </cell>
          <cell r="U545">
            <v>205885</v>
          </cell>
          <cell r="V545">
            <v>0</v>
          </cell>
          <cell r="W545">
            <v>692091</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cell r="AO545">
            <v>0</v>
          </cell>
          <cell r="AP545">
            <v>0</v>
          </cell>
          <cell r="AQ545">
            <v>0</v>
          </cell>
          <cell r="AR545">
            <v>486206</v>
          </cell>
          <cell r="AS545">
            <v>196374</v>
          </cell>
          <cell r="AT545">
            <v>0</v>
          </cell>
          <cell r="AU545">
            <v>682580</v>
          </cell>
          <cell r="AV545">
            <v>0</v>
          </cell>
          <cell r="AW545">
            <v>0</v>
          </cell>
          <cell r="AX545">
            <v>0</v>
          </cell>
          <cell r="AY545">
            <v>0</v>
          </cell>
          <cell r="AZ545">
            <v>0</v>
          </cell>
          <cell r="BA545">
            <v>0</v>
          </cell>
          <cell r="BB545">
            <v>0</v>
          </cell>
          <cell r="BC545">
            <v>0</v>
          </cell>
          <cell r="BD545">
            <v>0</v>
          </cell>
          <cell r="BE545">
            <v>0</v>
          </cell>
          <cell r="BF545">
            <v>0</v>
          </cell>
          <cell r="BG545">
            <v>0</v>
          </cell>
          <cell r="BH545">
            <v>0</v>
          </cell>
          <cell r="BI545">
            <v>0</v>
          </cell>
          <cell r="BJ545">
            <v>0</v>
          </cell>
          <cell r="BK545">
            <v>0</v>
          </cell>
          <cell r="BL545">
            <v>486206</v>
          </cell>
          <cell r="BM545">
            <v>196374</v>
          </cell>
          <cell r="BN545">
            <v>0</v>
          </cell>
          <cell r="BO545">
            <v>682580</v>
          </cell>
          <cell r="BP545">
            <v>972412</v>
          </cell>
          <cell r="BQ545">
            <v>402259</v>
          </cell>
          <cell r="BR545">
            <v>0</v>
          </cell>
          <cell r="BS545">
            <v>1374671</v>
          </cell>
        </row>
        <row r="546">
          <cell r="B546" t="str">
            <v>79902</v>
          </cell>
          <cell r="C546" t="str">
            <v>REP. INDONESIA</v>
          </cell>
          <cell r="D546" t="str">
            <v>O.E.C.F, TOKYO</v>
          </cell>
          <cell r="E546" t="str">
            <v>3</v>
          </cell>
          <cell r="F546" t="str">
            <v>JAPAN</v>
          </cell>
          <cell r="G546" t="str">
            <v>JPY</v>
          </cell>
          <cell r="H546">
            <v>0</v>
          </cell>
          <cell r="I546">
            <v>0</v>
          </cell>
          <cell r="J546">
            <v>0</v>
          </cell>
          <cell r="K546">
            <v>0</v>
          </cell>
          <cell r="L546">
            <v>549198</v>
          </cell>
          <cell r="M546">
            <v>145349</v>
          </cell>
          <cell r="N546">
            <v>0</v>
          </cell>
          <cell r="O546">
            <v>694547</v>
          </cell>
          <cell r="P546">
            <v>0</v>
          </cell>
          <cell r="Q546">
            <v>0</v>
          </cell>
          <cell r="R546">
            <v>0</v>
          </cell>
          <cell r="S546">
            <v>0</v>
          </cell>
          <cell r="T546">
            <v>549198</v>
          </cell>
          <cell r="U546">
            <v>145349</v>
          </cell>
          <cell r="V546">
            <v>0</v>
          </cell>
          <cell r="W546">
            <v>694547</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cell r="AO546">
            <v>0</v>
          </cell>
          <cell r="AP546">
            <v>0</v>
          </cell>
          <cell r="AQ546">
            <v>0</v>
          </cell>
          <cell r="AR546">
            <v>549198</v>
          </cell>
          <cell r="AS546">
            <v>134185</v>
          </cell>
          <cell r="AT546">
            <v>0</v>
          </cell>
          <cell r="AU546">
            <v>683383</v>
          </cell>
          <cell r="AV546">
            <v>0</v>
          </cell>
          <cell r="AW546">
            <v>0</v>
          </cell>
          <cell r="AX546">
            <v>0</v>
          </cell>
          <cell r="AY546">
            <v>0</v>
          </cell>
          <cell r="AZ546">
            <v>0</v>
          </cell>
          <cell r="BA546">
            <v>0</v>
          </cell>
          <cell r="BB546">
            <v>0</v>
          </cell>
          <cell r="BC546">
            <v>0</v>
          </cell>
          <cell r="BD546">
            <v>0</v>
          </cell>
          <cell r="BE546">
            <v>0</v>
          </cell>
          <cell r="BF546">
            <v>0</v>
          </cell>
          <cell r="BG546">
            <v>0</v>
          </cell>
          <cell r="BH546">
            <v>0</v>
          </cell>
          <cell r="BI546">
            <v>0</v>
          </cell>
          <cell r="BJ546">
            <v>0</v>
          </cell>
          <cell r="BK546">
            <v>0</v>
          </cell>
          <cell r="BL546">
            <v>549198</v>
          </cell>
          <cell r="BM546">
            <v>134185</v>
          </cell>
          <cell r="BN546">
            <v>0</v>
          </cell>
          <cell r="BO546">
            <v>683383</v>
          </cell>
          <cell r="BP546">
            <v>1098396</v>
          </cell>
          <cell r="BQ546">
            <v>279534</v>
          </cell>
          <cell r="BR546">
            <v>0</v>
          </cell>
          <cell r="BS546">
            <v>1377930</v>
          </cell>
        </row>
        <row r="547">
          <cell r="B547" t="str">
            <v>86591</v>
          </cell>
          <cell r="C547" t="str">
            <v>REP. INDONESIA</v>
          </cell>
          <cell r="D547" t="str">
            <v>O.E.C.F, TOKYO</v>
          </cell>
          <cell r="E547" t="str">
            <v>3</v>
          </cell>
          <cell r="F547" t="str">
            <v>JAPAN</v>
          </cell>
          <cell r="G547" t="str">
            <v>JPY</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692020</v>
          </cell>
          <cell r="AH547">
            <v>0</v>
          </cell>
          <cell r="AI547">
            <v>692020</v>
          </cell>
          <cell r="AJ547">
            <v>0</v>
          </cell>
          <cell r="AK547">
            <v>692020</v>
          </cell>
          <cell r="AL547">
            <v>0</v>
          </cell>
          <cell r="AM547">
            <v>692020</v>
          </cell>
          <cell r="AN547">
            <v>0</v>
          </cell>
          <cell r="AO547">
            <v>0</v>
          </cell>
          <cell r="AP547">
            <v>0</v>
          </cell>
          <cell r="AQ547">
            <v>0</v>
          </cell>
          <cell r="AR547">
            <v>0</v>
          </cell>
          <cell r="AS547">
            <v>0</v>
          </cell>
          <cell r="AT547">
            <v>0</v>
          </cell>
          <cell r="AU547">
            <v>0</v>
          </cell>
          <cell r="AV547">
            <v>0</v>
          </cell>
          <cell r="AW547">
            <v>0</v>
          </cell>
          <cell r="AX547">
            <v>0</v>
          </cell>
          <cell r="AY547">
            <v>0</v>
          </cell>
          <cell r="AZ547">
            <v>0</v>
          </cell>
          <cell r="BA547">
            <v>0</v>
          </cell>
          <cell r="BB547">
            <v>0</v>
          </cell>
          <cell r="BC547">
            <v>0</v>
          </cell>
          <cell r="BD547">
            <v>0</v>
          </cell>
          <cell r="BE547">
            <v>0</v>
          </cell>
          <cell r="BF547">
            <v>0</v>
          </cell>
          <cell r="BG547">
            <v>0</v>
          </cell>
          <cell r="BH547">
            <v>0</v>
          </cell>
          <cell r="BI547">
            <v>692020</v>
          </cell>
          <cell r="BJ547">
            <v>0</v>
          </cell>
          <cell r="BK547">
            <v>692020</v>
          </cell>
          <cell r="BL547">
            <v>0</v>
          </cell>
          <cell r="BM547">
            <v>692020</v>
          </cell>
          <cell r="BN547">
            <v>0</v>
          </cell>
          <cell r="BO547">
            <v>692020</v>
          </cell>
          <cell r="BP547">
            <v>0</v>
          </cell>
          <cell r="BQ547">
            <v>1384040</v>
          </cell>
          <cell r="BR547">
            <v>0</v>
          </cell>
          <cell r="BS547">
            <v>1384040</v>
          </cell>
        </row>
        <row r="548">
          <cell r="B548" t="str">
            <v>77618</v>
          </cell>
          <cell r="C548" t="str">
            <v>REP. INDONESIA</v>
          </cell>
          <cell r="D548" t="str">
            <v>O.E.C.F, TOKYO</v>
          </cell>
          <cell r="E548" t="str">
            <v>3</v>
          </cell>
          <cell r="F548" t="str">
            <v>JAPAN</v>
          </cell>
          <cell r="G548" t="str">
            <v>JPY</v>
          </cell>
          <cell r="H548">
            <v>0</v>
          </cell>
          <cell r="I548">
            <v>0</v>
          </cell>
          <cell r="J548">
            <v>0</v>
          </cell>
          <cell r="K548">
            <v>0</v>
          </cell>
          <cell r="L548">
            <v>593125</v>
          </cell>
          <cell r="M548">
            <v>115115</v>
          </cell>
          <cell r="N548">
            <v>0</v>
          </cell>
          <cell r="O548">
            <v>708240</v>
          </cell>
          <cell r="P548">
            <v>0</v>
          </cell>
          <cell r="Q548">
            <v>0</v>
          </cell>
          <cell r="R548">
            <v>0</v>
          </cell>
          <cell r="S548">
            <v>0</v>
          </cell>
          <cell r="T548">
            <v>593125</v>
          </cell>
          <cell r="U548">
            <v>115115</v>
          </cell>
          <cell r="V548">
            <v>0</v>
          </cell>
          <cell r="W548">
            <v>708240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cell r="AO548">
            <v>0</v>
          </cell>
          <cell r="AP548">
            <v>0</v>
          </cell>
          <cell r="AQ548">
            <v>0</v>
          </cell>
          <cell r="AR548">
            <v>593125</v>
          </cell>
          <cell r="AS548">
            <v>105731</v>
          </cell>
          <cell r="AT548">
            <v>0</v>
          </cell>
          <cell r="AU548">
            <v>698856</v>
          </cell>
          <cell r="AV548">
            <v>0</v>
          </cell>
          <cell r="AW548">
            <v>0</v>
          </cell>
          <cell r="AX548">
            <v>0</v>
          </cell>
          <cell r="AY548">
            <v>0</v>
          </cell>
          <cell r="AZ548">
            <v>0</v>
          </cell>
          <cell r="BA548">
            <v>0</v>
          </cell>
          <cell r="BB548">
            <v>0</v>
          </cell>
          <cell r="BC548">
            <v>0</v>
          </cell>
          <cell r="BD548">
            <v>0</v>
          </cell>
          <cell r="BE548">
            <v>0</v>
          </cell>
          <cell r="BF548">
            <v>0</v>
          </cell>
          <cell r="BG548">
            <v>0</v>
          </cell>
          <cell r="BH548">
            <v>0</v>
          </cell>
          <cell r="BI548">
            <v>0</v>
          </cell>
          <cell r="BJ548">
            <v>0</v>
          </cell>
          <cell r="BK548">
            <v>0</v>
          </cell>
          <cell r="BL548">
            <v>593125</v>
          </cell>
          <cell r="BM548">
            <v>105731</v>
          </cell>
          <cell r="BN548">
            <v>0</v>
          </cell>
          <cell r="BO548">
            <v>698856</v>
          </cell>
          <cell r="BP548">
            <v>1186250</v>
          </cell>
          <cell r="BQ548">
            <v>220846</v>
          </cell>
          <cell r="BR548">
            <v>0</v>
          </cell>
          <cell r="BS548">
            <v>1407096</v>
          </cell>
        </row>
        <row r="549">
          <cell r="B549" t="str">
            <v>78253</v>
          </cell>
          <cell r="C549" t="str">
            <v>REP. INDONESIA</v>
          </cell>
          <cell r="D549" t="str">
            <v>O.E.C.F, TOKYO</v>
          </cell>
          <cell r="E549" t="str">
            <v>3</v>
          </cell>
          <cell r="F549" t="str">
            <v>JAPAN</v>
          </cell>
          <cell r="G549" t="str">
            <v>JPY</v>
          </cell>
          <cell r="H549">
            <v>0</v>
          </cell>
          <cell r="I549">
            <v>0</v>
          </cell>
          <cell r="J549">
            <v>0</v>
          </cell>
          <cell r="K549">
            <v>0</v>
          </cell>
          <cell r="L549">
            <v>500931</v>
          </cell>
          <cell r="M549">
            <v>212120</v>
          </cell>
          <cell r="N549">
            <v>0</v>
          </cell>
          <cell r="O549">
            <v>713051</v>
          </cell>
          <cell r="P549">
            <v>0</v>
          </cell>
          <cell r="Q549">
            <v>0</v>
          </cell>
          <cell r="R549">
            <v>0</v>
          </cell>
          <cell r="S549">
            <v>0</v>
          </cell>
          <cell r="T549">
            <v>500931</v>
          </cell>
          <cell r="U549">
            <v>212120</v>
          </cell>
          <cell r="V549">
            <v>0</v>
          </cell>
          <cell r="W549">
            <v>713051</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cell r="AO549">
            <v>0</v>
          </cell>
          <cell r="AP549">
            <v>0</v>
          </cell>
          <cell r="AQ549">
            <v>0</v>
          </cell>
          <cell r="AR549">
            <v>500931</v>
          </cell>
          <cell r="AS549">
            <v>202321</v>
          </cell>
          <cell r="AT549">
            <v>0</v>
          </cell>
          <cell r="AU549">
            <v>703252</v>
          </cell>
          <cell r="AV549">
            <v>0</v>
          </cell>
          <cell r="AW549">
            <v>0</v>
          </cell>
          <cell r="AX549">
            <v>0</v>
          </cell>
          <cell r="AY549">
            <v>0</v>
          </cell>
          <cell r="AZ549">
            <v>0</v>
          </cell>
          <cell r="BA549">
            <v>0</v>
          </cell>
          <cell r="BB549">
            <v>0</v>
          </cell>
          <cell r="BC549">
            <v>0</v>
          </cell>
          <cell r="BD549">
            <v>0</v>
          </cell>
          <cell r="BE549">
            <v>0</v>
          </cell>
          <cell r="BF549">
            <v>0</v>
          </cell>
          <cell r="BG549">
            <v>0</v>
          </cell>
          <cell r="BH549">
            <v>0</v>
          </cell>
          <cell r="BI549">
            <v>0</v>
          </cell>
          <cell r="BJ549">
            <v>0</v>
          </cell>
          <cell r="BK549">
            <v>0</v>
          </cell>
          <cell r="BL549">
            <v>500931</v>
          </cell>
          <cell r="BM549">
            <v>202321</v>
          </cell>
          <cell r="BN549">
            <v>0</v>
          </cell>
          <cell r="BO549">
            <v>703252</v>
          </cell>
          <cell r="BP549">
            <v>1001862</v>
          </cell>
          <cell r="BQ549">
            <v>414441</v>
          </cell>
          <cell r="BR549">
            <v>0</v>
          </cell>
          <cell r="BS549">
            <v>1416303</v>
          </cell>
        </row>
        <row r="550">
          <cell r="B550" t="str">
            <v>86584</v>
          </cell>
          <cell r="C550" t="str">
            <v>REP. INDONESIA</v>
          </cell>
          <cell r="D550" t="str">
            <v>O.E.C.F, TOKYO</v>
          </cell>
          <cell r="E550" t="str">
            <v>3</v>
          </cell>
          <cell r="F550" t="str">
            <v>JAPAN</v>
          </cell>
          <cell r="G550" t="str">
            <v>JPY</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710522</v>
          </cell>
          <cell r="AH550">
            <v>0</v>
          </cell>
          <cell r="AI550">
            <v>710522</v>
          </cell>
          <cell r="AJ550">
            <v>0</v>
          </cell>
          <cell r="AK550">
            <v>710522</v>
          </cell>
          <cell r="AL550">
            <v>0</v>
          </cell>
          <cell r="AM550">
            <v>710522</v>
          </cell>
          <cell r="AN550">
            <v>0</v>
          </cell>
          <cell r="AO550">
            <v>0</v>
          </cell>
          <cell r="AP550">
            <v>0</v>
          </cell>
          <cell r="AQ550">
            <v>0</v>
          </cell>
          <cell r="AR550">
            <v>0</v>
          </cell>
          <cell r="AS550">
            <v>0</v>
          </cell>
          <cell r="AT550">
            <v>0</v>
          </cell>
          <cell r="AU550">
            <v>0</v>
          </cell>
          <cell r="AV550">
            <v>0</v>
          </cell>
          <cell r="AW550">
            <v>0</v>
          </cell>
          <cell r="AX550">
            <v>0</v>
          </cell>
          <cell r="AY550">
            <v>0</v>
          </cell>
          <cell r="AZ550">
            <v>0</v>
          </cell>
          <cell r="BA550">
            <v>0</v>
          </cell>
          <cell r="BB550">
            <v>0</v>
          </cell>
          <cell r="BC550">
            <v>0</v>
          </cell>
          <cell r="BD550">
            <v>0</v>
          </cell>
          <cell r="BE550">
            <v>0</v>
          </cell>
          <cell r="BF550">
            <v>0</v>
          </cell>
          <cell r="BG550">
            <v>0</v>
          </cell>
          <cell r="BH550">
            <v>0</v>
          </cell>
          <cell r="BI550">
            <v>710522</v>
          </cell>
          <cell r="BJ550">
            <v>0</v>
          </cell>
          <cell r="BK550">
            <v>710522</v>
          </cell>
          <cell r="BL550">
            <v>0</v>
          </cell>
          <cell r="BM550">
            <v>710522</v>
          </cell>
          <cell r="BN550">
            <v>0</v>
          </cell>
          <cell r="BO550">
            <v>710522</v>
          </cell>
          <cell r="BP550">
            <v>0</v>
          </cell>
          <cell r="BQ550">
            <v>1421044</v>
          </cell>
          <cell r="BR550">
            <v>0</v>
          </cell>
          <cell r="BS550">
            <v>1421044</v>
          </cell>
        </row>
        <row r="551">
          <cell r="B551" t="str">
            <v>78231</v>
          </cell>
          <cell r="C551" t="str">
            <v>REP. INDONESIA</v>
          </cell>
          <cell r="D551" t="str">
            <v>O.E.C.F, TOKYO</v>
          </cell>
          <cell r="E551" t="str">
            <v>3</v>
          </cell>
          <cell r="F551" t="str">
            <v>JAPAN</v>
          </cell>
          <cell r="G551" t="str">
            <v>JPY</v>
          </cell>
          <cell r="H551">
            <v>0</v>
          </cell>
          <cell r="I551">
            <v>0</v>
          </cell>
          <cell r="J551">
            <v>0</v>
          </cell>
          <cell r="K551">
            <v>0</v>
          </cell>
          <cell r="L551">
            <v>549681</v>
          </cell>
          <cell r="M551">
            <v>166260</v>
          </cell>
          <cell r="N551">
            <v>0</v>
          </cell>
          <cell r="O551">
            <v>715941</v>
          </cell>
          <cell r="P551">
            <v>0</v>
          </cell>
          <cell r="Q551">
            <v>0</v>
          </cell>
          <cell r="R551">
            <v>0</v>
          </cell>
          <cell r="S551">
            <v>0</v>
          </cell>
          <cell r="T551">
            <v>549681</v>
          </cell>
          <cell r="U551">
            <v>166260</v>
          </cell>
          <cell r="V551">
            <v>0</v>
          </cell>
          <cell r="W551">
            <v>715941</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cell r="AO551">
            <v>0</v>
          </cell>
          <cell r="AP551">
            <v>0</v>
          </cell>
          <cell r="AQ551">
            <v>0</v>
          </cell>
          <cell r="AR551">
            <v>549681</v>
          </cell>
          <cell r="AS551">
            <v>157600</v>
          </cell>
          <cell r="AT551">
            <v>0</v>
          </cell>
          <cell r="AU551">
            <v>707281</v>
          </cell>
          <cell r="AV551">
            <v>0</v>
          </cell>
          <cell r="AW551">
            <v>0</v>
          </cell>
          <cell r="AX551">
            <v>0</v>
          </cell>
          <cell r="AY551">
            <v>0</v>
          </cell>
          <cell r="AZ551">
            <v>0</v>
          </cell>
          <cell r="BA551">
            <v>0</v>
          </cell>
          <cell r="BB551">
            <v>0</v>
          </cell>
          <cell r="BC551">
            <v>0</v>
          </cell>
          <cell r="BD551">
            <v>0</v>
          </cell>
          <cell r="BE551">
            <v>0</v>
          </cell>
          <cell r="BF551">
            <v>0</v>
          </cell>
          <cell r="BG551">
            <v>0</v>
          </cell>
          <cell r="BH551">
            <v>0</v>
          </cell>
          <cell r="BI551">
            <v>0</v>
          </cell>
          <cell r="BJ551">
            <v>0</v>
          </cell>
          <cell r="BK551">
            <v>0</v>
          </cell>
          <cell r="BL551">
            <v>549681</v>
          </cell>
          <cell r="BM551">
            <v>157600</v>
          </cell>
          <cell r="BN551">
            <v>0</v>
          </cell>
          <cell r="BO551">
            <v>707281</v>
          </cell>
          <cell r="BP551">
            <v>1099362</v>
          </cell>
          <cell r="BQ551">
            <v>323860</v>
          </cell>
          <cell r="BR551">
            <v>0</v>
          </cell>
          <cell r="BS551">
            <v>1423222</v>
          </cell>
        </row>
        <row r="552">
          <cell r="B552" t="str">
            <v>78209</v>
          </cell>
          <cell r="C552" t="str">
            <v>REP. INDONESIA</v>
          </cell>
          <cell r="D552" t="str">
            <v>O.E.C.F, TOKYO</v>
          </cell>
          <cell r="E552" t="str">
            <v>3</v>
          </cell>
          <cell r="F552" t="str">
            <v>JAPAN</v>
          </cell>
          <cell r="G552" t="str">
            <v>JPY</v>
          </cell>
          <cell r="H552">
            <v>0</v>
          </cell>
          <cell r="I552">
            <v>0</v>
          </cell>
          <cell r="J552">
            <v>0</v>
          </cell>
          <cell r="K552">
            <v>0</v>
          </cell>
          <cell r="L552">
            <v>569826</v>
          </cell>
          <cell r="M552">
            <v>150809</v>
          </cell>
          <cell r="N552">
            <v>0</v>
          </cell>
          <cell r="O552">
            <v>720635</v>
          </cell>
          <cell r="P552">
            <v>0</v>
          </cell>
          <cell r="Q552">
            <v>0</v>
          </cell>
          <cell r="R552">
            <v>0</v>
          </cell>
          <cell r="S552">
            <v>0</v>
          </cell>
          <cell r="T552">
            <v>569826</v>
          </cell>
          <cell r="U552">
            <v>150809</v>
          </cell>
          <cell r="V552">
            <v>0</v>
          </cell>
          <cell r="W552">
            <v>720635</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cell r="AO552">
            <v>0</v>
          </cell>
          <cell r="AP552">
            <v>0</v>
          </cell>
          <cell r="AQ552">
            <v>0</v>
          </cell>
          <cell r="AR552">
            <v>569826</v>
          </cell>
          <cell r="AS552">
            <v>142066</v>
          </cell>
          <cell r="AT552">
            <v>0</v>
          </cell>
          <cell r="AU552">
            <v>711892</v>
          </cell>
          <cell r="AV552">
            <v>0</v>
          </cell>
          <cell r="AW552">
            <v>0</v>
          </cell>
          <cell r="AX552">
            <v>0</v>
          </cell>
          <cell r="AY552">
            <v>0</v>
          </cell>
          <cell r="AZ552">
            <v>0</v>
          </cell>
          <cell r="BA552">
            <v>0</v>
          </cell>
          <cell r="BB552">
            <v>0</v>
          </cell>
          <cell r="BC552">
            <v>0</v>
          </cell>
          <cell r="BD552">
            <v>0</v>
          </cell>
          <cell r="BE552">
            <v>0</v>
          </cell>
          <cell r="BF552">
            <v>0</v>
          </cell>
          <cell r="BG552">
            <v>0</v>
          </cell>
          <cell r="BH552">
            <v>0</v>
          </cell>
          <cell r="BI552">
            <v>0</v>
          </cell>
          <cell r="BJ552">
            <v>0</v>
          </cell>
          <cell r="BK552">
            <v>0</v>
          </cell>
          <cell r="BL552">
            <v>569826</v>
          </cell>
          <cell r="BM552">
            <v>142066</v>
          </cell>
          <cell r="BN552">
            <v>0</v>
          </cell>
          <cell r="BO552">
            <v>711892</v>
          </cell>
          <cell r="BP552">
            <v>1139652</v>
          </cell>
          <cell r="BQ552">
            <v>292875</v>
          </cell>
          <cell r="BR552">
            <v>0</v>
          </cell>
          <cell r="BS552">
            <v>1432527</v>
          </cell>
        </row>
        <row r="553">
          <cell r="B553" t="str">
            <v>86576</v>
          </cell>
          <cell r="C553" t="str">
            <v>REP. INDONESIA</v>
          </cell>
          <cell r="D553" t="str">
            <v>O.E.C.F, TOKYO</v>
          </cell>
          <cell r="E553" t="str">
            <v>3</v>
          </cell>
          <cell r="F553" t="str">
            <v>JAPAN</v>
          </cell>
          <cell r="G553" t="str">
            <v>JPY</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726035</v>
          </cell>
          <cell r="AD553">
            <v>0</v>
          </cell>
          <cell r="AE553">
            <v>726035</v>
          </cell>
          <cell r="AF553">
            <v>0</v>
          </cell>
          <cell r="AG553">
            <v>0</v>
          </cell>
          <cell r="AH553">
            <v>0</v>
          </cell>
          <cell r="AI553">
            <v>0</v>
          </cell>
          <cell r="AJ553">
            <v>0</v>
          </cell>
          <cell r="AK553">
            <v>726035</v>
          </cell>
          <cell r="AL553">
            <v>0</v>
          </cell>
          <cell r="AM553">
            <v>726035</v>
          </cell>
          <cell r="AN553">
            <v>0</v>
          </cell>
          <cell r="AO553">
            <v>0</v>
          </cell>
          <cell r="AP553">
            <v>0</v>
          </cell>
          <cell r="AQ553">
            <v>0</v>
          </cell>
          <cell r="AR553">
            <v>0</v>
          </cell>
          <cell r="AS553">
            <v>0</v>
          </cell>
          <cell r="AT553">
            <v>0</v>
          </cell>
          <cell r="AU553">
            <v>0</v>
          </cell>
          <cell r="AV553">
            <v>0</v>
          </cell>
          <cell r="AW553">
            <v>0</v>
          </cell>
          <cell r="AX553">
            <v>0</v>
          </cell>
          <cell r="AY553">
            <v>0</v>
          </cell>
          <cell r="AZ553">
            <v>0</v>
          </cell>
          <cell r="BA553">
            <v>0</v>
          </cell>
          <cell r="BB553">
            <v>0</v>
          </cell>
          <cell r="BC553">
            <v>0</v>
          </cell>
          <cell r="BD553">
            <v>0</v>
          </cell>
          <cell r="BE553">
            <v>734013</v>
          </cell>
          <cell r="BF553">
            <v>0</v>
          </cell>
          <cell r="BG553">
            <v>734013</v>
          </cell>
          <cell r="BH553">
            <v>0</v>
          </cell>
          <cell r="BI553">
            <v>0</v>
          </cell>
          <cell r="BJ553">
            <v>0</v>
          </cell>
          <cell r="BK553">
            <v>0</v>
          </cell>
          <cell r="BL553">
            <v>0</v>
          </cell>
          <cell r="BM553">
            <v>734013</v>
          </cell>
          <cell r="BN553">
            <v>0</v>
          </cell>
          <cell r="BO553">
            <v>734013</v>
          </cell>
          <cell r="BP553">
            <v>0</v>
          </cell>
          <cell r="BQ553">
            <v>1460048</v>
          </cell>
          <cell r="BR553">
            <v>0</v>
          </cell>
          <cell r="BS553">
            <v>1460048</v>
          </cell>
        </row>
        <row r="554">
          <cell r="B554" t="str">
            <v>78214</v>
          </cell>
          <cell r="C554" t="str">
            <v>REP. INDONESIA</v>
          </cell>
          <cell r="D554" t="str">
            <v>O.E.C.F, TOKYO</v>
          </cell>
          <cell r="E554" t="str">
            <v>3</v>
          </cell>
          <cell r="F554" t="str">
            <v>JAPAN</v>
          </cell>
          <cell r="G554" t="str">
            <v>JPY</v>
          </cell>
          <cell r="H554">
            <v>0</v>
          </cell>
          <cell r="I554">
            <v>0</v>
          </cell>
          <cell r="J554">
            <v>0</v>
          </cell>
          <cell r="K554">
            <v>0</v>
          </cell>
          <cell r="L554">
            <v>582719</v>
          </cell>
          <cell r="M554">
            <v>161565</v>
          </cell>
          <cell r="N554">
            <v>0</v>
          </cell>
          <cell r="O554">
            <v>744284</v>
          </cell>
          <cell r="P554">
            <v>0</v>
          </cell>
          <cell r="Q554">
            <v>0</v>
          </cell>
          <cell r="R554">
            <v>0</v>
          </cell>
          <cell r="S554">
            <v>0</v>
          </cell>
          <cell r="T554">
            <v>582719</v>
          </cell>
          <cell r="U554">
            <v>161565</v>
          </cell>
          <cell r="V554">
            <v>0</v>
          </cell>
          <cell r="W554">
            <v>744284</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cell r="AO554">
            <v>0</v>
          </cell>
          <cell r="AP554">
            <v>0</v>
          </cell>
          <cell r="AQ554">
            <v>0</v>
          </cell>
          <cell r="AR554">
            <v>582719</v>
          </cell>
          <cell r="AS554">
            <v>152545</v>
          </cell>
          <cell r="AT554">
            <v>0</v>
          </cell>
          <cell r="AU554">
            <v>735264</v>
          </cell>
          <cell r="AV554">
            <v>0</v>
          </cell>
          <cell r="AW554">
            <v>0</v>
          </cell>
          <cell r="AX554">
            <v>0</v>
          </cell>
          <cell r="AY554">
            <v>0</v>
          </cell>
          <cell r="AZ554">
            <v>0</v>
          </cell>
          <cell r="BA554">
            <v>0</v>
          </cell>
          <cell r="BB554">
            <v>0</v>
          </cell>
          <cell r="BC554">
            <v>0</v>
          </cell>
          <cell r="BD554">
            <v>0</v>
          </cell>
          <cell r="BE554">
            <v>0</v>
          </cell>
          <cell r="BF554">
            <v>0</v>
          </cell>
          <cell r="BG554">
            <v>0</v>
          </cell>
          <cell r="BH554">
            <v>0</v>
          </cell>
          <cell r="BI554">
            <v>0</v>
          </cell>
          <cell r="BJ554">
            <v>0</v>
          </cell>
          <cell r="BK554">
            <v>0</v>
          </cell>
          <cell r="BL554">
            <v>582719</v>
          </cell>
          <cell r="BM554">
            <v>152545</v>
          </cell>
          <cell r="BN554">
            <v>0</v>
          </cell>
          <cell r="BO554">
            <v>735264</v>
          </cell>
          <cell r="BP554">
            <v>1165438</v>
          </cell>
          <cell r="BQ554">
            <v>314110</v>
          </cell>
          <cell r="BR554">
            <v>0</v>
          </cell>
          <cell r="BS554">
            <v>1479548</v>
          </cell>
        </row>
        <row r="555">
          <cell r="B555" t="str">
            <v>78111</v>
          </cell>
          <cell r="C555" t="str">
            <v>REP. INDONESIA</v>
          </cell>
          <cell r="D555" t="str">
            <v>O.E.C.F, TOKYO</v>
          </cell>
          <cell r="E555" t="str">
            <v>3</v>
          </cell>
          <cell r="F555" t="str">
            <v>JAPAN</v>
          </cell>
          <cell r="G555" t="str">
            <v>JPY</v>
          </cell>
          <cell r="H555">
            <v>0</v>
          </cell>
          <cell r="I555">
            <v>0</v>
          </cell>
          <cell r="J555">
            <v>0</v>
          </cell>
          <cell r="K555">
            <v>0</v>
          </cell>
          <cell r="L555">
            <v>589076</v>
          </cell>
          <cell r="M555">
            <v>163327</v>
          </cell>
          <cell r="N555">
            <v>0</v>
          </cell>
          <cell r="O555">
            <v>752403</v>
          </cell>
          <cell r="P555">
            <v>0</v>
          </cell>
          <cell r="Q555">
            <v>0</v>
          </cell>
          <cell r="R555">
            <v>0</v>
          </cell>
          <cell r="S555">
            <v>0</v>
          </cell>
          <cell r="T555">
            <v>589076</v>
          </cell>
          <cell r="U555">
            <v>163327</v>
          </cell>
          <cell r="V555">
            <v>0</v>
          </cell>
          <cell r="W555">
            <v>752403</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cell r="AO555">
            <v>0</v>
          </cell>
          <cell r="AP555">
            <v>0</v>
          </cell>
          <cell r="AQ555">
            <v>0</v>
          </cell>
          <cell r="AR555">
            <v>589076</v>
          </cell>
          <cell r="AS555">
            <v>153475</v>
          </cell>
          <cell r="AT555">
            <v>0</v>
          </cell>
          <cell r="AU555">
            <v>742551</v>
          </cell>
          <cell r="AV555">
            <v>0</v>
          </cell>
          <cell r="AW555">
            <v>0</v>
          </cell>
          <cell r="AX555">
            <v>0</v>
          </cell>
          <cell r="AY555">
            <v>0</v>
          </cell>
          <cell r="AZ555">
            <v>0</v>
          </cell>
          <cell r="BA555">
            <v>0</v>
          </cell>
          <cell r="BB555">
            <v>0</v>
          </cell>
          <cell r="BC555">
            <v>0</v>
          </cell>
          <cell r="BD555">
            <v>0</v>
          </cell>
          <cell r="BE555">
            <v>0</v>
          </cell>
          <cell r="BF555">
            <v>0</v>
          </cell>
          <cell r="BG555">
            <v>0</v>
          </cell>
          <cell r="BH555">
            <v>0</v>
          </cell>
          <cell r="BI555">
            <v>0</v>
          </cell>
          <cell r="BJ555">
            <v>0</v>
          </cell>
          <cell r="BK555">
            <v>0</v>
          </cell>
          <cell r="BL555">
            <v>589076</v>
          </cell>
          <cell r="BM555">
            <v>153475</v>
          </cell>
          <cell r="BN555">
            <v>0</v>
          </cell>
          <cell r="BO555">
            <v>742551</v>
          </cell>
          <cell r="BP555">
            <v>1178152</v>
          </cell>
          <cell r="BQ555">
            <v>316802</v>
          </cell>
          <cell r="BR555">
            <v>0</v>
          </cell>
          <cell r="BS555">
            <v>1494954</v>
          </cell>
        </row>
        <row r="556">
          <cell r="B556" t="str">
            <v>78200</v>
          </cell>
          <cell r="C556" t="str">
            <v>REP. INDONESIA</v>
          </cell>
          <cell r="D556" t="str">
            <v>O.E.C.F, TOKYO</v>
          </cell>
          <cell r="E556" t="str">
            <v>3</v>
          </cell>
          <cell r="F556" t="str">
            <v>JAPAN</v>
          </cell>
          <cell r="G556" t="str">
            <v>JPY</v>
          </cell>
          <cell r="H556">
            <v>0</v>
          </cell>
          <cell r="I556">
            <v>0</v>
          </cell>
          <cell r="J556">
            <v>0</v>
          </cell>
          <cell r="K556">
            <v>0</v>
          </cell>
          <cell r="L556">
            <v>621531</v>
          </cell>
          <cell r="M556">
            <v>150394</v>
          </cell>
          <cell r="N556">
            <v>0</v>
          </cell>
          <cell r="O556">
            <v>771925</v>
          </cell>
          <cell r="P556">
            <v>0</v>
          </cell>
          <cell r="Q556">
            <v>0</v>
          </cell>
          <cell r="R556">
            <v>0</v>
          </cell>
          <cell r="S556">
            <v>0</v>
          </cell>
          <cell r="T556">
            <v>621531</v>
          </cell>
          <cell r="U556">
            <v>150394</v>
          </cell>
          <cell r="V556">
            <v>0</v>
          </cell>
          <cell r="W556">
            <v>771925</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cell r="AO556">
            <v>0</v>
          </cell>
          <cell r="AP556">
            <v>0</v>
          </cell>
          <cell r="AQ556">
            <v>0</v>
          </cell>
          <cell r="AR556">
            <v>621531</v>
          </cell>
          <cell r="AS556">
            <v>139461</v>
          </cell>
          <cell r="AT556">
            <v>0</v>
          </cell>
          <cell r="AU556">
            <v>760992</v>
          </cell>
          <cell r="AV556">
            <v>0</v>
          </cell>
          <cell r="AW556">
            <v>0</v>
          </cell>
          <cell r="AX556">
            <v>0</v>
          </cell>
          <cell r="AY556">
            <v>0</v>
          </cell>
          <cell r="AZ556">
            <v>0</v>
          </cell>
          <cell r="BA556">
            <v>0</v>
          </cell>
          <cell r="BB556">
            <v>0</v>
          </cell>
          <cell r="BC556">
            <v>0</v>
          </cell>
          <cell r="BD556">
            <v>0</v>
          </cell>
          <cell r="BE556">
            <v>0</v>
          </cell>
          <cell r="BF556">
            <v>0</v>
          </cell>
          <cell r="BG556">
            <v>0</v>
          </cell>
          <cell r="BH556">
            <v>0</v>
          </cell>
          <cell r="BI556">
            <v>0</v>
          </cell>
          <cell r="BJ556">
            <v>0</v>
          </cell>
          <cell r="BK556">
            <v>0</v>
          </cell>
          <cell r="BL556">
            <v>621531</v>
          </cell>
          <cell r="BM556">
            <v>139461</v>
          </cell>
          <cell r="BN556">
            <v>0</v>
          </cell>
          <cell r="BO556">
            <v>760992</v>
          </cell>
          <cell r="BP556">
            <v>1243062</v>
          </cell>
          <cell r="BQ556">
            <v>289855</v>
          </cell>
          <cell r="BR556">
            <v>0</v>
          </cell>
          <cell r="BS556">
            <v>1532917</v>
          </cell>
        </row>
        <row r="557">
          <cell r="B557" t="str">
            <v>86648</v>
          </cell>
          <cell r="C557" t="str">
            <v>REP. INDONESIA</v>
          </cell>
          <cell r="D557" t="str">
            <v>O.E.C.F, TOKYO</v>
          </cell>
          <cell r="E557" t="str">
            <v>3</v>
          </cell>
          <cell r="F557" t="str">
            <v>JAPAN</v>
          </cell>
          <cell r="G557" t="str">
            <v>JPY</v>
          </cell>
          <cell r="H557">
            <v>0</v>
          </cell>
          <cell r="I557">
            <v>800506</v>
          </cell>
          <cell r="J557">
            <v>0</v>
          </cell>
          <cell r="K557">
            <v>800506</v>
          </cell>
          <cell r="L557">
            <v>0</v>
          </cell>
          <cell r="M557">
            <v>0</v>
          </cell>
          <cell r="N557">
            <v>0</v>
          </cell>
          <cell r="O557">
            <v>0</v>
          </cell>
          <cell r="P557">
            <v>0</v>
          </cell>
          <cell r="Q557">
            <v>0</v>
          </cell>
          <cell r="R557">
            <v>0</v>
          </cell>
          <cell r="S557">
            <v>0</v>
          </cell>
          <cell r="T557">
            <v>0</v>
          </cell>
          <cell r="U557">
            <v>800506</v>
          </cell>
          <cell r="V557">
            <v>0</v>
          </cell>
          <cell r="W557">
            <v>800506</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cell r="AO557">
            <v>791805</v>
          </cell>
          <cell r="AP557">
            <v>0</v>
          </cell>
          <cell r="AQ557">
            <v>791805</v>
          </cell>
          <cell r="AR557">
            <v>0</v>
          </cell>
          <cell r="AS557">
            <v>0</v>
          </cell>
          <cell r="AT557">
            <v>0</v>
          </cell>
          <cell r="AU557">
            <v>0</v>
          </cell>
          <cell r="AV557">
            <v>0</v>
          </cell>
          <cell r="AW557">
            <v>0</v>
          </cell>
          <cell r="AX557">
            <v>0</v>
          </cell>
          <cell r="AY557">
            <v>0</v>
          </cell>
          <cell r="AZ557">
            <v>0</v>
          </cell>
          <cell r="BA557">
            <v>0</v>
          </cell>
          <cell r="BB557">
            <v>0</v>
          </cell>
          <cell r="BC557">
            <v>0</v>
          </cell>
          <cell r="BD557">
            <v>0</v>
          </cell>
          <cell r="BE557">
            <v>0</v>
          </cell>
          <cell r="BF557">
            <v>0</v>
          </cell>
          <cell r="BG557">
            <v>0</v>
          </cell>
          <cell r="BH557">
            <v>0</v>
          </cell>
          <cell r="BI557">
            <v>0</v>
          </cell>
          <cell r="BJ557">
            <v>0</v>
          </cell>
          <cell r="BK557">
            <v>0</v>
          </cell>
          <cell r="BL557">
            <v>0</v>
          </cell>
          <cell r="BM557">
            <v>791805</v>
          </cell>
          <cell r="BN557">
            <v>0</v>
          </cell>
          <cell r="BO557">
            <v>791805</v>
          </cell>
          <cell r="BP557">
            <v>0</v>
          </cell>
          <cell r="BQ557">
            <v>1592311</v>
          </cell>
          <cell r="BR557">
            <v>0</v>
          </cell>
          <cell r="BS557">
            <v>1592311</v>
          </cell>
        </row>
        <row r="558">
          <cell r="B558" t="str">
            <v>83600</v>
          </cell>
          <cell r="C558" t="str">
            <v>REP. INDONESIA</v>
          </cell>
          <cell r="D558" t="str">
            <v>O.E.C.F, TOKYO</v>
          </cell>
          <cell r="E558" t="str">
            <v>3</v>
          </cell>
          <cell r="F558" t="str">
            <v>JAPAN</v>
          </cell>
          <cell r="G558" t="str">
            <v>JPY</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506962</v>
          </cell>
          <cell r="Y558">
            <v>302469</v>
          </cell>
          <cell r="Z558">
            <v>0</v>
          </cell>
          <cell r="AA558">
            <v>809431</v>
          </cell>
          <cell r="AB558">
            <v>0</v>
          </cell>
          <cell r="AC558">
            <v>0</v>
          </cell>
          <cell r="AD558">
            <v>0</v>
          </cell>
          <cell r="AE558">
            <v>0</v>
          </cell>
          <cell r="AF558">
            <v>0</v>
          </cell>
          <cell r="AG558">
            <v>0</v>
          </cell>
          <cell r="AH558">
            <v>0</v>
          </cell>
          <cell r="AI558">
            <v>0</v>
          </cell>
          <cell r="AJ558">
            <v>506962</v>
          </cell>
          <cell r="AK558">
            <v>302469</v>
          </cell>
          <cell r="AL558">
            <v>0</v>
          </cell>
          <cell r="AM558">
            <v>809431</v>
          </cell>
          <cell r="AN558">
            <v>0</v>
          </cell>
          <cell r="AO558">
            <v>0</v>
          </cell>
          <cell r="AP558">
            <v>0</v>
          </cell>
          <cell r="AQ558">
            <v>0</v>
          </cell>
          <cell r="AR558">
            <v>0</v>
          </cell>
          <cell r="AS558">
            <v>0</v>
          </cell>
          <cell r="AT558">
            <v>0</v>
          </cell>
          <cell r="AU558">
            <v>0</v>
          </cell>
          <cell r="AV558">
            <v>0</v>
          </cell>
          <cell r="AW558">
            <v>0</v>
          </cell>
          <cell r="AX558">
            <v>0</v>
          </cell>
          <cell r="AY558">
            <v>0</v>
          </cell>
          <cell r="AZ558">
            <v>506962</v>
          </cell>
          <cell r="BA558">
            <v>293573</v>
          </cell>
          <cell r="BB558">
            <v>0</v>
          </cell>
          <cell r="BC558">
            <v>800535</v>
          </cell>
          <cell r="BD558">
            <v>0</v>
          </cell>
          <cell r="BE558">
            <v>0</v>
          </cell>
          <cell r="BF558">
            <v>0</v>
          </cell>
          <cell r="BG558">
            <v>0</v>
          </cell>
          <cell r="BH558">
            <v>0</v>
          </cell>
          <cell r="BI558">
            <v>0</v>
          </cell>
          <cell r="BJ558">
            <v>0</v>
          </cell>
          <cell r="BK558">
            <v>0</v>
          </cell>
          <cell r="BL558">
            <v>506962</v>
          </cell>
          <cell r="BM558">
            <v>293573</v>
          </cell>
          <cell r="BN558">
            <v>0</v>
          </cell>
          <cell r="BO558">
            <v>800535</v>
          </cell>
          <cell r="BP558">
            <v>1013924</v>
          </cell>
          <cell r="BQ558">
            <v>596042</v>
          </cell>
          <cell r="BR558">
            <v>0</v>
          </cell>
          <cell r="BS558">
            <v>1609966</v>
          </cell>
        </row>
        <row r="559">
          <cell r="B559" t="str">
            <v>78207</v>
          </cell>
          <cell r="C559" t="str">
            <v>REP. INDONESIA</v>
          </cell>
          <cell r="D559" t="str">
            <v>O.E.C.F, TOKYO</v>
          </cell>
          <cell r="E559" t="str">
            <v>3</v>
          </cell>
          <cell r="F559" t="str">
            <v>JAPAN</v>
          </cell>
          <cell r="G559" t="str">
            <v>JPY</v>
          </cell>
          <cell r="H559">
            <v>0</v>
          </cell>
          <cell r="I559">
            <v>0</v>
          </cell>
          <cell r="J559">
            <v>0</v>
          </cell>
          <cell r="K559">
            <v>0</v>
          </cell>
          <cell r="L559">
            <v>643182</v>
          </cell>
          <cell r="M559">
            <v>170223</v>
          </cell>
          <cell r="N559">
            <v>0</v>
          </cell>
          <cell r="O559">
            <v>813405</v>
          </cell>
          <cell r="P559">
            <v>0</v>
          </cell>
          <cell r="Q559">
            <v>0</v>
          </cell>
          <cell r="R559">
            <v>0</v>
          </cell>
          <cell r="S559">
            <v>0</v>
          </cell>
          <cell r="T559">
            <v>643182</v>
          </cell>
          <cell r="U559">
            <v>170223</v>
          </cell>
          <cell r="V559">
            <v>0</v>
          </cell>
          <cell r="W559">
            <v>813405</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643182</v>
          </cell>
          <cell r="AS559">
            <v>160355</v>
          </cell>
          <cell r="AT559">
            <v>0</v>
          </cell>
          <cell r="AU559">
            <v>803537</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643182</v>
          </cell>
          <cell r="BM559">
            <v>160355</v>
          </cell>
          <cell r="BN559">
            <v>0</v>
          </cell>
          <cell r="BO559">
            <v>803537</v>
          </cell>
          <cell r="BP559">
            <v>1286364</v>
          </cell>
          <cell r="BQ559">
            <v>330578</v>
          </cell>
          <cell r="BR559">
            <v>0</v>
          </cell>
          <cell r="BS559">
            <v>1616942</v>
          </cell>
        </row>
        <row r="560">
          <cell r="B560" t="str">
            <v>78212</v>
          </cell>
          <cell r="C560" t="str">
            <v>REP. INDONESIA</v>
          </cell>
          <cell r="D560" t="str">
            <v>O.E.C.F, TOKYO</v>
          </cell>
          <cell r="E560" t="str">
            <v>3</v>
          </cell>
          <cell r="F560" t="str">
            <v>JAPAN</v>
          </cell>
          <cell r="G560" t="str">
            <v>JPY</v>
          </cell>
          <cell r="H560">
            <v>0</v>
          </cell>
          <cell r="I560">
            <v>0</v>
          </cell>
          <cell r="J560">
            <v>0</v>
          </cell>
          <cell r="K560">
            <v>0</v>
          </cell>
          <cell r="L560">
            <v>645327</v>
          </cell>
          <cell r="M560">
            <v>170791</v>
          </cell>
          <cell r="N560">
            <v>0</v>
          </cell>
          <cell r="O560">
            <v>816118</v>
          </cell>
          <cell r="P560">
            <v>0</v>
          </cell>
          <cell r="Q560">
            <v>0</v>
          </cell>
          <cell r="R560">
            <v>0</v>
          </cell>
          <cell r="S560">
            <v>0</v>
          </cell>
          <cell r="T560">
            <v>645327</v>
          </cell>
          <cell r="U560">
            <v>170791</v>
          </cell>
          <cell r="V560">
            <v>0</v>
          </cell>
          <cell r="W560">
            <v>816118</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645327</v>
          </cell>
          <cell r="AS560">
            <v>160890</v>
          </cell>
          <cell r="AT560">
            <v>0</v>
          </cell>
          <cell r="AU560">
            <v>806217</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645327</v>
          </cell>
          <cell r="BM560">
            <v>160890</v>
          </cell>
          <cell r="BN560">
            <v>0</v>
          </cell>
          <cell r="BO560">
            <v>806217</v>
          </cell>
          <cell r="BP560">
            <v>1290654</v>
          </cell>
          <cell r="BQ560">
            <v>331681</v>
          </cell>
          <cell r="BR560">
            <v>0</v>
          </cell>
          <cell r="BS560">
            <v>1622335</v>
          </cell>
        </row>
        <row r="561">
          <cell r="B561" t="str">
            <v>86574</v>
          </cell>
          <cell r="C561" t="str">
            <v>REP. INDONESIA</v>
          </cell>
          <cell r="D561" t="str">
            <v>O.E.C.F, TOKYO</v>
          </cell>
          <cell r="E561" t="str">
            <v>3</v>
          </cell>
          <cell r="F561" t="str">
            <v>JAPAN</v>
          </cell>
          <cell r="G561" t="str">
            <v>JPY</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836466</v>
          </cell>
          <cell r="AH561">
            <v>0</v>
          </cell>
          <cell r="AI561">
            <v>836466</v>
          </cell>
          <cell r="AJ561">
            <v>0</v>
          </cell>
          <cell r="AK561">
            <v>836466</v>
          </cell>
          <cell r="AL561">
            <v>0</v>
          </cell>
          <cell r="AM561">
            <v>836466</v>
          </cell>
          <cell r="AN561">
            <v>0</v>
          </cell>
          <cell r="AO561">
            <v>0</v>
          </cell>
          <cell r="AP561">
            <v>0</v>
          </cell>
          <cell r="AQ561">
            <v>0</v>
          </cell>
          <cell r="AR561">
            <v>0</v>
          </cell>
          <cell r="AS561">
            <v>0</v>
          </cell>
          <cell r="AT561">
            <v>0</v>
          </cell>
          <cell r="AU561">
            <v>0</v>
          </cell>
          <cell r="AV561">
            <v>0</v>
          </cell>
          <cell r="AW561">
            <v>0</v>
          </cell>
          <cell r="AX561">
            <v>0</v>
          </cell>
          <cell r="AY561">
            <v>0</v>
          </cell>
          <cell r="AZ561">
            <v>0</v>
          </cell>
          <cell r="BA561">
            <v>0</v>
          </cell>
          <cell r="BB561">
            <v>0</v>
          </cell>
          <cell r="BC561">
            <v>0</v>
          </cell>
          <cell r="BD561">
            <v>0</v>
          </cell>
          <cell r="BE561">
            <v>0</v>
          </cell>
          <cell r="BF561">
            <v>0</v>
          </cell>
          <cell r="BG561">
            <v>0</v>
          </cell>
          <cell r="BH561">
            <v>0</v>
          </cell>
          <cell r="BI561">
            <v>836466</v>
          </cell>
          <cell r="BJ561">
            <v>0</v>
          </cell>
          <cell r="BK561">
            <v>836466</v>
          </cell>
          <cell r="BL561">
            <v>0</v>
          </cell>
          <cell r="BM561">
            <v>836466</v>
          </cell>
          <cell r="BN561">
            <v>0</v>
          </cell>
          <cell r="BO561">
            <v>836466</v>
          </cell>
          <cell r="BP561">
            <v>0</v>
          </cell>
          <cell r="BQ561">
            <v>1672932</v>
          </cell>
          <cell r="BR561">
            <v>0</v>
          </cell>
          <cell r="BS561">
            <v>1672932</v>
          </cell>
        </row>
        <row r="562">
          <cell r="B562" t="str">
            <v>86517</v>
          </cell>
          <cell r="C562" t="str">
            <v>REP. INDONESIA</v>
          </cell>
          <cell r="D562" t="str">
            <v>O.E.C.F, TOKYO</v>
          </cell>
          <cell r="E562" t="str">
            <v>3</v>
          </cell>
          <cell r="F562" t="str">
            <v>JAPAN</v>
          </cell>
          <cell r="G562" t="str">
            <v>JPY</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445325</v>
          </cell>
          <cell r="AH562">
            <v>0</v>
          </cell>
          <cell r="AI562">
            <v>445325</v>
          </cell>
          <cell r="AJ562">
            <v>0</v>
          </cell>
          <cell r="AK562">
            <v>445325</v>
          </cell>
          <cell r="AL562">
            <v>0</v>
          </cell>
          <cell r="AM562">
            <v>445325</v>
          </cell>
          <cell r="AN562">
            <v>0</v>
          </cell>
          <cell r="AO562">
            <v>0</v>
          </cell>
          <cell r="AP562">
            <v>0</v>
          </cell>
          <cell r="AQ562">
            <v>0</v>
          </cell>
          <cell r="AR562">
            <v>0</v>
          </cell>
          <cell r="AS562">
            <v>0</v>
          </cell>
          <cell r="AT562">
            <v>0</v>
          </cell>
          <cell r="AU562">
            <v>0</v>
          </cell>
          <cell r="AV562">
            <v>0</v>
          </cell>
          <cell r="AW562">
            <v>0</v>
          </cell>
          <cell r="AX562">
            <v>0</v>
          </cell>
          <cell r="AY562">
            <v>0</v>
          </cell>
          <cell r="AZ562">
            <v>0</v>
          </cell>
          <cell r="BA562">
            <v>0</v>
          </cell>
          <cell r="BB562">
            <v>0</v>
          </cell>
          <cell r="BC562">
            <v>0</v>
          </cell>
          <cell r="BD562">
            <v>0</v>
          </cell>
          <cell r="BE562">
            <v>0</v>
          </cell>
          <cell r="BF562">
            <v>0</v>
          </cell>
          <cell r="BG562">
            <v>0</v>
          </cell>
          <cell r="BH562">
            <v>866553</v>
          </cell>
          <cell r="BI562">
            <v>445325</v>
          </cell>
          <cell r="BJ562">
            <v>0</v>
          </cell>
          <cell r="BK562">
            <v>1311878</v>
          </cell>
          <cell r="BL562">
            <v>866553</v>
          </cell>
          <cell r="BM562">
            <v>445325</v>
          </cell>
          <cell r="BN562">
            <v>0</v>
          </cell>
          <cell r="BO562">
            <v>1311878</v>
          </cell>
          <cell r="BP562">
            <v>866553</v>
          </cell>
          <cell r="BQ562">
            <v>890650</v>
          </cell>
          <cell r="BR562">
            <v>0</v>
          </cell>
          <cell r="BS562">
            <v>1757203</v>
          </cell>
        </row>
        <row r="563">
          <cell r="B563" t="str">
            <v>86556</v>
          </cell>
          <cell r="C563" t="str">
            <v>REP. INDONESIA</v>
          </cell>
          <cell r="D563" t="str">
            <v>O.E.C.F, TOKYO</v>
          </cell>
          <cell r="E563" t="str">
            <v>3</v>
          </cell>
          <cell r="F563" t="str">
            <v>JAPAN</v>
          </cell>
          <cell r="G563" t="str">
            <v>JPY</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907996</v>
          </cell>
          <cell r="AD563">
            <v>0</v>
          </cell>
          <cell r="AE563">
            <v>907996</v>
          </cell>
          <cell r="AF563">
            <v>0</v>
          </cell>
          <cell r="AG563">
            <v>0</v>
          </cell>
          <cell r="AH563">
            <v>0</v>
          </cell>
          <cell r="AI563">
            <v>0</v>
          </cell>
          <cell r="AJ563">
            <v>0</v>
          </cell>
          <cell r="AK563">
            <v>907996</v>
          </cell>
          <cell r="AL563">
            <v>0</v>
          </cell>
          <cell r="AM563">
            <v>907996</v>
          </cell>
          <cell r="AN563">
            <v>0</v>
          </cell>
          <cell r="AO563">
            <v>0</v>
          </cell>
          <cell r="AP563">
            <v>0</v>
          </cell>
          <cell r="AQ563">
            <v>0</v>
          </cell>
          <cell r="AR563">
            <v>0</v>
          </cell>
          <cell r="AS563">
            <v>0</v>
          </cell>
          <cell r="AT563">
            <v>0</v>
          </cell>
          <cell r="AU563">
            <v>0</v>
          </cell>
          <cell r="AV563">
            <v>0</v>
          </cell>
          <cell r="AW563">
            <v>0</v>
          </cell>
          <cell r="AX563">
            <v>0</v>
          </cell>
          <cell r="AY563">
            <v>0</v>
          </cell>
          <cell r="AZ563">
            <v>0</v>
          </cell>
          <cell r="BA563">
            <v>0</v>
          </cell>
          <cell r="BB563">
            <v>0</v>
          </cell>
          <cell r="BC563">
            <v>0</v>
          </cell>
          <cell r="BD563">
            <v>0</v>
          </cell>
          <cell r="BE563">
            <v>907996</v>
          </cell>
          <cell r="BF563">
            <v>0</v>
          </cell>
          <cell r="BG563">
            <v>907996</v>
          </cell>
          <cell r="BH563">
            <v>0</v>
          </cell>
          <cell r="BI563">
            <v>0</v>
          </cell>
          <cell r="BJ563">
            <v>0</v>
          </cell>
          <cell r="BK563">
            <v>0</v>
          </cell>
          <cell r="BL563">
            <v>0</v>
          </cell>
          <cell r="BM563">
            <v>907996</v>
          </cell>
          <cell r="BN563">
            <v>0</v>
          </cell>
          <cell r="BO563">
            <v>907996</v>
          </cell>
          <cell r="BP563">
            <v>0</v>
          </cell>
          <cell r="BQ563">
            <v>1815992</v>
          </cell>
          <cell r="BR563">
            <v>0</v>
          </cell>
          <cell r="BS563">
            <v>1815992</v>
          </cell>
        </row>
        <row r="564">
          <cell r="B564" t="str">
            <v>86519</v>
          </cell>
          <cell r="C564" t="str">
            <v>REP. INDONESIA</v>
          </cell>
          <cell r="D564" t="str">
            <v>O.E.C.F, TOKYO</v>
          </cell>
          <cell r="E564" t="str">
            <v>3</v>
          </cell>
          <cell r="F564" t="str">
            <v>JAPAN</v>
          </cell>
          <cell r="G564" t="str">
            <v>JPY</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460227</v>
          </cell>
          <cell r="AH564">
            <v>0</v>
          </cell>
          <cell r="AI564">
            <v>460227</v>
          </cell>
          <cell r="AJ564">
            <v>0</v>
          </cell>
          <cell r="AK564">
            <v>460227</v>
          </cell>
          <cell r="AL564">
            <v>0</v>
          </cell>
          <cell r="AM564">
            <v>460227</v>
          </cell>
          <cell r="AN564">
            <v>0</v>
          </cell>
          <cell r="AO564">
            <v>0</v>
          </cell>
          <cell r="AP564">
            <v>0</v>
          </cell>
          <cell r="AQ564">
            <v>0</v>
          </cell>
          <cell r="AR564">
            <v>0</v>
          </cell>
          <cell r="AS564">
            <v>0</v>
          </cell>
          <cell r="AT564">
            <v>0</v>
          </cell>
          <cell r="AU564">
            <v>0</v>
          </cell>
          <cell r="AV564">
            <v>0</v>
          </cell>
          <cell r="AW564">
            <v>0</v>
          </cell>
          <cell r="AX564">
            <v>0</v>
          </cell>
          <cell r="AY564">
            <v>0</v>
          </cell>
          <cell r="AZ564">
            <v>0</v>
          </cell>
          <cell r="BA564">
            <v>0</v>
          </cell>
          <cell r="BB564">
            <v>0</v>
          </cell>
          <cell r="BC564">
            <v>0</v>
          </cell>
          <cell r="BD564">
            <v>0</v>
          </cell>
          <cell r="BE564">
            <v>0</v>
          </cell>
          <cell r="BF564">
            <v>0</v>
          </cell>
          <cell r="BG564">
            <v>0</v>
          </cell>
          <cell r="BH564">
            <v>895647</v>
          </cell>
          <cell r="BI564">
            <v>460227</v>
          </cell>
          <cell r="BJ564">
            <v>0</v>
          </cell>
          <cell r="BK564">
            <v>1355874</v>
          </cell>
          <cell r="BL564">
            <v>895647</v>
          </cell>
          <cell r="BM564">
            <v>460227</v>
          </cell>
          <cell r="BN564">
            <v>0</v>
          </cell>
          <cell r="BO564">
            <v>1355874</v>
          </cell>
          <cell r="BP564">
            <v>895647</v>
          </cell>
          <cell r="BQ564">
            <v>920454</v>
          </cell>
          <cell r="BR564">
            <v>0</v>
          </cell>
          <cell r="BS564">
            <v>1816101</v>
          </cell>
        </row>
        <row r="565">
          <cell r="B565" t="str">
            <v>78105</v>
          </cell>
          <cell r="C565" t="str">
            <v>REP. INDONESIA</v>
          </cell>
          <cell r="D565" t="str">
            <v>O.E.C.F, TOKYO</v>
          </cell>
          <cell r="E565" t="str">
            <v>3</v>
          </cell>
          <cell r="F565" t="str">
            <v>JAPAN</v>
          </cell>
          <cell r="G565" t="str">
            <v>JPY</v>
          </cell>
          <cell r="H565">
            <v>0</v>
          </cell>
          <cell r="I565">
            <v>0</v>
          </cell>
          <cell r="J565">
            <v>0</v>
          </cell>
          <cell r="K565">
            <v>0</v>
          </cell>
          <cell r="L565">
            <v>736896</v>
          </cell>
          <cell r="M565">
            <v>194096</v>
          </cell>
          <cell r="N565">
            <v>0</v>
          </cell>
          <cell r="O565">
            <v>930992</v>
          </cell>
          <cell r="P565">
            <v>0</v>
          </cell>
          <cell r="Q565">
            <v>0</v>
          </cell>
          <cell r="R565">
            <v>0</v>
          </cell>
          <cell r="S565">
            <v>0</v>
          </cell>
          <cell r="T565">
            <v>736896</v>
          </cell>
          <cell r="U565">
            <v>194096</v>
          </cell>
          <cell r="V565">
            <v>0</v>
          </cell>
          <cell r="W565">
            <v>930992</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cell r="AO565">
            <v>0</v>
          </cell>
          <cell r="AP565">
            <v>0</v>
          </cell>
          <cell r="AQ565">
            <v>0</v>
          </cell>
          <cell r="AR565">
            <v>736896</v>
          </cell>
          <cell r="AS565">
            <v>181882</v>
          </cell>
          <cell r="AT565">
            <v>0</v>
          </cell>
          <cell r="AU565">
            <v>918778</v>
          </cell>
          <cell r="AV565">
            <v>0</v>
          </cell>
          <cell r="AW565">
            <v>0</v>
          </cell>
          <cell r="AX565">
            <v>0</v>
          </cell>
          <cell r="AY565">
            <v>0</v>
          </cell>
          <cell r="AZ565">
            <v>0</v>
          </cell>
          <cell r="BA565">
            <v>0</v>
          </cell>
          <cell r="BB565">
            <v>0</v>
          </cell>
          <cell r="BC565">
            <v>0</v>
          </cell>
          <cell r="BD565">
            <v>0</v>
          </cell>
          <cell r="BE565">
            <v>0</v>
          </cell>
          <cell r="BF565">
            <v>0</v>
          </cell>
          <cell r="BG565">
            <v>0</v>
          </cell>
          <cell r="BH565">
            <v>0</v>
          </cell>
          <cell r="BI565">
            <v>0</v>
          </cell>
          <cell r="BJ565">
            <v>0</v>
          </cell>
          <cell r="BK565">
            <v>0</v>
          </cell>
          <cell r="BL565">
            <v>736896</v>
          </cell>
          <cell r="BM565">
            <v>181882</v>
          </cell>
          <cell r="BN565">
            <v>0</v>
          </cell>
          <cell r="BO565">
            <v>918778</v>
          </cell>
          <cell r="BP565">
            <v>1473792</v>
          </cell>
          <cell r="BQ565">
            <v>375978</v>
          </cell>
          <cell r="BR565">
            <v>0</v>
          </cell>
          <cell r="BS565">
            <v>1849770</v>
          </cell>
        </row>
        <row r="566">
          <cell r="B566" t="str">
            <v>86628</v>
          </cell>
          <cell r="C566" t="str">
            <v>REP. INDONESIA</v>
          </cell>
          <cell r="D566" t="str">
            <v>O.E.C.F, TOKYO</v>
          </cell>
          <cell r="E566" t="str">
            <v>3</v>
          </cell>
          <cell r="F566" t="str">
            <v>JAPAN</v>
          </cell>
          <cell r="G566" t="str">
            <v>JPY</v>
          </cell>
          <cell r="H566">
            <v>0</v>
          </cell>
          <cell r="I566">
            <v>932228</v>
          </cell>
          <cell r="J566">
            <v>0</v>
          </cell>
          <cell r="K566">
            <v>932228</v>
          </cell>
          <cell r="L566">
            <v>0</v>
          </cell>
          <cell r="M566">
            <v>0</v>
          </cell>
          <cell r="N566">
            <v>0</v>
          </cell>
          <cell r="O566">
            <v>0</v>
          </cell>
          <cell r="P566">
            <v>0</v>
          </cell>
          <cell r="Q566">
            <v>0</v>
          </cell>
          <cell r="R566">
            <v>0</v>
          </cell>
          <cell r="S566">
            <v>0</v>
          </cell>
          <cell r="T566">
            <v>0</v>
          </cell>
          <cell r="U566">
            <v>932228</v>
          </cell>
          <cell r="V566">
            <v>0</v>
          </cell>
          <cell r="W566">
            <v>932228</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cell r="AO566">
            <v>922095</v>
          </cell>
          <cell r="AP566">
            <v>0</v>
          </cell>
          <cell r="AQ566">
            <v>922095</v>
          </cell>
          <cell r="AR566">
            <v>0</v>
          </cell>
          <cell r="AS566">
            <v>0</v>
          </cell>
          <cell r="AT566">
            <v>0</v>
          </cell>
          <cell r="AU566">
            <v>0</v>
          </cell>
          <cell r="AV566">
            <v>0</v>
          </cell>
          <cell r="AW566">
            <v>0</v>
          </cell>
          <cell r="AX566">
            <v>0</v>
          </cell>
          <cell r="AY566">
            <v>0</v>
          </cell>
          <cell r="AZ566">
            <v>0</v>
          </cell>
          <cell r="BA566">
            <v>0</v>
          </cell>
          <cell r="BB566">
            <v>0</v>
          </cell>
          <cell r="BC566">
            <v>0</v>
          </cell>
          <cell r="BD566">
            <v>0</v>
          </cell>
          <cell r="BE566">
            <v>0</v>
          </cell>
          <cell r="BF566">
            <v>0</v>
          </cell>
          <cell r="BG566">
            <v>0</v>
          </cell>
          <cell r="BH566">
            <v>0</v>
          </cell>
          <cell r="BI566">
            <v>0</v>
          </cell>
          <cell r="BJ566">
            <v>0</v>
          </cell>
          <cell r="BK566">
            <v>0</v>
          </cell>
          <cell r="BL566">
            <v>0</v>
          </cell>
          <cell r="BM566">
            <v>922095</v>
          </cell>
          <cell r="BN566">
            <v>0</v>
          </cell>
          <cell r="BO566">
            <v>922095</v>
          </cell>
          <cell r="BP566">
            <v>0</v>
          </cell>
          <cell r="BQ566">
            <v>1854323</v>
          </cell>
          <cell r="BR566">
            <v>0</v>
          </cell>
          <cell r="BS566">
            <v>1854323</v>
          </cell>
        </row>
        <row r="567">
          <cell r="B567" t="str">
            <v>79910</v>
          </cell>
          <cell r="C567" t="str">
            <v>REP. INDONESIA</v>
          </cell>
          <cell r="D567" t="str">
            <v>O.E.C.F, TOKYO</v>
          </cell>
          <cell r="E567" t="str">
            <v>3</v>
          </cell>
          <cell r="F567" t="str">
            <v>JAPAN</v>
          </cell>
          <cell r="G567" t="str">
            <v>JPY</v>
          </cell>
          <cell r="H567">
            <v>0</v>
          </cell>
          <cell r="I567">
            <v>0</v>
          </cell>
          <cell r="J567">
            <v>0</v>
          </cell>
          <cell r="K567">
            <v>0</v>
          </cell>
          <cell r="L567">
            <v>678038</v>
          </cell>
          <cell r="M567">
            <v>256354</v>
          </cell>
          <cell r="N567">
            <v>0</v>
          </cell>
          <cell r="O567">
            <v>934392</v>
          </cell>
          <cell r="P567">
            <v>0</v>
          </cell>
          <cell r="Q567">
            <v>0</v>
          </cell>
          <cell r="R567">
            <v>0</v>
          </cell>
          <cell r="S567">
            <v>0</v>
          </cell>
          <cell r="T567">
            <v>678038</v>
          </cell>
          <cell r="U567">
            <v>256354</v>
          </cell>
          <cell r="V567">
            <v>0</v>
          </cell>
          <cell r="W567">
            <v>934392</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cell r="AO567">
            <v>0</v>
          </cell>
          <cell r="AP567">
            <v>0</v>
          </cell>
          <cell r="AQ567">
            <v>0</v>
          </cell>
          <cell r="AR567">
            <v>678038</v>
          </cell>
          <cell r="AS567">
            <v>243425</v>
          </cell>
          <cell r="AT567">
            <v>0</v>
          </cell>
          <cell r="AU567">
            <v>921463</v>
          </cell>
          <cell r="AV567">
            <v>0</v>
          </cell>
          <cell r="AW567">
            <v>0</v>
          </cell>
          <cell r="AX567">
            <v>0</v>
          </cell>
          <cell r="AY567">
            <v>0</v>
          </cell>
          <cell r="AZ567">
            <v>0</v>
          </cell>
          <cell r="BA567">
            <v>0</v>
          </cell>
          <cell r="BB567">
            <v>0</v>
          </cell>
          <cell r="BC567">
            <v>0</v>
          </cell>
          <cell r="BD567">
            <v>0</v>
          </cell>
          <cell r="BE567">
            <v>0</v>
          </cell>
          <cell r="BF567">
            <v>0</v>
          </cell>
          <cell r="BG567">
            <v>0</v>
          </cell>
          <cell r="BH567">
            <v>0</v>
          </cell>
          <cell r="BI567">
            <v>0</v>
          </cell>
          <cell r="BJ567">
            <v>0</v>
          </cell>
          <cell r="BK567">
            <v>0</v>
          </cell>
          <cell r="BL567">
            <v>678038</v>
          </cell>
          <cell r="BM567">
            <v>243425</v>
          </cell>
          <cell r="BN567">
            <v>0</v>
          </cell>
          <cell r="BO567">
            <v>921463</v>
          </cell>
          <cell r="BP567">
            <v>1356076</v>
          </cell>
          <cell r="BQ567">
            <v>499779</v>
          </cell>
          <cell r="BR567">
            <v>0</v>
          </cell>
          <cell r="BS567">
            <v>1855855</v>
          </cell>
        </row>
        <row r="568">
          <cell r="B568" t="str">
            <v>86627</v>
          </cell>
          <cell r="C568" t="str">
            <v>REP. INDONESIA</v>
          </cell>
          <cell r="D568" t="str">
            <v>O.E.C.F, TOKYO</v>
          </cell>
          <cell r="E568" t="str">
            <v>3</v>
          </cell>
          <cell r="F568" t="str">
            <v>JAPAN</v>
          </cell>
          <cell r="G568" t="str">
            <v>JPY</v>
          </cell>
          <cell r="H568">
            <v>0</v>
          </cell>
          <cell r="I568">
            <v>963418</v>
          </cell>
          <cell r="J568">
            <v>0</v>
          </cell>
          <cell r="K568">
            <v>963418</v>
          </cell>
          <cell r="L568">
            <v>0</v>
          </cell>
          <cell r="M568">
            <v>0</v>
          </cell>
          <cell r="N568">
            <v>0</v>
          </cell>
          <cell r="O568">
            <v>0</v>
          </cell>
          <cell r="P568">
            <v>0</v>
          </cell>
          <cell r="Q568">
            <v>0</v>
          </cell>
          <cell r="R568">
            <v>0</v>
          </cell>
          <cell r="S568">
            <v>0</v>
          </cell>
          <cell r="T568">
            <v>0</v>
          </cell>
          <cell r="U568">
            <v>963418</v>
          </cell>
          <cell r="V568">
            <v>0</v>
          </cell>
          <cell r="W568">
            <v>963418</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cell r="AO568">
            <v>952946</v>
          </cell>
          <cell r="AP568">
            <v>0</v>
          </cell>
          <cell r="AQ568">
            <v>952946</v>
          </cell>
          <cell r="AR568">
            <v>0</v>
          </cell>
          <cell r="AS568">
            <v>0</v>
          </cell>
          <cell r="AT568">
            <v>0</v>
          </cell>
          <cell r="AU568">
            <v>0</v>
          </cell>
          <cell r="AV568">
            <v>0</v>
          </cell>
          <cell r="AW568">
            <v>0</v>
          </cell>
          <cell r="AX568">
            <v>0</v>
          </cell>
          <cell r="AY568">
            <v>0</v>
          </cell>
          <cell r="AZ568">
            <v>0</v>
          </cell>
          <cell r="BA568">
            <v>0</v>
          </cell>
          <cell r="BB568">
            <v>0</v>
          </cell>
          <cell r="BC568">
            <v>0</v>
          </cell>
          <cell r="BD568">
            <v>0</v>
          </cell>
          <cell r="BE568">
            <v>0</v>
          </cell>
          <cell r="BF568">
            <v>0</v>
          </cell>
          <cell r="BG568">
            <v>0</v>
          </cell>
          <cell r="BH568">
            <v>0</v>
          </cell>
          <cell r="BI568">
            <v>0</v>
          </cell>
          <cell r="BJ568">
            <v>0</v>
          </cell>
          <cell r="BK568">
            <v>0</v>
          </cell>
          <cell r="BL568">
            <v>0</v>
          </cell>
          <cell r="BM568">
            <v>952946</v>
          </cell>
          <cell r="BN568">
            <v>0</v>
          </cell>
          <cell r="BO568">
            <v>952946</v>
          </cell>
          <cell r="BP568">
            <v>0</v>
          </cell>
          <cell r="BQ568">
            <v>1916364</v>
          </cell>
          <cell r="BR568">
            <v>0</v>
          </cell>
          <cell r="BS568">
            <v>1916364</v>
          </cell>
        </row>
        <row r="569">
          <cell r="B569" t="str">
            <v>78113</v>
          </cell>
          <cell r="C569" t="str">
            <v>REP. INDONESIA</v>
          </cell>
          <cell r="D569" t="str">
            <v>O.E.C.F, TOKYO</v>
          </cell>
          <cell r="E569" t="str">
            <v>3</v>
          </cell>
          <cell r="F569" t="str">
            <v>JAPAN</v>
          </cell>
          <cell r="G569" t="str">
            <v>JPY</v>
          </cell>
          <cell r="H569">
            <v>0</v>
          </cell>
          <cell r="I569">
            <v>0</v>
          </cell>
          <cell r="J569">
            <v>0</v>
          </cell>
          <cell r="K569">
            <v>0</v>
          </cell>
          <cell r="L569">
            <v>759641</v>
          </cell>
          <cell r="M569">
            <v>210618</v>
          </cell>
          <cell r="N569">
            <v>0</v>
          </cell>
          <cell r="O569">
            <v>970259</v>
          </cell>
          <cell r="P569">
            <v>0</v>
          </cell>
          <cell r="Q569">
            <v>0</v>
          </cell>
          <cell r="R569">
            <v>0</v>
          </cell>
          <cell r="S569">
            <v>0</v>
          </cell>
          <cell r="T569">
            <v>759641</v>
          </cell>
          <cell r="U569">
            <v>210618</v>
          </cell>
          <cell r="V569">
            <v>0</v>
          </cell>
          <cell r="W569">
            <v>970259</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cell r="AO569">
            <v>0</v>
          </cell>
          <cell r="AP569">
            <v>0</v>
          </cell>
          <cell r="AQ569">
            <v>0</v>
          </cell>
          <cell r="AR569">
            <v>759641</v>
          </cell>
          <cell r="AS569">
            <v>197912</v>
          </cell>
          <cell r="AT569">
            <v>0</v>
          </cell>
          <cell r="AU569">
            <v>957553</v>
          </cell>
          <cell r="AV569">
            <v>0</v>
          </cell>
          <cell r="AW569">
            <v>0</v>
          </cell>
          <cell r="AX569">
            <v>0</v>
          </cell>
          <cell r="AY569">
            <v>0</v>
          </cell>
          <cell r="AZ569">
            <v>0</v>
          </cell>
          <cell r="BA569">
            <v>0</v>
          </cell>
          <cell r="BB569">
            <v>0</v>
          </cell>
          <cell r="BC569">
            <v>0</v>
          </cell>
          <cell r="BD569">
            <v>0</v>
          </cell>
          <cell r="BE569">
            <v>0</v>
          </cell>
          <cell r="BF569">
            <v>0</v>
          </cell>
          <cell r="BG569">
            <v>0</v>
          </cell>
          <cell r="BH569">
            <v>0</v>
          </cell>
          <cell r="BI569">
            <v>0</v>
          </cell>
          <cell r="BJ569">
            <v>0</v>
          </cell>
          <cell r="BK569">
            <v>0</v>
          </cell>
          <cell r="BL569">
            <v>759641</v>
          </cell>
          <cell r="BM569">
            <v>197912</v>
          </cell>
          <cell r="BN569">
            <v>0</v>
          </cell>
          <cell r="BO569">
            <v>957553</v>
          </cell>
          <cell r="BP569">
            <v>1519282</v>
          </cell>
          <cell r="BQ569">
            <v>408530</v>
          </cell>
          <cell r="BR569">
            <v>0</v>
          </cell>
          <cell r="BS569">
            <v>1927812</v>
          </cell>
        </row>
        <row r="570">
          <cell r="B570" t="str">
            <v>78006</v>
          </cell>
          <cell r="C570" t="str">
            <v>REP. INDONESIA</v>
          </cell>
          <cell r="D570" t="str">
            <v>O.E.C.F, TOKYO</v>
          </cell>
          <cell r="E570" t="str">
            <v>3</v>
          </cell>
          <cell r="F570" t="str">
            <v>JAPAN</v>
          </cell>
          <cell r="G570" t="str">
            <v>JPY</v>
          </cell>
          <cell r="H570">
            <v>0</v>
          </cell>
          <cell r="I570">
            <v>0</v>
          </cell>
          <cell r="J570">
            <v>0</v>
          </cell>
          <cell r="K570">
            <v>0</v>
          </cell>
          <cell r="L570">
            <v>784396</v>
          </cell>
          <cell r="M570">
            <v>189802</v>
          </cell>
          <cell r="N570">
            <v>0</v>
          </cell>
          <cell r="O570">
            <v>974198</v>
          </cell>
          <cell r="P570">
            <v>0</v>
          </cell>
          <cell r="Q570">
            <v>0</v>
          </cell>
          <cell r="R570">
            <v>0</v>
          </cell>
          <cell r="S570">
            <v>0</v>
          </cell>
          <cell r="T570">
            <v>784396</v>
          </cell>
          <cell r="U570">
            <v>189802</v>
          </cell>
          <cell r="V570">
            <v>0</v>
          </cell>
          <cell r="W570">
            <v>974198</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cell r="AO570">
            <v>0</v>
          </cell>
          <cell r="AP570">
            <v>0</v>
          </cell>
          <cell r="AQ570">
            <v>0</v>
          </cell>
          <cell r="AR570">
            <v>784396</v>
          </cell>
          <cell r="AS570">
            <v>176005</v>
          </cell>
          <cell r="AT570">
            <v>0</v>
          </cell>
          <cell r="AU570">
            <v>960401</v>
          </cell>
          <cell r="AV570">
            <v>0</v>
          </cell>
          <cell r="AW570">
            <v>0</v>
          </cell>
          <cell r="AX570">
            <v>0</v>
          </cell>
          <cell r="AY570">
            <v>0</v>
          </cell>
          <cell r="AZ570">
            <v>0</v>
          </cell>
          <cell r="BA570">
            <v>0</v>
          </cell>
          <cell r="BB570">
            <v>0</v>
          </cell>
          <cell r="BC570">
            <v>0</v>
          </cell>
          <cell r="BD570">
            <v>0</v>
          </cell>
          <cell r="BE570">
            <v>0</v>
          </cell>
          <cell r="BF570">
            <v>0</v>
          </cell>
          <cell r="BG570">
            <v>0</v>
          </cell>
          <cell r="BH570">
            <v>0</v>
          </cell>
          <cell r="BI570">
            <v>0</v>
          </cell>
          <cell r="BJ570">
            <v>0</v>
          </cell>
          <cell r="BK570">
            <v>0</v>
          </cell>
          <cell r="BL570">
            <v>784396</v>
          </cell>
          <cell r="BM570">
            <v>176005</v>
          </cell>
          <cell r="BN570">
            <v>0</v>
          </cell>
          <cell r="BO570">
            <v>960401</v>
          </cell>
          <cell r="BP570">
            <v>1568792</v>
          </cell>
          <cell r="BQ570">
            <v>365807</v>
          </cell>
          <cell r="BR570">
            <v>0</v>
          </cell>
          <cell r="BS570">
            <v>1934599</v>
          </cell>
        </row>
        <row r="571">
          <cell r="B571" t="str">
            <v>81100</v>
          </cell>
          <cell r="C571" t="str">
            <v>REP. INDONESIA</v>
          </cell>
          <cell r="D571" t="str">
            <v>O.E.C.F, TOKYO</v>
          </cell>
          <cell r="E571" t="str">
            <v>3</v>
          </cell>
          <cell r="F571" t="str">
            <v>JAPAN</v>
          </cell>
          <cell r="G571" t="str">
            <v>JPY</v>
          </cell>
          <cell r="H571">
            <v>0</v>
          </cell>
          <cell r="I571">
            <v>0</v>
          </cell>
          <cell r="J571">
            <v>0</v>
          </cell>
          <cell r="K571">
            <v>0</v>
          </cell>
          <cell r="L571">
            <v>639297</v>
          </cell>
          <cell r="M571">
            <v>338389</v>
          </cell>
          <cell r="N571">
            <v>0</v>
          </cell>
          <cell r="O571">
            <v>977686</v>
          </cell>
          <cell r="P571">
            <v>0</v>
          </cell>
          <cell r="Q571">
            <v>0</v>
          </cell>
          <cell r="R571">
            <v>0</v>
          </cell>
          <cell r="S571">
            <v>0</v>
          </cell>
          <cell r="T571">
            <v>639297</v>
          </cell>
          <cell r="U571">
            <v>338389</v>
          </cell>
          <cell r="V571">
            <v>0</v>
          </cell>
          <cell r="W571">
            <v>977686</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cell r="AO571">
            <v>0</v>
          </cell>
          <cell r="AP571">
            <v>0</v>
          </cell>
          <cell r="AQ571">
            <v>0</v>
          </cell>
          <cell r="AR571">
            <v>639297</v>
          </cell>
          <cell r="AS571">
            <v>323554</v>
          </cell>
          <cell r="AT571">
            <v>0</v>
          </cell>
          <cell r="AU571">
            <v>962851</v>
          </cell>
          <cell r="AV571">
            <v>0</v>
          </cell>
          <cell r="AW571">
            <v>0</v>
          </cell>
          <cell r="AX571">
            <v>0</v>
          </cell>
          <cell r="AY571">
            <v>0</v>
          </cell>
          <cell r="AZ571">
            <v>0</v>
          </cell>
          <cell r="BA571">
            <v>0</v>
          </cell>
          <cell r="BB571">
            <v>0</v>
          </cell>
          <cell r="BC571">
            <v>0</v>
          </cell>
          <cell r="BD571">
            <v>0</v>
          </cell>
          <cell r="BE571">
            <v>0</v>
          </cell>
          <cell r="BF571">
            <v>0</v>
          </cell>
          <cell r="BG571">
            <v>0</v>
          </cell>
          <cell r="BH571">
            <v>0</v>
          </cell>
          <cell r="BI571">
            <v>0</v>
          </cell>
          <cell r="BJ571">
            <v>0</v>
          </cell>
          <cell r="BK571">
            <v>0</v>
          </cell>
          <cell r="BL571">
            <v>639297</v>
          </cell>
          <cell r="BM571">
            <v>323554</v>
          </cell>
          <cell r="BN571">
            <v>0</v>
          </cell>
          <cell r="BO571">
            <v>962851</v>
          </cell>
          <cell r="BP571">
            <v>1278594</v>
          </cell>
          <cell r="BQ571">
            <v>661943</v>
          </cell>
          <cell r="BR571">
            <v>0</v>
          </cell>
          <cell r="BS571">
            <v>1940537</v>
          </cell>
        </row>
        <row r="572">
          <cell r="B572" t="str">
            <v>78108</v>
          </cell>
          <cell r="C572" t="str">
            <v>REP. INDONESIA</v>
          </cell>
          <cell r="D572" t="str">
            <v>O.E.C.F, TOKYO</v>
          </cell>
          <cell r="E572" t="str">
            <v>3</v>
          </cell>
          <cell r="F572" t="str">
            <v>JAPAN</v>
          </cell>
          <cell r="G572" t="str">
            <v>JPY</v>
          </cell>
          <cell r="H572">
            <v>0</v>
          </cell>
          <cell r="I572">
            <v>0</v>
          </cell>
          <cell r="J572">
            <v>0</v>
          </cell>
          <cell r="K572">
            <v>0</v>
          </cell>
          <cell r="L572">
            <v>785610</v>
          </cell>
          <cell r="M572">
            <v>206928</v>
          </cell>
          <cell r="N572">
            <v>0</v>
          </cell>
          <cell r="O572">
            <v>992538</v>
          </cell>
          <cell r="P572">
            <v>0</v>
          </cell>
          <cell r="Q572">
            <v>0</v>
          </cell>
          <cell r="R572">
            <v>0</v>
          </cell>
          <cell r="S572">
            <v>0</v>
          </cell>
          <cell r="T572">
            <v>785610</v>
          </cell>
          <cell r="U572">
            <v>206928</v>
          </cell>
          <cell r="V572">
            <v>0</v>
          </cell>
          <cell r="W572">
            <v>992538</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cell r="AO572">
            <v>0</v>
          </cell>
          <cell r="AP572">
            <v>0</v>
          </cell>
          <cell r="AQ572">
            <v>0</v>
          </cell>
          <cell r="AR572">
            <v>785610</v>
          </cell>
          <cell r="AS572">
            <v>193906</v>
          </cell>
          <cell r="AT572">
            <v>0</v>
          </cell>
          <cell r="AU572">
            <v>979516</v>
          </cell>
          <cell r="AV572">
            <v>0</v>
          </cell>
          <cell r="AW572">
            <v>0</v>
          </cell>
          <cell r="AX572">
            <v>0</v>
          </cell>
          <cell r="AY572">
            <v>0</v>
          </cell>
          <cell r="AZ572">
            <v>0</v>
          </cell>
          <cell r="BA572">
            <v>0</v>
          </cell>
          <cell r="BB572">
            <v>0</v>
          </cell>
          <cell r="BC572">
            <v>0</v>
          </cell>
          <cell r="BD572">
            <v>0</v>
          </cell>
          <cell r="BE572">
            <v>0</v>
          </cell>
          <cell r="BF572">
            <v>0</v>
          </cell>
          <cell r="BG572">
            <v>0</v>
          </cell>
          <cell r="BH572">
            <v>0</v>
          </cell>
          <cell r="BI572">
            <v>0</v>
          </cell>
          <cell r="BJ572">
            <v>0</v>
          </cell>
          <cell r="BK572">
            <v>0</v>
          </cell>
          <cell r="BL572">
            <v>785610</v>
          </cell>
          <cell r="BM572">
            <v>193906</v>
          </cell>
          <cell r="BN572">
            <v>0</v>
          </cell>
          <cell r="BO572">
            <v>979516</v>
          </cell>
          <cell r="BP572">
            <v>1571220</v>
          </cell>
          <cell r="BQ572">
            <v>400834</v>
          </cell>
          <cell r="BR572">
            <v>0</v>
          </cell>
          <cell r="BS572">
            <v>1972054</v>
          </cell>
        </row>
        <row r="573">
          <cell r="B573" t="str">
            <v>79700</v>
          </cell>
          <cell r="C573" t="str">
            <v>REP. INDONESIA</v>
          </cell>
          <cell r="D573" t="str">
            <v>O.E.C.F, TOKYO</v>
          </cell>
          <cell r="E573" t="str">
            <v>3</v>
          </cell>
          <cell r="F573" t="str">
            <v>JAPAN</v>
          </cell>
          <cell r="G573" t="str">
            <v>JPY</v>
          </cell>
          <cell r="H573">
            <v>0</v>
          </cell>
          <cell r="I573">
            <v>0</v>
          </cell>
          <cell r="J573">
            <v>0</v>
          </cell>
          <cell r="K573">
            <v>0</v>
          </cell>
          <cell r="L573">
            <v>663569</v>
          </cell>
          <cell r="M573">
            <v>339529</v>
          </cell>
          <cell r="N573">
            <v>0</v>
          </cell>
          <cell r="O573">
            <v>1003098</v>
          </cell>
          <cell r="P573">
            <v>0</v>
          </cell>
          <cell r="Q573">
            <v>0</v>
          </cell>
          <cell r="R573">
            <v>0</v>
          </cell>
          <cell r="S573">
            <v>0</v>
          </cell>
          <cell r="T573">
            <v>663569</v>
          </cell>
          <cell r="U573">
            <v>339529</v>
          </cell>
          <cell r="V573">
            <v>0</v>
          </cell>
          <cell r="W573">
            <v>1003098</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cell r="AO573">
            <v>0</v>
          </cell>
          <cell r="AP573">
            <v>0</v>
          </cell>
          <cell r="AQ573">
            <v>0</v>
          </cell>
          <cell r="AR573">
            <v>663569</v>
          </cell>
          <cell r="AS573">
            <v>324258</v>
          </cell>
          <cell r="AT573">
            <v>0</v>
          </cell>
          <cell r="AU573">
            <v>987827</v>
          </cell>
          <cell r="AV573">
            <v>0</v>
          </cell>
          <cell r="AW573">
            <v>0</v>
          </cell>
          <cell r="AX573">
            <v>0</v>
          </cell>
          <cell r="AY573">
            <v>0</v>
          </cell>
          <cell r="AZ573">
            <v>0</v>
          </cell>
          <cell r="BA573">
            <v>0</v>
          </cell>
          <cell r="BB573">
            <v>0</v>
          </cell>
          <cell r="BC573">
            <v>0</v>
          </cell>
          <cell r="BD573">
            <v>0</v>
          </cell>
          <cell r="BE573">
            <v>0</v>
          </cell>
          <cell r="BF573">
            <v>0</v>
          </cell>
          <cell r="BG573">
            <v>0</v>
          </cell>
          <cell r="BH573">
            <v>0</v>
          </cell>
          <cell r="BI573">
            <v>0</v>
          </cell>
          <cell r="BJ573">
            <v>0</v>
          </cell>
          <cell r="BK573">
            <v>0</v>
          </cell>
          <cell r="BL573">
            <v>663569</v>
          </cell>
          <cell r="BM573">
            <v>324258</v>
          </cell>
          <cell r="BN573">
            <v>0</v>
          </cell>
          <cell r="BO573">
            <v>987827</v>
          </cell>
          <cell r="BP573">
            <v>1327138</v>
          </cell>
          <cell r="BQ573">
            <v>663787</v>
          </cell>
          <cell r="BR573">
            <v>0</v>
          </cell>
          <cell r="BS573">
            <v>1990925</v>
          </cell>
        </row>
        <row r="574">
          <cell r="B574" t="str">
            <v>86538</v>
          </cell>
          <cell r="C574" t="str">
            <v>REP. INDONESIA</v>
          </cell>
          <cell r="D574" t="str">
            <v>O.E.C.F, TOKYO</v>
          </cell>
          <cell r="E574" t="str">
            <v>3</v>
          </cell>
          <cell r="F574" t="str">
            <v>JAPAN</v>
          </cell>
          <cell r="G574" t="str">
            <v>JPY</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1016363</v>
          </cell>
          <cell r="Z574">
            <v>0</v>
          </cell>
          <cell r="AA574">
            <v>1016363</v>
          </cell>
          <cell r="AB574">
            <v>0</v>
          </cell>
          <cell r="AC574">
            <v>0</v>
          </cell>
          <cell r="AD574">
            <v>0</v>
          </cell>
          <cell r="AE574">
            <v>0</v>
          </cell>
          <cell r="AF574">
            <v>0</v>
          </cell>
          <cell r="AG574">
            <v>0</v>
          </cell>
          <cell r="AH574">
            <v>0</v>
          </cell>
          <cell r="AI574">
            <v>0</v>
          </cell>
          <cell r="AJ574">
            <v>0</v>
          </cell>
          <cell r="AK574">
            <v>1016363</v>
          </cell>
          <cell r="AL574">
            <v>0</v>
          </cell>
          <cell r="AM574">
            <v>1016363</v>
          </cell>
          <cell r="AN574">
            <v>0</v>
          </cell>
          <cell r="AO574">
            <v>0</v>
          </cell>
          <cell r="AP574">
            <v>0</v>
          </cell>
          <cell r="AQ574">
            <v>0</v>
          </cell>
          <cell r="AR574">
            <v>0</v>
          </cell>
          <cell r="AS574">
            <v>0</v>
          </cell>
          <cell r="AT574">
            <v>0</v>
          </cell>
          <cell r="AU574">
            <v>0</v>
          </cell>
          <cell r="AV574">
            <v>0</v>
          </cell>
          <cell r="AW574">
            <v>0</v>
          </cell>
          <cell r="AX574">
            <v>0</v>
          </cell>
          <cell r="AY574">
            <v>0</v>
          </cell>
          <cell r="AZ574">
            <v>0</v>
          </cell>
          <cell r="BA574">
            <v>1016363</v>
          </cell>
          <cell r="BB574">
            <v>0</v>
          </cell>
          <cell r="BC574">
            <v>1016363</v>
          </cell>
          <cell r="BD574">
            <v>0</v>
          </cell>
          <cell r="BE574">
            <v>0</v>
          </cell>
          <cell r="BF574">
            <v>0</v>
          </cell>
          <cell r="BG574">
            <v>0</v>
          </cell>
          <cell r="BH574">
            <v>0</v>
          </cell>
          <cell r="BI574">
            <v>0</v>
          </cell>
          <cell r="BJ574">
            <v>0</v>
          </cell>
          <cell r="BK574">
            <v>0</v>
          </cell>
          <cell r="BL574">
            <v>0</v>
          </cell>
          <cell r="BM574">
            <v>1016363</v>
          </cell>
          <cell r="BN574">
            <v>0</v>
          </cell>
          <cell r="BO574">
            <v>1016363</v>
          </cell>
          <cell r="BP574">
            <v>0</v>
          </cell>
          <cell r="BQ574">
            <v>2032726</v>
          </cell>
          <cell r="BR574">
            <v>0</v>
          </cell>
          <cell r="BS574">
            <v>2032726</v>
          </cell>
        </row>
        <row r="575">
          <cell r="B575" t="str">
            <v>86527</v>
          </cell>
          <cell r="C575" t="str">
            <v>REP. INDONESIA</v>
          </cell>
          <cell r="D575" t="str">
            <v>O.E.C.F, TOKYO</v>
          </cell>
          <cell r="E575" t="str">
            <v>3</v>
          </cell>
          <cell r="F575" t="str">
            <v>JAPAN</v>
          </cell>
          <cell r="G575" t="str">
            <v>JPY</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516291</v>
          </cell>
          <cell r="AH575">
            <v>0</v>
          </cell>
          <cell r="AI575">
            <v>516291</v>
          </cell>
          <cell r="AJ575">
            <v>0</v>
          </cell>
          <cell r="AK575">
            <v>516291</v>
          </cell>
          <cell r="AL575">
            <v>0</v>
          </cell>
          <cell r="AM575">
            <v>516291</v>
          </cell>
          <cell r="AN575">
            <v>0</v>
          </cell>
          <cell r="AO575">
            <v>0</v>
          </cell>
          <cell r="AP575">
            <v>0</v>
          </cell>
          <cell r="AQ575">
            <v>0</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cell r="BH575">
            <v>1004846</v>
          </cell>
          <cell r="BI575">
            <v>516291</v>
          </cell>
          <cell r="BJ575">
            <v>0</v>
          </cell>
          <cell r="BK575">
            <v>1521137</v>
          </cell>
          <cell r="BL575">
            <v>1004846</v>
          </cell>
          <cell r="BM575">
            <v>516291</v>
          </cell>
          <cell r="BN575">
            <v>0</v>
          </cell>
          <cell r="BO575">
            <v>1521137</v>
          </cell>
          <cell r="BP575">
            <v>1004846</v>
          </cell>
          <cell r="BQ575">
            <v>1032582</v>
          </cell>
          <cell r="BR575">
            <v>0</v>
          </cell>
          <cell r="BS575">
            <v>2037428</v>
          </cell>
        </row>
        <row r="576">
          <cell r="B576" t="str">
            <v>86525</v>
          </cell>
          <cell r="C576" t="str">
            <v>REP. INDONESIA</v>
          </cell>
          <cell r="D576" t="str">
            <v>O.E.C.F, TOKYO</v>
          </cell>
          <cell r="E576" t="str">
            <v>3</v>
          </cell>
          <cell r="F576" t="str">
            <v>JAPAN</v>
          </cell>
          <cell r="G576" t="str">
            <v>JPY</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516839</v>
          </cell>
          <cell r="AH576">
            <v>0</v>
          </cell>
          <cell r="AI576">
            <v>516839</v>
          </cell>
          <cell r="AJ576">
            <v>0</v>
          </cell>
          <cell r="AK576">
            <v>516839</v>
          </cell>
          <cell r="AL576">
            <v>0</v>
          </cell>
          <cell r="AM576">
            <v>516839</v>
          </cell>
          <cell r="AN576">
            <v>0</v>
          </cell>
          <cell r="AO576">
            <v>0</v>
          </cell>
          <cell r="AP576">
            <v>0</v>
          </cell>
          <cell r="AQ576">
            <v>0</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cell r="BH576">
            <v>1005879</v>
          </cell>
          <cell r="BI576">
            <v>516839</v>
          </cell>
          <cell r="BJ576">
            <v>0</v>
          </cell>
          <cell r="BK576">
            <v>1522718</v>
          </cell>
          <cell r="BL576">
            <v>1005879</v>
          </cell>
          <cell r="BM576">
            <v>516839</v>
          </cell>
          <cell r="BN576">
            <v>0</v>
          </cell>
          <cell r="BO576">
            <v>1522718</v>
          </cell>
          <cell r="BP576">
            <v>1005879</v>
          </cell>
          <cell r="BQ576">
            <v>1033678</v>
          </cell>
          <cell r="BR576">
            <v>0</v>
          </cell>
          <cell r="BS576">
            <v>2039557</v>
          </cell>
        </row>
        <row r="577">
          <cell r="B577" t="str">
            <v>79000</v>
          </cell>
          <cell r="C577" t="str">
            <v>REP. INDONESIA</v>
          </cell>
          <cell r="D577" t="str">
            <v>O.E.C.F, TOKYO</v>
          </cell>
          <cell r="E577" t="str">
            <v>3</v>
          </cell>
          <cell r="F577" t="str">
            <v>JAPAN</v>
          </cell>
          <cell r="G577" t="str">
            <v>JPY</v>
          </cell>
          <cell r="H577">
            <v>0</v>
          </cell>
          <cell r="I577">
            <v>0</v>
          </cell>
          <cell r="J577">
            <v>0</v>
          </cell>
          <cell r="K577">
            <v>0</v>
          </cell>
          <cell r="L577">
            <v>680730</v>
          </cell>
          <cell r="M577">
            <v>348310</v>
          </cell>
          <cell r="N577">
            <v>0</v>
          </cell>
          <cell r="O577">
            <v>1029040</v>
          </cell>
          <cell r="P577">
            <v>0</v>
          </cell>
          <cell r="Q577">
            <v>0</v>
          </cell>
          <cell r="R577">
            <v>0</v>
          </cell>
          <cell r="S577">
            <v>0</v>
          </cell>
          <cell r="T577">
            <v>680730</v>
          </cell>
          <cell r="U577">
            <v>348310</v>
          </cell>
          <cell r="V577">
            <v>0</v>
          </cell>
          <cell r="W577">
            <v>1029040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680730</v>
          </cell>
          <cell r="AS577">
            <v>332644</v>
          </cell>
          <cell r="AT577">
            <v>0</v>
          </cell>
          <cell r="AU577">
            <v>1013374</v>
          </cell>
          <cell r="AV577">
            <v>0</v>
          </cell>
          <cell r="AW577">
            <v>0</v>
          </cell>
          <cell r="AX577">
            <v>0</v>
          </cell>
          <cell r="AY577">
            <v>0</v>
          </cell>
          <cell r="AZ577">
            <v>0</v>
          </cell>
          <cell r="BA577">
            <v>0</v>
          </cell>
          <cell r="BB577">
            <v>0</v>
          </cell>
          <cell r="BC577">
            <v>0</v>
          </cell>
          <cell r="BD577">
            <v>0</v>
          </cell>
          <cell r="BE577">
            <v>0</v>
          </cell>
          <cell r="BF577">
            <v>0</v>
          </cell>
          <cell r="BG577">
            <v>0</v>
          </cell>
          <cell r="BH577">
            <v>0</v>
          </cell>
          <cell r="BI577">
            <v>0</v>
          </cell>
          <cell r="BJ577">
            <v>0</v>
          </cell>
          <cell r="BK577">
            <v>0</v>
          </cell>
          <cell r="BL577">
            <v>680730</v>
          </cell>
          <cell r="BM577">
            <v>332644</v>
          </cell>
          <cell r="BN577">
            <v>0</v>
          </cell>
          <cell r="BO577">
            <v>1013374</v>
          </cell>
          <cell r="BP577">
            <v>1361460</v>
          </cell>
          <cell r="BQ577">
            <v>680954</v>
          </cell>
          <cell r="BR577">
            <v>0</v>
          </cell>
          <cell r="BS577">
            <v>2042414</v>
          </cell>
        </row>
        <row r="578">
          <cell r="B578" t="str">
            <v>78013</v>
          </cell>
          <cell r="C578" t="str">
            <v>REP. INDONESIA</v>
          </cell>
          <cell r="D578" t="str">
            <v>O.E.C.F, TOKYO</v>
          </cell>
          <cell r="E578" t="str">
            <v>3</v>
          </cell>
          <cell r="F578" t="str">
            <v>JAPAN</v>
          </cell>
          <cell r="G578" t="str">
            <v>JPY</v>
          </cell>
          <cell r="H578">
            <v>0</v>
          </cell>
          <cell r="I578">
            <v>0</v>
          </cell>
          <cell r="J578">
            <v>0</v>
          </cell>
          <cell r="K578">
            <v>0</v>
          </cell>
          <cell r="L578">
            <v>799035</v>
          </cell>
          <cell r="M578">
            <v>229597</v>
          </cell>
          <cell r="N578">
            <v>0</v>
          </cell>
          <cell r="O578">
            <v>1028632</v>
          </cell>
          <cell r="P578">
            <v>0</v>
          </cell>
          <cell r="Q578">
            <v>0</v>
          </cell>
          <cell r="R578">
            <v>0</v>
          </cell>
          <cell r="S578">
            <v>0</v>
          </cell>
          <cell r="T578">
            <v>799035</v>
          </cell>
          <cell r="U578">
            <v>229597</v>
          </cell>
          <cell r="V578">
            <v>0</v>
          </cell>
          <cell r="W578">
            <v>1028632</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cell r="AO578">
            <v>0</v>
          </cell>
          <cell r="AP578">
            <v>0</v>
          </cell>
          <cell r="AQ578">
            <v>0</v>
          </cell>
          <cell r="AR578">
            <v>799035</v>
          </cell>
          <cell r="AS578">
            <v>215149</v>
          </cell>
          <cell r="AT578">
            <v>0</v>
          </cell>
          <cell r="AU578">
            <v>1014184</v>
          </cell>
          <cell r="AV578">
            <v>0</v>
          </cell>
          <cell r="AW578">
            <v>0</v>
          </cell>
          <cell r="AX578">
            <v>0</v>
          </cell>
          <cell r="AY578">
            <v>0</v>
          </cell>
          <cell r="AZ578">
            <v>0</v>
          </cell>
          <cell r="BA578">
            <v>0</v>
          </cell>
          <cell r="BB578">
            <v>0</v>
          </cell>
          <cell r="BC578">
            <v>0</v>
          </cell>
          <cell r="BD578">
            <v>0</v>
          </cell>
          <cell r="BE578">
            <v>0</v>
          </cell>
          <cell r="BF578">
            <v>0</v>
          </cell>
          <cell r="BG578">
            <v>0</v>
          </cell>
          <cell r="BH578">
            <v>0</v>
          </cell>
          <cell r="BI578">
            <v>0</v>
          </cell>
          <cell r="BJ578">
            <v>0</v>
          </cell>
          <cell r="BK578">
            <v>0</v>
          </cell>
          <cell r="BL578">
            <v>799035</v>
          </cell>
          <cell r="BM578">
            <v>215149</v>
          </cell>
          <cell r="BN578">
            <v>0</v>
          </cell>
          <cell r="BO578">
            <v>1014184</v>
          </cell>
          <cell r="BP578">
            <v>1598070</v>
          </cell>
          <cell r="BQ578">
            <v>444746</v>
          </cell>
          <cell r="BR578">
            <v>0</v>
          </cell>
          <cell r="BS578">
            <v>2042816</v>
          </cell>
        </row>
        <row r="579">
          <cell r="B579" t="str">
            <v>82400</v>
          </cell>
          <cell r="C579" t="str">
            <v>REP. INDONESIA</v>
          </cell>
          <cell r="D579" t="str">
            <v>O.E.C.F, TOKYO</v>
          </cell>
          <cell r="E579" t="str">
            <v>3</v>
          </cell>
          <cell r="F579" t="str">
            <v>JAPAN</v>
          </cell>
          <cell r="G579" t="str">
            <v>JPY</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666630</v>
          </cell>
          <cell r="AG579">
            <v>374336</v>
          </cell>
          <cell r="AH579">
            <v>0</v>
          </cell>
          <cell r="AI579">
            <v>1040966</v>
          </cell>
          <cell r="AJ579">
            <v>666630</v>
          </cell>
          <cell r="AK579">
            <v>374336</v>
          </cell>
          <cell r="AL579">
            <v>0</v>
          </cell>
          <cell r="AM579">
            <v>1040966</v>
          </cell>
          <cell r="AN579">
            <v>0</v>
          </cell>
          <cell r="AO579">
            <v>0</v>
          </cell>
          <cell r="AP579">
            <v>0</v>
          </cell>
          <cell r="AQ579">
            <v>0</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G579">
            <v>0</v>
          </cell>
          <cell r="BH579">
            <v>666630</v>
          </cell>
          <cell r="BI579">
            <v>362638</v>
          </cell>
          <cell r="BJ579">
            <v>0</v>
          </cell>
          <cell r="BK579">
            <v>1029268</v>
          </cell>
          <cell r="BL579">
            <v>666630</v>
          </cell>
          <cell r="BM579">
            <v>362638</v>
          </cell>
          <cell r="BN579">
            <v>0</v>
          </cell>
          <cell r="BO579">
            <v>1029268</v>
          </cell>
          <cell r="BP579">
            <v>1333260</v>
          </cell>
          <cell r="BQ579">
            <v>736974</v>
          </cell>
          <cell r="BR579">
            <v>0</v>
          </cell>
          <cell r="BS579">
            <v>2070234</v>
          </cell>
        </row>
        <row r="580">
          <cell r="B580" t="str">
            <v>78242</v>
          </cell>
          <cell r="C580" t="str">
            <v>REP. INDONESIA</v>
          </cell>
          <cell r="D580" t="str">
            <v>O.E.C.F, TOKYO</v>
          </cell>
          <cell r="E580" t="str">
            <v>3</v>
          </cell>
          <cell r="F580" t="str">
            <v>JAPAN</v>
          </cell>
          <cell r="G580" t="str">
            <v>JPY</v>
          </cell>
          <cell r="H580">
            <v>0</v>
          </cell>
          <cell r="I580">
            <v>0</v>
          </cell>
          <cell r="J580">
            <v>0</v>
          </cell>
          <cell r="K580">
            <v>0</v>
          </cell>
          <cell r="L580">
            <v>773215</v>
          </cell>
          <cell r="M580">
            <v>292339</v>
          </cell>
          <cell r="N580">
            <v>0</v>
          </cell>
          <cell r="O580">
            <v>1065554</v>
          </cell>
          <cell r="P580">
            <v>0</v>
          </cell>
          <cell r="Q580">
            <v>0</v>
          </cell>
          <cell r="R580">
            <v>0</v>
          </cell>
          <cell r="S580">
            <v>0</v>
          </cell>
          <cell r="T580">
            <v>773215</v>
          </cell>
          <cell r="U580">
            <v>292339</v>
          </cell>
          <cell r="V580">
            <v>0</v>
          </cell>
          <cell r="W580">
            <v>1065554</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773215</v>
          </cell>
          <cell r="AS580">
            <v>277595</v>
          </cell>
          <cell r="AT580">
            <v>0</v>
          </cell>
          <cell r="AU580">
            <v>1050810</v>
          </cell>
          <cell r="AV580">
            <v>0</v>
          </cell>
          <cell r="AW580">
            <v>0</v>
          </cell>
          <cell r="AX580">
            <v>0</v>
          </cell>
          <cell r="AY580">
            <v>0</v>
          </cell>
          <cell r="AZ580">
            <v>0</v>
          </cell>
          <cell r="BA580">
            <v>0</v>
          </cell>
          <cell r="BB580">
            <v>0</v>
          </cell>
          <cell r="BC580">
            <v>0</v>
          </cell>
          <cell r="BD580">
            <v>0</v>
          </cell>
          <cell r="BE580">
            <v>0</v>
          </cell>
          <cell r="BF580">
            <v>0</v>
          </cell>
          <cell r="BG580">
            <v>0</v>
          </cell>
          <cell r="BH580">
            <v>0</v>
          </cell>
          <cell r="BI580">
            <v>0</v>
          </cell>
          <cell r="BJ580">
            <v>0</v>
          </cell>
          <cell r="BK580">
            <v>0</v>
          </cell>
          <cell r="BL580">
            <v>773215</v>
          </cell>
          <cell r="BM580">
            <v>277595</v>
          </cell>
          <cell r="BN580">
            <v>0</v>
          </cell>
          <cell r="BO580">
            <v>1050810</v>
          </cell>
          <cell r="BP580">
            <v>1546430</v>
          </cell>
          <cell r="BQ580">
            <v>569934</v>
          </cell>
          <cell r="BR580">
            <v>0</v>
          </cell>
          <cell r="BS580">
            <v>2116364</v>
          </cell>
        </row>
        <row r="581">
          <cell r="B581" t="str">
            <v>86505</v>
          </cell>
          <cell r="C581" t="str">
            <v>REP. INDONESIA</v>
          </cell>
          <cell r="D581" t="str">
            <v>O.E.C.F, TOKYO</v>
          </cell>
          <cell r="E581" t="str">
            <v>3</v>
          </cell>
          <cell r="F581" t="str">
            <v>JAPAN</v>
          </cell>
          <cell r="G581" t="str">
            <v>JPY</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711544</v>
          </cell>
          <cell r="AG581">
            <v>356747</v>
          </cell>
          <cell r="AH581">
            <v>0</v>
          </cell>
          <cell r="AI581">
            <v>1068291</v>
          </cell>
          <cell r="AJ581">
            <v>711544</v>
          </cell>
          <cell r="AK581">
            <v>356747</v>
          </cell>
          <cell r="AL581">
            <v>0</v>
          </cell>
          <cell r="AM581">
            <v>1068291</v>
          </cell>
          <cell r="AN581">
            <v>0</v>
          </cell>
          <cell r="AO581">
            <v>0</v>
          </cell>
          <cell r="AP581">
            <v>0</v>
          </cell>
          <cell r="AQ581">
            <v>0</v>
          </cell>
          <cell r="AR581">
            <v>0</v>
          </cell>
          <cell r="AS581">
            <v>0</v>
          </cell>
          <cell r="AT581">
            <v>0</v>
          </cell>
          <cell r="AU581">
            <v>0</v>
          </cell>
          <cell r="AV581">
            <v>0</v>
          </cell>
          <cell r="AW581">
            <v>0</v>
          </cell>
          <cell r="AX581">
            <v>0</v>
          </cell>
          <cell r="AY581">
            <v>0</v>
          </cell>
          <cell r="AZ581">
            <v>0</v>
          </cell>
          <cell r="BA581">
            <v>0</v>
          </cell>
          <cell r="BB581">
            <v>0</v>
          </cell>
          <cell r="BC581">
            <v>0</v>
          </cell>
          <cell r="BD581">
            <v>0</v>
          </cell>
          <cell r="BE581">
            <v>0</v>
          </cell>
          <cell r="BF581">
            <v>0</v>
          </cell>
          <cell r="BG581">
            <v>0</v>
          </cell>
          <cell r="BH581">
            <v>711544</v>
          </cell>
          <cell r="BI581">
            <v>347828</v>
          </cell>
          <cell r="BJ581">
            <v>0</v>
          </cell>
          <cell r="BK581">
            <v>1059372</v>
          </cell>
          <cell r="BL581">
            <v>711544</v>
          </cell>
          <cell r="BM581">
            <v>347828</v>
          </cell>
          <cell r="BN581">
            <v>0</v>
          </cell>
          <cell r="BO581">
            <v>1059372</v>
          </cell>
          <cell r="BP581">
            <v>1423088</v>
          </cell>
          <cell r="BQ581">
            <v>704575</v>
          </cell>
          <cell r="BR581">
            <v>0</v>
          </cell>
          <cell r="BS581">
            <v>2127663</v>
          </cell>
        </row>
        <row r="582">
          <cell r="B582" t="str">
            <v>86526</v>
          </cell>
          <cell r="C582" t="str">
            <v>REP. INDONESIA</v>
          </cell>
          <cell r="D582" t="str">
            <v>O.E.C.F, TOKYO</v>
          </cell>
          <cell r="E582" t="str">
            <v>3</v>
          </cell>
          <cell r="F582" t="str">
            <v>JAPAN</v>
          </cell>
          <cell r="G582" t="str">
            <v>JPY</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540698</v>
          </cell>
          <cell r="AH582">
            <v>0</v>
          </cell>
          <cell r="AI582">
            <v>540698</v>
          </cell>
          <cell r="AJ582">
            <v>0</v>
          </cell>
          <cell r="AK582">
            <v>540698</v>
          </cell>
          <cell r="AL582">
            <v>0</v>
          </cell>
          <cell r="AM582">
            <v>540698</v>
          </cell>
          <cell r="AN582">
            <v>0</v>
          </cell>
          <cell r="AO582">
            <v>0</v>
          </cell>
          <cell r="AP582">
            <v>0</v>
          </cell>
          <cell r="AQ582">
            <v>0</v>
          </cell>
          <cell r="AR582">
            <v>0</v>
          </cell>
          <cell r="AS582">
            <v>0</v>
          </cell>
          <cell r="AT582">
            <v>0</v>
          </cell>
          <cell r="AU582">
            <v>0</v>
          </cell>
          <cell r="AV582">
            <v>0</v>
          </cell>
          <cell r="AW582">
            <v>0</v>
          </cell>
          <cell r="AX582">
            <v>0</v>
          </cell>
          <cell r="AY582">
            <v>0</v>
          </cell>
          <cell r="AZ582">
            <v>0</v>
          </cell>
          <cell r="BA582">
            <v>0</v>
          </cell>
          <cell r="BB582">
            <v>0</v>
          </cell>
          <cell r="BC582">
            <v>0</v>
          </cell>
          <cell r="BD582">
            <v>0</v>
          </cell>
          <cell r="BE582">
            <v>0</v>
          </cell>
          <cell r="BF582">
            <v>0</v>
          </cell>
          <cell r="BG582">
            <v>0</v>
          </cell>
          <cell r="BH582">
            <v>1052654</v>
          </cell>
          <cell r="BI582">
            <v>540698</v>
          </cell>
          <cell r="BJ582">
            <v>0</v>
          </cell>
          <cell r="BK582">
            <v>1593352</v>
          </cell>
          <cell r="BL582">
            <v>1052654</v>
          </cell>
          <cell r="BM582">
            <v>540698</v>
          </cell>
          <cell r="BN582">
            <v>0</v>
          </cell>
          <cell r="BO582">
            <v>1593352</v>
          </cell>
          <cell r="BP582">
            <v>1052654</v>
          </cell>
          <cell r="BQ582">
            <v>1081396</v>
          </cell>
          <cell r="BR582">
            <v>0</v>
          </cell>
          <cell r="BS582">
            <v>2134050</v>
          </cell>
        </row>
        <row r="583">
          <cell r="B583" t="str">
            <v>77716</v>
          </cell>
          <cell r="C583" t="str">
            <v>REP. INDONESIA</v>
          </cell>
          <cell r="D583" t="str">
            <v>O.E.C.F, TOKYO</v>
          </cell>
          <cell r="E583" t="str">
            <v>3</v>
          </cell>
          <cell r="F583" t="str">
            <v>JAPAN</v>
          </cell>
          <cell r="G583" t="str">
            <v>JPY</v>
          </cell>
          <cell r="H583">
            <v>0</v>
          </cell>
          <cell r="I583">
            <v>0</v>
          </cell>
          <cell r="J583">
            <v>0</v>
          </cell>
          <cell r="K583">
            <v>0</v>
          </cell>
          <cell r="L583">
            <v>870139</v>
          </cell>
          <cell r="M583">
            <v>205067</v>
          </cell>
          <cell r="N583">
            <v>0</v>
          </cell>
          <cell r="O583">
            <v>1075206</v>
          </cell>
          <cell r="P583">
            <v>0</v>
          </cell>
          <cell r="Q583">
            <v>0</v>
          </cell>
          <cell r="R583">
            <v>0</v>
          </cell>
          <cell r="S583">
            <v>0</v>
          </cell>
          <cell r="T583">
            <v>870139</v>
          </cell>
          <cell r="U583">
            <v>205067</v>
          </cell>
          <cell r="V583">
            <v>0</v>
          </cell>
          <cell r="W583">
            <v>1075206</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cell r="AO583">
            <v>0</v>
          </cell>
          <cell r="AP583">
            <v>0</v>
          </cell>
          <cell r="AQ583">
            <v>0</v>
          </cell>
          <cell r="AR583">
            <v>870139</v>
          </cell>
          <cell r="AS583">
            <v>190906</v>
          </cell>
          <cell r="AT583">
            <v>0</v>
          </cell>
          <cell r="AU583">
            <v>1061045</v>
          </cell>
          <cell r="AV583">
            <v>0</v>
          </cell>
          <cell r="AW583">
            <v>0</v>
          </cell>
          <cell r="AX583">
            <v>0</v>
          </cell>
          <cell r="AY583">
            <v>0</v>
          </cell>
          <cell r="AZ583">
            <v>0</v>
          </cell>
          <cell r="BA583">
            <v>0</v>
          </cell>
          <cell r="BB583">
            <v>0</v>
          </cell>
          <cell r="BC583">
            <v>0</v>
          </cell>
          <cell r="BD583">
            <v>0</v>
          </cell>
          <cell r="BE583">
            <v>0</v>
          </cell>
          <cell r="BF583">
            <v>0</v>
          </cell>
          <cell r="BG583">
            <v>0</v>
          </cell>
          <cell r="BH583">
            <v>0</v>
          </cell>
          <cell r="BI583">
            <v>0</v>
          </cell>
          <cell r="BJ583">
            <v>0</v>
          </cell>
          <cell r="BK583">
            <v>0</v>
          </cell>
          <cell r="BL583">
            <v>870139</v>
          </cell>
          <cell r="BM583">
            <v>190906</v>
          </cell>
          <cell r="BN583">
            <v>0</v>
          </cell>
          <cell r="BO583">
            <v>1061045</v>
          </cell>
          <cell r="BP583">
            <v>1740278</v>
          </cell>
          <cell r="BQ583">
            <v>395973</v>
          </cell>
          <cell r="BR583">
            <v>0</v>
          </cell>
          <cell r="BS583">
            <v>2136251</v>
          </cell>
        </row>
        <row r="584">
          <cell r="B584" t="str">
            <v>86400</v>
          </cell>
          <cell r="C584" t="str">
            <v>REP. INDONESIA</v>
          </cell>
          <cell r="D584" t="str">
            <v>O.E.C.F, TOKYO</v>
          </cell>
          <cell r="E584" t="str">
            <v>3</v>
          </cell>
          <cell r="F584" t="str">
            <v>JAPAN</v>
          </cell>
          <cell r="G584" t="str">
            <v>JPY</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727733</v>
          </cell>
          <cell r="Y584">
            <v>374350</v>
          </cell>
          <cell r="Z584">
            <v>0</v>
          </cell>
          <cell r="AA584">
            <v>1102083</v>
          </cell>
          <cell r="AB584">
            <v>0</v>
          </cell>
          <cell r="AC584">
            <v>0</v>
          </cell>
          <cell r="AD584">
            <v>0</v>
          </cell>
          <cell r="AE584">
            <v>0</v>
          </cell>
          <cell r="AF584">
            <v>0</v>
          </cell>
          <cell r="AG584">
            <v>0</v>
          </cell>
          <cell r="AH584">
            <v>0</v>
          </cell>
          <cell r="AI584">
            <v>0</v>
          </cell>
          <cell r="AJ584">
            <v>727733</v>
          </cell>
          <cell r="AK584">
            <v>374350</v>
          </cell>
          <cell r="AL584">
            <v>0</v>
          </cell>
          <cell r="AM584">
            <v>1102083</v>
          </cell>
          <cell r="AN584">
            <v>0</v>
          </cell>
          <cell r="AO584">
            <v>0</v>
          </cell>
          <cell r="AP584">
            <v>0</v>
          </cell>
          <cell r="AQ584">
            <v>0</v>
          </cell>
          <cell r="AR584">
            <v>0</v>
          </cell>
          <cell r="AS584">
            <v>0</v>
          </cell>
          <cell r="AT584">
            <v>0</v>
          </cell>
          <cell r="AU584">
            <v>0</v>
          </cell>
          <cell r="AV584">
            <v>0</v>
          </cell>
          <cell r="AW584">
            <v>0</v>
          </cell>
          <cell r="AX584">
            <v>0</v>
          </cell>
          <cell r="AY584">
            <v>0</v>
          </cell>
          <cell r="AZ584">
            <v>727733</v>
          </cell>
          <cell r="BA584">
            <v>364498</v>
          </cell>
          <cell r="BB584">
            <v>0</v>
          </cell>
          <cell r="BC584">
            <v>1092231</v>
          </cell>
          <cell r="BD584">
            <v>0</v>
          </cell>
          <cell r="BE584">
            <v>0</v>
          </cell>
          <cell r="BF584">
            <v>0</v>
          </cell>
          <cell r="BG584">
            <v>0</v>
          </cell>
          <cell r="BH584">
            <v>0</v>
          </cell>
          <cell r="BI584">
            <v>0</v>
          </cell>
          <cell r="BJ584">
            <v>0</v>
          </cell>
          <cell r="BK584">
            <v>0</v>
          </cell>
          <cell r="BL584">
            <v>727733</v>
          </cell>
          <cell r="BM584">
            <v>364498</v>
          </cell>
          <cell r="BN584">
            <v>0</v>
          </cell>
          <cell r="BO584">
            <v>1092231</v>
          </cell>
          <cell r="BP584">
            <v>1455466</v>
          </cell>
          <cell r="BQ584">
            <v>738848</v>
          </cell>
          <cell r="BR584">
            <v>0</v>
          </cell>
          <cell r="BS584">
            <v>2194314</v>
          </cell>
        </row>
        <row r="585">
          <cell r="B585" t="str">
            <v>86547</v>
          </cell>
          <cell r="C585" t="str">
            <v>REP. INDONESIA</v>
          </cell>
          <cell r="D585" t="str">
            <v>O.E.C.F, TOKYO</v>
          </cell>
          <cell r="E585" t="str">
            <v>3</v>
          </cell>
          <cell r="F585" t="str">
            <v>JAPAN</v>
          </cell>
          <cell r="G585" t="str">
            <v>JPY</v>
          </cell>
          <cell r="H585">
            <v>0</v>
          </cell>
          <cell r="I585">
            <v>0</v>
          </cell>
          <cell r="J585">
            <v>0</v>
          </cell>
          <cell r="K585">
            <v>0</v>
          </cell>
          <cell r="L585">
            <v>0</v>
          </cell>
          <cell r="M585">
            <v>0</v>
          </cell>
          <cell r="N585">
            <v>0</v>
          </cell>
          <cell r="O585">
            <v>0</v>
          </cell>
          <cell r="P585">
            <v>0</v>
          </cell>
          <cell r="Q585">
            <v>1094238</v>
          </cell>
          <cell r="R585">
            <v>0</v>
          </cell>
          <cell r="S585">
            <v>1094238</v>
          </cell>
          <cell r="T585">
            <v>0</v>
          </cell>
          <cell r="U585">
            <v>1094238</v>
          </cell>
          <cell r="V585">
            <v>0</v>
          </cell>
          <cell r="W585">
            <v>1094238</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1106262</v>
          </cell>
          <cell r="AX585">
            <v>0</v>
          </cell>
          <cell r="AY585">
            <v>1106262</v>
          </cell>
          <cell r="AZ585">
            <v>0</v>
          </cell>
          <cell r="BA585">
            <v>0</v>
          </cell>
          <cell r="BB585">
            <v>0</v>
          </cell>
          <cell r="BC585">
            <v>0</v>
          </cell>
          <cell r="BD585">
            <v>0</v>
          </cell>
          <cell r="BE585">
            <v>0</v>
          </cell>
          <cell r="BF585">
            <v>0</v>
          </cell>
          <cell r="BG585">
            <v>0</v>
          </cell>
          <cell r="BH585">
            <v>0</v>
          </cell>
          <cell r="BI585">
            <v>0</v>
          </cell>
          <cell r="BJ585">
            <v>0</v>
          </cell>
          <cell r="BK585">
            <v>0</v>
          </cell>
          <cell r="BL585">
            <v>0</v>
          </cell>
          <cell r="BM585">
            <v>1106262</v>
          </cell>
          <cell r="BN585">
            <v>0</v>
          </cell>
          <cell r="BO585">
            <v>1106262</v>
          </cell>
          <cell r="BP585">
            <v>0</v>
          </cell>
          <cell r="BQ585">
            <v>2200500</v>
          </cell>
          <cell r="BR585">
            <v>0</v>
          </cell>
          <cell r="BS585">
            <v>2200500</v>
          </cell>
        </row>
        <row r="586">
          <cell r="B586" t="str">
            <v>77701</v>
          </cell>
          <cell r="C586" t="str">
            <v>REP. INDONESIA</v>
          </cell>
          <cell r="D586" t="str">
            <v>O.E.C.F, TOKYO</v>
          </cell>
          <cell r="E586" t="str">
            <v>3</v>
          </cell>
          <cell r="F586" t="str">
            <v>JAPAN</v>
          </cell>
          <cell r="G586" t="str">
            <v>JPY</v>
          </cell>
          <cell r="H586">
            <v>0</v>
          </cell>
          <cell r="I586">
            <v>0</v>
          </cell>
          <cell r="J586">
            <v>0</v>
          </cell>
          <cell r="K586">
            <v>0</v>
          </cell>
          <cell r="L586">
            <v>966048</v>
          </cell>
          <cell r="M586">
            <v>147316</v>
          </cell>
          <cell r="N586">
            <v>0</v>
          </cell>
          <cell r="O586">
            <v>1113364</v>
          </cell>
          <cell r="P586">
            <v>0</v>
          </cell>
          <cell r="Q586">
            <v>0</v>
          </cell>
          <cell r="R586">
            <v>0</v>
          </cell>
          <cell r="S586">
            <v>0</v>
          </cell>
          <cell r="T586">
            <v>966048</v>
          </cell>
          <cell r="U586">
            <v>147316</v>
          </cell>
          <cell r="V586">
            <v>0</v>
          </cell>
          <cell r="W586">
            <v>1113364</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cell r="AO586">
            <v>0</v>
          </cell>
          <cell r="AP586">
            <v>0</v>
          </cell>
          <cell r="AQ586">
            <v>0</v>
          </cell>
          <cell r="AR586">
            <v>966048</v>
          </cell>
          <cell r="AS586">
            <v>132468</v>
          </cell>
          <cell r="AT586">
            <v>0</v>
          </cell>
          <cell r="AU586">
            <v>1098516</v>
          </cell>
          <cell r="AV586">
            <v>0</v>
          </cell>
          <cell r="AW586">
            <v>0</v>
          </cell>
          <cell r="AX586">
            <v>0</v>
          </cell>
          <cell r="AY586">
            <v>0</v>
          </cell>
          <cell r="AZ586">
            <v>0</v>
          </cell>
          <cell r="BA586">
            <v>0</v>
          </cell>
          <cell r="BB586">
            <v>0</v>
          </cell>
          <cell r="BC586">
            <v>0</v>
          </cell>
          <cell r="BD586">
            <v>0</v>
          </cell>
          <cell r="BE586">
            <v>0</v>
          </cell>
          <cell r="BF586">
            <v>0</v>
          </cell>
          <cell r="BG586">
            <v>0</v>
          </cell>
          <cell r="BH586">
            <v>0</v>
          </cell>
          <cell r="BI586">
            <v>0</v>
          </cell>
          <cell r="BJ586">
            <v>0</v>
          </cell>
          <cell r="BK586">
            <v>0</v>
          </cell>
          <cell r="BL586">
            <v>966048</v>
          </cell>
          <cell r="BM586">
            <v>132468</v>
          </cell>
          <cell r="BN586">
            <v>0</v>
          </cell>
          <cell r="BO586">
            <v>1098516</v>
          </cell>
          <cell r="BP586">
            <v>1932096</v>
          </cell>
          <cell r="BQ586">
            <v>279784</v>
          </cell>
          <cell r="BR586">
            <v>0</v>
          </cell>
          <cell r="BS586">
            <v>2211880</v>
          </cell>
        </row>
        <row r="587">
          <cell r="B587" t="str">
            <v>86512</v>
          </cell>
          <cell r="C587" t="str">
            <v>REP. INDONESIA</v>
          </cell>
          <cell r="D587" t="str">
            <v>O.E.C.F, TOKYO</v>
          </cell>
          <cell r="E587" t="str">
            <v>3</v>
          </cell>
          <cell r="F587" t="str">
            <v>JAPAN</v>
          </cell>
          <cell r="G587" t="str">
            <v>JPY</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748105</v>
          </cell>
          <cell r="AG587">
            <v>375077</v>
          </cell>
          <cell r="AH587">
            <v>0</v>
          </cell>
          <cell r="AI587">
            <v>1123182</v>
          </cell>
          <cell r="AJ587">
            <v>748105</v>
          </cell>
          <cell r="AK587">
            <v>375077</v>
          </cell>
          <cell r="AL587">
            <v>0</v>
          </cell>
          <cell r="AM587">
            <v>1123182</v>
          </cell>
          <cell r="AN587">
            <v>0</v>
          </cell>
          <cell r="AO587">
            <v>0</v>
          </cell>
          <cell r="AP587">
            <v>0</v>
          </cell>
          <cell r="AQ587">
            <v>0</v>
          </cell>
          <cell r="AR587">
            <v>0</v>
          </cell>
          <cell r="AS587">
            <v>0</v>
          </cell>
          <cell r="AT587">
            <v>0</v>
          </cell>
          <cell r="AU587">
            <v>0</v>
          </cell>
          <cell r="AV587">
            <v>0</v>
          </cell>
          <cell r="AW587">
            <v>0</v>
          </cell>
          <cell r="AX587">
            <v>0</v>
          </cell>
          <cell r="AY587">
            <v>0</v>
          </cell>
          <cell r="AZ587">
            <v>0</v>
          </cell>
          <cell r="BA587">
            <v>0</v>
          </cell>
          <cell r="BB587">
            <v>0</v>
          </cell>
          <cell r="BC587">
            <v>0</v>
          </cell>
          <cell r="BD587">
            <v>0</v>
          </cell>
          <cell r="BE587">
            <v>0</v>
          </cell>
          <cell r="BF587">
            <v>0</v>
          </cell>
          <cell r="BG587">
            <v>0</v>
          </cell>
          <cell r="BH587">
            <v>748105</v>
          </cell>
          <cell r="BI587">
            <v>365700</v>
          </cell>
          <cell r="BJ587">
            <v>0</v>
          </cell>
          <cell r="BK587">
            <v>1113805</v>
          </cell>
          <cell r="BL587">
            <v>748105</v>
          </cell>
          <cell r="BM587">
            <v>365700</v>
          </cell>
          <cell r="BN587">
            <v>0</v>
          </cell>
          <cell r="BO587">
            <v>1113805</v>
          </cell>
          <cell r="BP587">
            <v>1496210</v>
          </cell>
          <cell r="BQ587">
            <v>740777</v>
          </cell>
          <cell r="BR587">
            <v>0</v>
          </cell>
          <cell r="BS587">
            <v>2236987</v>
          </cell>
        </row>
        <row r="588">
          <cell r="B588" t="str">
            <v>78221</v>
          </cell>
          <cell r="C588" t="str">
            <v>REP. INDONESIA</v>
          </cell>
          <cell r="D588" t="str">
            <v>O.E.C.F, TOKYO</v>
          </cell>
          <cell r="E588" t="str">
            <v>3</v>
          </cell>
          <cell r="F588" t="str">
            <v>JAPAN</v>
          </cell>
          <cell r="G588" t="str">
            <v>JPY</v>
          </cell>
          <cell r="H588">
            <v>0</v>
          </cell>
          <cell r="I588">
            <v>0</v>
          </cell>
          <cell r="J588">
            <v>0</v>
          </cell>
          <cell r="K588">
            <v>0</v>
          </cell>
          <cell r="L588">
            <v>878457</v>
          </cell>
          <cell r="M588">
            <v>254632</v>
          </cell>
          <cell r="N588">
            <v>0</v>
          </cell>
          <cell r="O588">
            <v>1133089</v>
          </cell>
          <cell r="P588">
            <v>0</v>
          </cell>
          <cell r="Q588">
            <v>0</v>
          </cell>
          <cell r="R588">
            <v>0</v>
          </cell>
          <cell r="S588">
            <v>0</v>
          </cell>
          <cell r="T588">
            <v>878457</v>
          </cell>
          <cell r="U588">
            <v>254632</v>
          </cell>
          <cell r="V588">
            <v>0</v>
          </cell>
          <cell r="W588">
            <v>1133089</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cell r="AO588">
            <v>0</v>
          </cell>
          <cell r="AP588">
            <v>0</v>
          </cell>
          <cell r="AQ588">
            <v>0</v>
          </cell>
          <cell r="AR588">
            <v>878457</v>
          </cell>
          <cell r="AS588">
            <v>240914</v>
          </cell>
          <cell r="AT588">
            <v>0</v>
          </cell>
          <cell r="AU588">
            <v>1119371</v>
          </cell>
          <cell r="AV588">
            <v>0</v>
          </cell>
          <cell r="AW588">
            <v>0</v>
          </cell>
          <cell r="AX588">
            <v>0</v>
          </cell>
          <cell r="AY588">
            <v>0</v>
          </cell>
          <cell r="AZ588">
            <v>0</v>
          </cell>
          <cell r="BA588">
            <v>0</v>
          </cell>
          <cell r="BB588">
            <v>0</v>
          </cell>
          <cell r="BC588">
            <v>0</v>
          </cell>
          <cell r="BD588">
            <v>0</v>
          </cell>
          <cell r="BE588">
            <v>0</v>
          </cell>
          <cell r="BF588">
            <v>0</v>
          </cell>
          <cell r="BG588">
            <v>0</v>
          </cell>
          <cell r="BH588">
            <v>0</v>
          </cell>
          <cell r="BI588">
            <v>0</v>
          </cell>
          <cell r="BJ588">
            <v>0</v>
          </cell>
          <cell r="BK588">
            <v>0</v>
          </cell>
          <cell r="BL588">
            <v>878457</v>
          </cell>
          <cell r="BM588">
            <v>240914</v>
          </cell>
          <cell r="BN588">
            <v>0</v>
          </cell>
          <cell r="BO588">
            <v>1119371</v>
          </cell>
          <cell r="BP588">
            <v>1756914</v>
          </cell>
          <cell r="BQ588">
            <v>495546</v>
          </cell>
          <cell r="BR588">
            <v>0</v>
          </cell>
          <cell r="BS588">
            <v>2252460</v>
          </cell>
        </row>
        <row r="589">
          <cell r="B589" t="str">
            <v>83400</v>
          </cell>
          <cell r="C589" t="str">
            <v>REP. INDONESIA</v>
          </cell>
          <cell r="D589" t="str">
            <v>O.E.C.F, TOKYO</v>
          </cell>
          <cell r="E589" t="str">
            <v>3</v>
          </cell>
          <cell r="F589" t="str">
            <v>JAPAN</v>
          </cell>
          <cell r="G589" t="str">
            <v>JPY</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722235</v>
          </cell>
          <cell r="Y589">
            <v>430907</v>
          </cell>
          <cell r="Z589">
            <v>0</v>
          </cell>
          <cell r="AA589">
            <v>1153142</v>
          </cell>
          <cell r="AB589">
            <v>0</v>
          </cell>
          <cell r="AC589">
            <v>0</v>
          </cell>
          <cell r="AD589">
            <v>0</v>
          </cell>
          <cell r="AE589">
            <v>0</v>
          </cell>
          <cell r="AF589">
            <v>0</v>
          </cell>
          <cell r="AG589">
            <v>0</v>
          </cell>
          <cell r="AH589">
            <v>0</v>
          </cell>
          <cell r="AI589">
            <v>0</v>
          </cell>
          <cell r="AJ589">
            <v>722235</v>
          </cell>
          <cell r="AK589">
            <v>430907</v>
          </cell>
          <cell r="AL589">
            <v>0</v>
          </cell>
          <cell r="AM589">
            <v>1153142</v>
          </cell>
          <cell r="AN589">
            <v>0</v>
          </cell>
          <cell r="AO589">
            <v>0</v>
          </cell>
          <cell r="AP589">
            <v>0</v>
          </cell>
          <cell r="AQ589">
            <v>0</v>
          </cell>
          <cell r="AR589">
            <v>0</v>
          </cell>
          <cell r="AS589">
            <v>0</v>
          </cell>
          <cell r="AT589">
            <v>0</v>
          </cell>
          <cell r="AU589">
            <v>0</v>
          </cell>
          <cell r="AV589">
            <v>0</v>
          </cell>
          <cell r="AW589">
            <v>0</v>
          </cell>
          <cell r="AX589">
            <v>0</v>
          </cell>
          <cell r="AY589">
            <v>0</v>
          </cell>
          <cell r="AZ589">
            <v>722235</v>
          </cell>
          <cell r="BA589">
            <v>418233</v>
          </cell>
          <cell r="BB589">
            <v>0</v>
          </cell>
          <cell r="BC589">
            <v>1140468</v>
          </cell>
          <cell r="BD589">
            <v>0</v>
          </cell>
          <cell r="BE589">
            <v>0</v>
          </cell>
          <cell r="BF589">
            <v>0</v>
          </cell>
          <cell r="BG589">
            <v>0</v>
          </cell>
          <cell r="BH589">
            <v>0</v>
          </cell>
          <cell r="BI589">
            <v>0</v>
          </cell>
          <cell r="BJ589">
            <v>0</v>
          </cell>
          <cell r="BK589">
            <v>0</v>
          </cell>
          <cell r="BL589">
            <v>722235</v>
          </cell>
          <cell r="BM589">
            <v>418233</v>
          </cell>
          <cell r="BN589">
            <v>0</v>
          </cell>
          <cell r="BO589">
            <v>1140468</v>
          </cell>
          <cell r="BP589">
            <v>1444470</v>
          </cell>
          <cell r="BQ589">
            <v>849140</v>
          </cell>
          <cell r="BR589">
            <v>0</v>
          </cell>
          <cell r="BS589">
            <v>2293610</v>
          </cell>
        </row>
        <row r="590">
          <cell r="B590" t="str">
            <v>78216</v>
          </cell>
          <cell r="C590" t="str">
            <v>REP. INDONESIA</v>
          </cell>
          <cell r="D590" t="str">
            <v>O.E.C.F, TOKYO</v>
          </cell>
          <cell r="E590" t="str">
            <v>3</v>
          </cell>
          <cell r="F590" t="str">
            <v>JAPAN</v>
          </cell>
          <cell r="G590" t="str">
            <v>JPY</v>
          </cell>
          <cell r="H590">
            <v>0</v>
          </cell>
          <cell r="I590">
            <v>0</v>
          </cell>
          <cell r="J590">
            <v>0</v>
          </cell>
          <cell r="K590">
            <v>0</v>
          </cell>
          <cell r="L590">
            <v>878898</v>
          </cell>
          <cell r="M590">
            <v>292420</v>
          </cell>
          <cell r="N590">
            <v>0</v>
          </cell>
          <cell r="O590">
            <v>1171318</v>
          </cell>
          <cell r="P590">
            <v>0</v>
          </cell>
          <cell r="Q590">
            <v>0</v>
          </cell>
          <cell r="R590">
            <v>0</v>
          </cell>
          <cell r="S590">
            <v>0</v>
          </cell>
          <cell r="T590">
            <v>878898</v>
          </cell>
          <cell r="U590">
            <v>292420</v>
          </cell>
          <cell r="V590">
            <v>0</v>
          </cell>
          <cell r="W590">
            <v>1171318</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878898</v>
          </cell>
          <cell r="AS590">
            <v>276094</v>
          </cell>
          <cell r="AT590">
            <v>0</v>
          </cell>
          <cell r="AU590">
            <v>1154992</v>
          </cell>
          <cell r="AV590">
            <v>0</v>
          </cell>
          <cell r="AW590">
            <v>0</v>
          </cell>
          <cell r="AX590">
            <v>0</v>
          </cell>
          <cell r="AY590">
            <v>0</v>
          </cell>
          <cell r="AZ590">
            <v>0</v>
          </cell>
          <cell r="BA590">
            <v>0</v>
          </cell>
          <cell r="BB590">
            <v>0</v>
          </cell>
          <cell r="BC590">
            <v>0</v>
          </cell>
          <cell r="BD590">
            <v>0</v>
          </cell>
          <cell r="BE590">
            <v>0</v>
          </cell>
          <cell r="BF590">
            <v>0</v>
          </cell>
          <cell r="BG590">
            <v>0</v>
          </cell>
          <cell r="BH590">
            <v>0</v>
          </cell>
          <cell r="BI590">
            <v>0</v>
          </cell>
          <cell r="BJ590">
            <v>0</v>
          </cell>
          <cell r="BK590">
            <v>0</v>
          </cell>
          <cell r="BL590">
            <v>878898</v>
          </cell>
          <cell r="BM590">
            <v>276094</v>
          </cell>
          <cell r="BN590">
            <v>0</v>
          </cell>
          <cell r="BO590">
            <v>1154992</v>
          </cell>
          <cell r="BP590">
            <v>1757796</v>
          </cell>
          <cell r="BQ590">
            <v>568514</v>
          </cell>
          <cell r="BR590">
            <v>0</v>
          </cell>
          <cell r="BS590">
            <v>2326310</v>
          </cell>
        </row>
        <row r="591">
          <cell r="B591" t="str">
            <v>78211</v>
          </cell>
          <cell r="C591" t="str">
            <v>REP. INDONESIA</v>
          </cell>
          <cell r="D591" t="str">
            <v>O.E.C.F, TOKYO</v>
          </cell>
          <cell r="E591" t="str">
            <v>3</v>
          </cell>
          <cell r="F591" t="str">
            <v>JAPAN</v>
          </cell>
          <cell r="G591" t="str">
            <v>JPY</v>
          </cell>
          <cell r="H591">
            <v>0</v>
          </cell>
          <cell r="I591">
            <v>0</v>
          </cell>
          <cell r="J591">
            <v>0</v>
          </cell>
          <cell r="K591">
            <v>0</v>
          </cell>
          <cell r="L591">
            <v>928237</v>
          </cell>
          <cell r="M591">
            <v>245665</v>
          </cell>
          <cell r="N591">
            <v>0</v>
          </cell>
          <cell r="O591">
            <v>1173902</v>
          </cell>
          <cell r="P591">
            <v>0</v>
          </cell>
          <cell r="Q591">
            <v>0</v>
          </cell>
          <cell r="R591">
            <v>0</v>
          </cell>
          <cell r="S591">
            <v>0</v>
          </cell>
          <cell r="T591">
            <v>928237</v>
          </cell>
          <cell r="U591">
            <v>245665</v>
          </cell>
          <cell r="V591">
            <v>0</v>
          </cell>
          <cell r="W591">
            <v>1173902</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928237</v>
          </cell>
          <cell r="AS591">
            <v>231424</v>
          </cell>
          <cell r="AT591">
            <v>0</v>
          </cell>
          <cell r="AU591">
            <v>1159661</v>
          </cell>
          <cell r="AV591">
            <v>0</v>
          </cell>
          <cell r="AW591">
            <v>0</v>
          </cell>
          <cell r="AX591">
            <v>0</v>
          </cell>
          <cell r="AY591">
            <v>0</v>
          </cell>
          <cell r="AZ591">
            <v>0</v>
          </cell>
          <cell r="BA591">
            <v>0</v>
          </cell>
          <cell r="BB591">
            <v>0</v>
          </cell>
          <cell r="BC591">
            <v>0</v>
          </cell>
          <cell r="BD591">
            <v>0</v>
          </cell>
          <cell r="BE591">
            <v>0</v>
          </cell>
          <cell r="BF591">
            <v>0</v>
          </cell>
          <cell r="BG591">
            <v>0</v>
          </cell>
          <cell r="BH591">
            <v>0</v>
          </cell>
          <cell r="BI591">
            <v>0</v>
          </cell>
          <cell r="BJ591">
            <v>0</v>
          </cell>
          <cell r="BK591">
            <v>0</v>
          </cell>
          <cell r="BL591">
            <v>928237</v>
          </cell>
          <cell r="BM591">
            <v>231424</v>
          </cell>
          <cell r="BN591">
            <v>0</v>
          </cell>
          <cell r="BO591">
            <v>1159661</v>
          </cell>
          <cell r="BP591">
            <v>1856474</v>
          </cell>
          <cell r="BQ591">
            <v>477089</v>
          </cell>
          <cell r="BR591">
            <v>0</v>
          </cell>
          <cell r="BS591">
            <v>2333563</v>
          </cell>
        </row>
        <row r="592">
          <cell r="B592" t="str">
            <v>78102</v>
          </cell>
          <cell r="C592" t="str">
            <v>REP. INDONESIA</v>
          </cell>
          <cell r="D592" t="str">
            <v>O.E.C.F, TOKYO</v>
          </cell>
          <cell r="E592" t="str">
            <v>3</v>
          </cell>
          <cell r="F592" t="str">
            <v>JAPAN</v>
          </cell>
          <cell r="G592" t="str">
            <v>JPY</v>
          </cell>
          <cell r="H592">
            <v>0</v>
          </cell>
          <cell r="I592">
            <v>0</v>
          </cell>
          <cell r="J592">
            <v>0</v>
          </cell>
          <cell r="K592">
            <v>0</v>
          </cell>
          <cell r="L592">
            <v>937983</v>
          </cell>
          <cell r="M592">
            <v>247062</v>
          </cell>
          <cell r="N592">
            <v>0</v>
          </cell>
          <cell r="O592">
            <v>1185045</v>
          </cell>
          <cell r="P592">
            <v>0</v>
          </cell>
          <cell r="Q592">
            <v>0</v>
          </cell>
          <cell r="R592">
            <v>0</v>
          </cell>
          <cell r="S592">
            <v>0</v>
          </cell>
          <cell r="T592">
            <v>937983</v>
          </cell>
          <cell r="U592">
            <v>247062</v>
          </cell>
          <cell r="V592">
            <v>0</v>
          </cell>
          <cell r="W592">
            <v>1185045</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cell r="AO592">
            <v>0</v>
          </cell>
          <cell r="AP592">
            <v>0</v>
          </cell>
          <cell r="AQ592">
            <v>0</v>
          </cell>
          <cell r="AR592">
            <v>937983</v>
          </cell>
          <cell r="AS592">
            <v>231515</v>
          </cell>
          <cell r="AT592">
            <v>0</v>
          </cell>
          <cell r="AU592">
            <v>1169498</v>
          </cell>
          <cell r="AV592">
            <v>0</v>
          </cell>
          <cell r="AW592">
            <v>0</v>
          </cell>
          <cell r="AX592">
            <v>0</v>
          </cell>
          <cell r="AY592">
            <v>0</v>
          </cell>
          <cell r="AZ592">
            <v>0</v>
          </cell>
          <cell r="BA592">
            <v>0</v>
          </cell>
          <cell r="BB592">
            <v>0</v>
          </cell>
          <cell r="BC592">
            <v>0</v>
          </cell>
          <cell r="BD592">
            <v>0</v>
          </cell>
          <cell r="BE592">
            <v>0</v>
          </cell>
          <cell r="BF592">
            <v>0</v>
          </cell>
          <cell r="BG592">
            <v>0</v>
          </cell>
          <cell r="BH592">
            <v>0</v>
          </cell>
          <cell r="BI592">
            <v>0</v>
          </cell>
          <cell r="BJ592">
            <v>0</v>
          </cell>
          <cell r="BK592">
            <v>0</v>
          </cell>
          <cell r="BL592">
            <v>937983</v>
          </cell>
          <cell r="BM592">
            <v>231515</v>
          </cell>
          <cell r="BN592">
            <v>0</v>
          </cell>
          <cell r="BO592">
            <v>1169498</v>
          </cell>
          <cell r="BP592">
            <v>1875966</v>
          </cell>
          <cell r="BQ592">
            <v>478577</v>
          </cell>
          <cell r="BR592">
            <v>0</v>
          </cell>
          <cell r="BS592">
            <v>2354543</v>
          </cell>
        </row>
        <row r="593">
          <cell r="B593" t="str">
            <v>80400</v>
          </cell>
          <cell r="C593" t="str">
            <v>REP. INDONESIA</v>
          </cell>
          <cell r="D593" t="str">
            <v>O.E.C.F, TOKYO</v>
          </cell>
          <cell r="E593" t="str">
            <v>3</v>
          </cell>
          <cell r="F593" t="str">
            <v>JAPAN</v>
          </cell>
          <cell r="G593" t="str">
            <v>JPY</v>
          </cell>
          <cell r="H593">
            <v>0</v>
          </cell>
          <cell r="I593">
            <v>0</v>
          </cell>
          <cell r="J593">
            <v>0</v>
          </cell>
          <cell r="K593">
            <v>0</v>
          </cell>
          <cell r="L593">
            <v>779999</v>
          </cell>
          <cell r="M593">
            <v>412865</v>
          </cell>
          <cell r="N593">
            <v>0</v>
          </cell>
          <cell r="O593">
            <v>1192864</v>
          </cell>
          <cell r="P593">
            <v>0</v>
          </cell>
          <cell r="Q593">
            <v>0</v>
          </cell>
          <cell r="R593">
            <v>0</v>
          </cell>
          <cell r="S593">
            <v>0</v>
          </cell>
          <cell r="T593">
            <v>779999</v>
          </cell>
          <cell r="U593">
            <v>412865</v>
          </cell>
          <cell r="V593">
            <v>0</v>
          </cell>
          <cell r="W593">
            <v>1192864</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cell r="AO593">
            <v>0</v>
          </cell>
          <cell r="AP593">
            <v>0</v>
          </cell>
          <cell r="AQ593">
            <v>0</v>
          </cell>
          <cell r="AR593">
            <v>779999</v>
          </cell>
          <cell r="AS593">
            <v>394765</v>
          </cell>
          <cell r="AT593">
            <v>0</v>
          </cell>
          <cell r="AU593">
            <v>1174764</v>
          </cell>
          <cell r="AV593">
            <v>0</v>
          </cell>
          <cell r="AW593">
            <v>0</v>
          </cell>
          <cell r="AX593">
            <v>0</v>
          </cell>
          <cell r="AY593">
            <v>0</v>
          </cell>
          <cell r="AZ593">
            <v>0</v>
          </cell>
          <cell r="BA593">
            <v>0</v>
          </cell>
          <cell r="BB593">
            <v>0</v>
          </cell>
          <cell r="BC593">
            <v>0</v>
          </cell>
          <cell r="BD593">
            <v>0</v>
          </cell>
          <cell r="BE593">
            <v>0</v>
          </cell>
          <cell r="BF593">
            <v>0</v>
          </cell>
          <cell r="BG593">
            <v>0</v>
          </cell>
          <cell r="BH593">
            <v>0</v>
          </cell>
          <cell r="BI593">
            <v>0</v>
          </cell>
          <cell r="BJ593">
            <v>0</v>
          </cell>
          <cell r="BK593">
            <v>0</v>
          </cell>
          <cell r="BL593">
            <v>779999</v>
          </cell>
          <cell r="BM593">
            <v>394765</v>
          </cell>
          <cell r="BN593">
            <v>0</v>
          </cell>
          <cell r="BO593">
            <v>1174764</v>
          </cell>
          <cell r="BP593">
            <v>1559998</v>
          </cell>
          <cell r="BQ593">
            <v>807630</v>
          </cell>
          <cell r="BR593">
            <v>0</v>
          </cell>
          <cell r="BS593">
            <v>2367628</v>
          </cell>
        </row>
        <row r="594">
          <cell r="B594" t="str">
            <v>85700</v>
          </cell>
          <cell r="C594" t="str">
            <v>REP. INDONESIA</v>
          </cell>
          <cell r="D594" t="str">
            <v>O.E.C.F, TOKYO</v>
          </cell>
          <cell r="E594" t="str">
            <v>3</v>
          </cell>
          <cell r="F594" t="str">
            <v>JAPAN</v>
          </cell>
          <cell r="G594" t="str">
            <v>JPY</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762621</v>
          </cell>
          <cell r="Y594">
            <v>435885</v>
          </cell>
          <cell r="Z594">
            <v>0</v>
          </cell>
          <cell r="AA594">
            <v>1198506</v>
          </cell>
          <cell r="AB594">
            <v>0</v>
          </cell>
          <cell r="AC594">
            <v>0</v>
          </cell>
          <cell r="AD594">
            <v>0</v>
          </cell>
          <cell r="AE594">
            <v>0</v>
          </cell>
          <cell r="AF594">
            <v>0</v>
          </cell>
          <cell r="AG594">
            <v>0</v>
          </cell>
          <cell r="AH594">
            <v>0</v>
          </cell>
          <cell r="AI594">
            <v>0</v>
          </cell>
          <cell r="AJ594">
            <v>762621</v>
          </cell>
          <cell r="AK594">
            <v>435885</v>
          </cell>
          <cell r="AL594">
            <v>0</v>
          </cell>
          <cell r="AM594">
            <v>1198506</v>
          </cell>
          <cell r="AN594">
            <v>0</v>
          </cell>
          <cell r="AO594">
            <v>0</v>
          </cell>
          <cell r="AP594">
            <v>0</v>
          </cell>
          <cell r="AQ594">
            <v>0</v>
          </cell>
          <cell r="AR594">
            <v>0</v>
          </cell>
          <cell r="AS594">
            <v>0</v>
          </cell>
          <cell r="AT594">
            <v>0</v>
          </cell>
          <cell r="AU594">
            <v>0</v>
          </cell>
          <cell r="AV594">
            <v>0</v>
          </cell>
          <cell r="AW594">
            <v>0</v>
          </cell>
          <cell r="AX594">
            <v>0</v>
          </cell>
          <cell r="AY594">
            <v>0</v>
          </cell>
          <cell r="AZ594">
            <v>762621</v>
          </cell>
          <cell r="BA594">
            <v>424414</v>
          </cell>
          <cell r="BB594">
            <v>0</v>
          </cell>
          <cell r="BC594">
            <v>1187035</v>
          </cell>
          <cell r="BD594">
            <v>0</v>
          </cell>
          <cell r="BE594">
            <v>0</v>
          </cell>
          <cell r="BF594">
            <v>0</v>
          </cell>
          <cell r="BG594">
            <v>0</v>
          </cell>
          <cell r="BH594">
            <v>0</v>
          </cell>
          <cell r="BI594">
            <v>0</v>
          </cell>
          <cell r="BJ594">
            <v>0</v>
          </cell>
          <cell r="BK594">
            <v>0</v>
          </cell>
          <cell r="BL594">
            <v>762621</v>
          </cell>
          <cell r="BM594">
            <v>424414</v>
          </cell>
          <cell r="BN594">
            <v>0</v>
          </cell>
          <cell r="BO594">
            <v>1187035</v>
          </cell>
          <cell r="BP594">
            <v>1525242</v>
          </cell>
          <cell r="BQ594">
            <v>860299</v>
          </cell>
          <cell r="BR594">
            <v>0</v>
          </cell>
          <cell r="BS594">
            <v>2385541</v>
          </cell>
        </row>
        <row r="595">
          <cell r="B595" t="str">
            <v>78255</v>
          </cell>
          <cell r="C595" t="str">
            <v>REP. INDONESIA</v>
          </cell>
          <cell r="D595" t="str">
            <v>O.E.C.F, TOKYO</v>
          </cell>
          <cell r="E595" t="str">
            <v>3</v>
          </cell>
          <cell r="F595" t="str">
            <v>JAPAN</v>
          </cell>
          <cell r="G595" t="str">
            <v>JPY</v>
          </cell>
          <cell r="H595">
            <v>0</v>
          </cell>
          <cell r="I595">
            <v>0</v>
          </cell>
          <cell r="J595">
            <v>0</v>
          </cell>
          <cell r="K595">
            <v>0</v>
          </cell>
          <cell r="L595">
            <v>846763</v>
          </cell>
          <cell r="M595">
            <v>358563</v>
          </cell>
          <cell r="N595">
            <v>0</v>
          </cell>
          <cell r="O595">
            <v>1205326</v>
          </cell>
          <cell r="P595">
            <v>0</v>
          </cell>
          <cell r="Q595">
            <v>0</v>
          </cell>
          <cell r="R595">
            <v>0</v>
          </cell>
          <cell r="S595">
            <v>0</v>
          </cell>
          <cell r="T595">
            <v>846763</v>
          </cell>
          <cell r="U595">
            <v>358563</v>
          </cell>
          <cell r="V595">
            <v>0</v>
          </cell>
          <cell r="W595">
            <v>1205326</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cell r="AO595">
            <v>0</v>
          </cell>
          <cell r="AP595">
            <v>0</v>
          </cell>
          <cell r="AQ595">
            <v>0</v>
          </cell>
          <cell r="AR595">
            <v>846763</v>
          </cell>
          <cell r="AS595">
            <v>341999</v>
          </cell>
          <cell r="AT595">
            <v>0</v>
          </cell>
          <cell r="AU595">
            <v>1188762</v>
          </cell>
          <cell r="AV595">
            <v>0</v>
          </cell>
          <cell r="AW595">
            <v>0</v>
          </cell>
          <cell r="AX595">
            <v>0</v>
          </cell>
          <cell r="AY595">
            <v>0</v>
          </cell>
          <cell r="AZ595">
            <v>0</v>
          </cell>
          <cell r="BA595">
            <v>0</v>
          </cell>
          <cell r="BB595">
            <v>0</v>
          </cell>
          <cell r="BC595">
            <v>0</v>
          </cell>
          <cell r="BD595">
            <v>0</v>
          </cell>
          <cell r="BE595">
            <v>0</v>
          </cell>
          <cell r="BF595">
            <v>0</v>
          </cell>
          <cell r="BG595">
            <v>0</v>
          </cell>
          <cell r="BH595">
            <v>0</v>
          </cell>
          <cell r="BI595">
            <v>0</v>
          </cell>
          <cell r="BJ595">
            <v>0</v>
          </cell>
          <cell r="BK595">
            <v>0</v>
          </cell>
          <cell r="BL595">
            <v>846763</v>
          </cell>
          <cell r="BM595">
            <v>341999</v>
          </cell>
          <cell r="BN595">
            <v>0</v>
          </cell>
          <cell r="BO595">
            <v>1188762</v>
          </cell>
          <cell r="BP595">
            <v>1693526</v>
          </cell>
          <cell r="BQ595">
            <v>700562</v>
          </cell>
          <cell r="BR595">
            <v>0</v>
          </cell>
          <cell r="BS595">
            <v>2394088</v>
          </cell>
        </row>
        <row r="596">
          <cell r="B596" t="str">
            <v>79100</v>
          </cell>
          <cell r="C596" t="str">
            <v>REP. INDONESIA</v>
          </cell>
          <cell r="D596" t="str">
            <v>O.E.C.F, TOKYO</v>
          </cell>
          <cell r="E596" t="str">
            <v>3</v>
          </cell>
          <cell r="F596" t="str">
            <v>JAPAN</v>
          </cell>
          <cell r="G596" t="str">
            <v>JPY</v>
          </cell>
          <cell r="H596">
            <v>0</v>
          </cell>
          <cell r="I596">
            <v>0</v>
          </cell>
          <cell r="J596">
            <v>0</v>
          </cell>
          <cell r="K596">
            <v>0</v>
          </cell>
          <cell r="L596">
            <v>800676</v>
          </cell>
          <cell r="M596">
            <v>409683</v>
          </cell>
          <cell r="N596">
            <v>0</v>
          </cell>
          <cell r="O596">
            <v>1210359</v>
          </cell>
          <cell r="P596">
            <v>0</v>
          </cell>
          <cell r="Q596">
            <v>0</v>
          </cell>
          <cell r="R596">
            <v>0</v>
          </cell>
          <cell r="S596">
            <v>0</v>
          </cell>
          <cell r="T596">
            <v>800676</v>
          </cell>
          <cell r="U596">
            <v>409683</v>
          </cell>
          <cell r="V596">
            <v>0</v>
          </cell>
          <cell r="W596">
            <v>1210359</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cell r="AO596">
            <v>0</v>
          </cell>
          <cell r="AP596">
            <v>0</v>
          </cell>
          <cell r="AQ596">
            <v>0</v>
          </cell>
          <cell r="AR596">
            <v>800676</v>
          </cell>
          <cell r="AS596">
            <v>391257</v>
          </cell>
          <cell r="AT596">
            <v>0</v>
          </cell>
          <cell r="AU596">
            <v>1191933</v>
          </cell>
          <cell r="AV596">
            <v>0</v>
          </cell>
          <cell r="AW596">
            <v>0</v>
          </cell>
          <cell r="AX596">
            <v>0</v>
          </cell>
          <cell r="AY596">
            <v>0</v>
          </cell>
          <cell r="AZ596">
            <v>0</v>
          </cell>
          <cell r="BA596">
            <v>0</v>
          </cell>
          <cell r="BB596">
            <v>0</v>
          </cell>
          <cell r="BC596">
            <v>0</v>
          </cell>
          <cell r="BD596">
            <v>0</v>
          </cell>
          <cell r="BE596">
            <v>0</v>
          </cell>
          <cell r="BF596">
            <v>0</v>
          </cell>
          <cell r="BG596">
            <v>0</v>
          </cell>
          <cell r="BH596">
            <v>0</v>
          </cell>
          <cell r="BI596">
            <v>0</v>
          </cell>
          <cell r="BJ596">
            <v>0</v>
          </cell>
          <cell r="BK596">
            <v>0</v>
          </cell>
          <cell r="BL596">
            <v>800676</v>
          </cell>
          <cell r="BM596">
            <v>391257</v>
          </cell>
          <cell r="BN596">
            <v>0</v>
          </cell>
          <cell r="BO596">
            <v>1191933</v>
          </cell>
          <cell r="BP596">
            <v>1601352</v>
          </cell>
          <cell r="BQ596">
            <v>800940</v>
          </cell>
          <cell r="BR596">
            <v>0</v>
          </cell>
          <cell r="BS596">
            <v>2402292</v>
          </cell>
        </row>
        <row r="597">
          <cell r="B597" t="str">
            <v>80500</v>
          </cell>
          <cell r="C597" t="str">
            <v>REP. INDONESIA</v>
          </cell>
          <cell r="D597" t="str">
            <v>O.E.C.F, TOKYO</v>
          </cell>
          <cell r="E597" t="str">
            <v>3</v>
          </cell>
          <cell r="F597" t="str">
            <v>JAPAN</v>
          </cell>
          <cell r="G597" t="str">
            <v>JPY</v>
          </cell>
          <cell r="H597">
            <v>0</v>
          </cell>
          <cell r="I597">
            <v>0</v>
          </cell>
          <cell r="J597">
            <v>0</v>
          </cell>
          <cell r="K597">
            <v>0</v>
          </cell>
          <cell r="L597">
            <v>797345</v>
          </cell>
          <cell r="M597">
            <v>422047</v>
          </cell>
          <cell r="N597">
            <v>0</v>
          </cell>
          <cell r="O597">
            <v>1219392</v>
          </cell>
          <cell r="P597">
            <v>0</v>
          </cell>
          <cell r="Q597">
            <v>0</v>
          </cell>
          <cell r="R597">
            <v>0</v>
          </cell>
          <cell r="S597">
            <v>0</v>
          </cell>
          <cell r="T597">
            <v>797345</v>
          </cell>
          <cell r="U597">
            <v>422047</v>
          </cell>
          <cell r="V597">
            <v>0</v>
          </cell>
          <cell r="W597">
            <v>1219392</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cell r="AO597">
            <v>0</v>
          </cell>
          <cell r="AP597">
            <v>0</v>
          </cell>
          <cell r="AQ597">
            <v>0</v>
          </cell>
          <cell r="AR597">
            <v>797345</v>
          </cell>
          <cell r="AS597">
            <v>403544</v>
          </cell>
          <cell r="AT597">
            <v>0</v>
          </cell>
          <cell r="AU597">
            <v>1200889</v>
          </cell>
          <cell r="AV597">
            <v>0</v>
          </cell>
          <cell r="AW597">
            <v>0</v>
          </cell>
          <cell r="AX597">
            <v>0</v>
          </cell>
          <cell r="AY597">
            <v>0</v>
          </cell>
          <cell r="AZ597">
            <v>0</v>
          </cell>
          <cell r="BA597">
            <v>0</v>
          </cell>
          <cell r="BB597">
            <v>0</v>
          </cell>
          <cell r="BC597">
            <v>0</v>
          </cell>
          <cell r="BD597">
            <v>0</v>
          </cell>
          <cell r="BE597">
            <v>0</v>
          </cell>
          <cell r="BF597">
            <v>0</v>
          </cell>
          <cell r="BG597">
            <v>0</v>
          </cell>
          <cell r="BH597">
            <v>0</v>
          </cell>
          <cell r="BI597">
            <v>0</v>
          </cell>
          <cell r="BJ597">
            <v>0</v>
          </cell>
          <cell r="BK597">
            <v>0</v>
          </cell>
          <cell r="BL597">
            <v>797345</v>
          </cell>
          <cell r="BM597">
            <v>403544</v>
          </cell>
          <cell r="BN597">
            <v>0</v>
          </cell>
          <cell r="BO597">
            <v>1200889</v>
          </cell>
          <cell r="BP597">
            <v>1594690</v>
          </cell>
          <cell r="BQ597">
            <v>825591</v>
          </cell>
          <cell r="BR597">
            <v>0</v>
          </cell>
          <cell r="BS597">
            <v>2420281</v>
          </cell>
        </row>
        <row r="598">
          <cell r="B598" t="str">
            <v>78303</v>
          </cell>
          <cell r="C598" t="str">
            <v>REP. INDONESIA</v>
          </cell>
          <cell r="D598" t="str">
            <v>O.E.C.F, TOKYO</v>
          </cell>
          <cell r="E598" t="str">
            <v>3</v>
          </cell>
          <cell r="F598" t="str">
            <v>JAPAN</v>
          </cell>
          <cell r="G598" t="str">
            <v>JPY</v>
          </cell>
          <cell r="H598">
            <v>0</v>
          </cell>
          <cell r="I598">
            <v>0</v>
          </cell>
          <cell r="J598">
            <v>0</v>
          </cell>
          <cell r="K598">
            <v>0</v>
          </cell>
          <cell r="L598">
            <v>806821</v>
          </cell>
          <cell r="M598">
            <v>412827</v>
          </cell>
          <cell r="N598">
            <v>0</v>
          </cell>
          <cell r="O598">
            <v>1219648</v>
          </cell>
          <cell r="P598">
            <v>0</v>
          </cell>
          <cell r="Q598">
            <v>0</v>
          </cell>
          <cell r="R598">
            <v>0</v>
          </cell>
          <cell r="S598">
            <v>0</v>
          </cell>
          <cell r="T598">
            <v>806821</v>
          </cell>
          <cell r="U598">
            <v>412827</v>
          </cell>
          <cell r="V598">
            <v>0</v>
          </cell>
          <cell r="W598">
            <v>1219648</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cell r="AO598">
            <v>0</v>
          </cell>
          <cell r="AP598">
            <v>0</v>
          </cell>
          <cell r="AQ598">
            <v>0</v>
          </cell>
          <cell r="AR598">
            <v>806821</v>
          </cell>
          <cell r="AS598">
            <v>394259</v>
          </cell>
          <cell r="AT598">
            <v>0</v>
          </cell>
          <cell r="AU598">
            <v>1201080</v>
          </cell>
          <cell r="AV598">
            <v>0</v>
          </cell>
          <cell r="AW598">
            <v>0</v>
          </cell>
          <cell r="AX598">
            <v>0</v>
          </cell>
          <cell r="AY598">
            <v>0</v>
          </cell>
          <cell r="AZ598">
            <v>0</v>
          </cell>
          <cell r="BA598">
            <v>0</v>
          </cell>
          <cell r="BB598">
            <v>0</v>
          </cell>
          <cell r="BC598">
            <v>0</v>
          </cell>
          <cell r="BD598">
            <v>0</v>
          </cell>
          <cell r="BE598">
            <v>0</v>
          </cell>
          <cell r="BF598">
            <v>0</v>
          </cell>
          <cell r="BG598">
            <v>0</v>
          </cell>
          <cell r="BH598">
            <v>0</v>
          </cell>
          <cell r="BI598">
            <v>0</v>
          </cell>
          <cell r="BJ598">
            <v>0</v>
          </cell>
          <cell r="BK598">
            <v>0</v>
          </cell>
          <cell r="BL598">
            <v>806821</v>
          </cell>
          <cell r="BM598">
            <v>394259</v>
          </cell>
          <cell r="BN598">
            <v>0</v>
          </cell>
          <cell r="BO598">
            <v>1201080</v>
          </cell>
          <cell r="BP598">
            <v>1613642</v>
          </cell>
          <cell r="BQ598">
            <v>807086</v>
          </cell>
          <cell r="BR598">
            <v>0</v>
          </cell>
          <cell r="BS598">
            <v>2420728</v>
          </cell>
        </row>
        <row r="599">
          <cell r="B599" t="str">
            <v>78244</v>
          </cell>
          <cell r="C599" t="str">
            <v>REP. INDONESIA</v>
          </cell>
          <cell r="D599" t="str">
            <v>O.E.C.F, TOKYO</v>
          </cell>
          <cell r="E599" t="str">
            <v>3</v>
          </cell>
          <cell r="F599" t="str">
            <v>JAPAN</v>
          </cell>
          <cell r="G599" t="str">
            <v>JPY</v>
          </cell>
          <cell r="H599">
            <v>0</v>
          </cell>
          <cell r="I599">
            <v>0</v>
          </cell>
          <cell r="J599">
            <v>0</v>
          </cell>
          <cell r="K599">
            <v>0</v>
          </cell>
          <cell r="L599">
            <v>861189</v>
          </cell>
          <cell r="M599">
            <v>364672</v>
          </cell>
          <cell r="N599">
            <v>0</v>
          </cell>
          <cell r="O599">
            <v>1225861</v>
          </cell>
          <cell r="P599">
            <v>0</v>
          </cell>
          <cell r="Q599">
            <v>0</v>
          </cell>
          <cell r="R599">
            <v>0</v>
          </cell>
          <cell r="S599">
            <v>0</v>
          </cell>
          <cell r="T599">
            <v>861189</v>
          </cell>
          <cell r="U599">
            <v>364672</v>
          </cell>
          <cell r="V599">
            <v>0</v>
          </cell>
          <cell r="W599">
            <v>1225861</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cell r="AO599">
            <v>0</v>
          </cell>
          <cell r="AP599">
            <v>0</v>
          </cell>
          <cell r="AQ599">
            <v>0</v>
          </cell>
          <cell r="AR599">
            <v>861189</v>
          </cell>
          <cell r="AS599">
            <v>347826</v>
          </cell>
          <cell r="AT599">
            <v>0</v>
          </cell>
          <cell r="AU599">
            <v>1209015</v>
          </cell>
          <cell r="AV599">
            <v>0</v>
          </cell>
          <cell r="AW599">
            <v>0</v>
          </cell>
          <cell r="AX599">
            <v>0</v>
          </cell>
          <cell r="AY599">
            <v>0</v>
          </cell>
          <cell r="AZ599">
            <v>0</v>
          </cell>
          <cell r="BA599">
            <v>0</v>
          </cell>
          <cell r="BB599">
            <v>0</v>
          </cell>
          <cell r="BC599">
            <v>0</v>
          </cell>
          <cell r="BD599">
            <v>0</v>
          </cell>
          <cell r="BE599">
            <v>0</v>
          </cell>
          <cell r="BF599">
            <v>0</v>
          </cell>
          <cell r="BG599">
            <v>0</v>
          </cell>
          <cell r="BH599">
            <v>0</v>
          </cell>
          <cell r="BI599">
            <v>0</v>
          </cell>
          <cell r="BJ599">
            <v>0</v>
          </cell>
          <cell r="BK599">
            <v>0</v>
          </cell>
          <cell r="BL599">
            <v>861189</v>
          </cell>
          <cell r="BM599">
            <v>347826</v>
          </cell>
          <cell r="BN599">
            <v>0</v>
          </cell>
          <cell r="BO599">
            <v>1209015</v>
          </cell>
          <cell r="BP599">
            <v>1722378</v>
          </cell>
          <cell r="BQ599">
            <v>712498</v>
          </cell>
          <cell r="BR599">
            <v>0</v>
          </cell>
          <cell r="BS599">
            <v>2434876</v>
          </cell>
        </row>
        <row r="600">
          <cell r="B600" t="str">
            <v>78252</v>
          </cell>
          <cell r="C600" t="str">
            <v>REP. INDONESIA</v>
          </cell>
          <cell r="D600" t="str">
            <v>O.E.C.F, TOKYO</v>
          </cell>
          <cell r="E600" t="str">
            <v>3</v>
          </cell>
          <cell r="F600" t="str">
            <v>JAPAN</v>
          </cell>
          <cell r="G600" t="str">
            <v>JPY</v>
          </cell>
          <cell r="H600">
            <v>0</v>
          </cell>
          <cell r="I600">
            <v>0</v>
          </cell>
          <cell r="J600">
            <v>0</v>
          </cell>
          <cell r="K600">
            <v>0</v>
          </cell>
          <cell r="L600">
            <v>873343</v>
          </cell>
          <cell r="M600">
            <v>369819</v>
          </cell>
          <cell r="N600">
            <v>0</v>
          </cell>
          <cell r="O600">
            <v>1243162</v>
          </cell>
          <cell r="P600">
            <v>0</v>
          </cell>
          <cell r="Q600">
            <v>0</v>
          </cell>
          <cell r="R600">
            <v>0</v>
          </cell>
          <cell r="S600">
            <v>0</v>
          </cell>
          <cell r="T600">
            <v>873343</v>
          </cell>
          <cell r="U600">
            <v>369819</v>
          </cell>
          <cell r="V600">
            <v>0</v>
          </cell>
          <cell r="W600">
            <v>1243162</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cell r="AO600">
            <v>0</v>
          </cell>
          <cell r="AP600">
            <v>0</v>
          </cell>
          <cell r="AQ600">
            <v>0</v>
          </cell>
          <cell r="AR600">
            <v>873343</v>
          </cell>
          <cell r="AS600">
            <v>352735</v>
          </cell>
          <cell r="AT600">
            <v>0</v>
          </cell>
          <cell r="AU600">
            <v>1226078</v>
          </cell>
          <cell r="AV600">
            <v>0</v>
          </cell>
          <cell r="AW600">
            <v>0</v>
          </cell>
          <cell r="AX600">
            <v>0</v>
          </cell>
          <cell r="AY600">
            <v>0</v>
          </cell>
          <cell r="AZ600">
            <v>0</v>
          </cell>
          <cell r="BA600">
            <v>0</v>
          </cell>
          <cell r="BB600">
            <v>0</v>
          </cell>
          <cell r="BC600">
            <v>0</v>
          </cell>
          <cell r="BD600">
            <v>0</v>
          </cell>
          <cell r="BE600">
            <v>0</v>
          </cell>
          <cell r="BF600">
            <v>0</v>
          </cell>
          <cell r="BG600">
            <v>0</v>
          </cell>
          <cell r="BH600">
            <v>0</v>
          </cell>
          <cell r="BI600">
            <v>0</v>
          </cell>
          <cell r="BJ600">
            <v>0</v>
          </cell>
          <cell r="BK600">
            <v>0</v>
          </cell>
          <cell r="BL600">
            <v>873343</v>
          </cell>
          <cell r="BM600">
            <v>352735</v>
          </cell>
          <cell r="BN600">
            <v>0</v>
          </cell>
          <cell r="BO600">
            <v>1226078</v>
          </cell>
          <cell r="BP600">
            <v>1746686</v>
          </cell>
          <cell r="BQ600">
            <v>722554</v>
          </cell>
          <cell r="BR600">
            <v>0</v>
          </cell>
          <cell r="BS600">
            <v>2469240</v>
          </cell>
        </row>
        <row r="601">
          <cell r="B601" t="str">
            <v>86521</v>
          </cell>
          <cell r="C601" t="str">
            <v>REP. INDONESIA</v>
          </cell>
          <cell r="D601" t="str">
            <v>O.E.C.F, TOKYO</v>
          </cell>
          <cell r="E601" t="str">
            <v>3</v>
          </cell>
          <cell r="F601" t="str">
            <v>JAPAN</v>
          </cell>
          <cell r="G601" t="str">
            <v>JPY</v>
          </cell>
          <cell r="H601">
            <v>0</v>
          </cell>
          <cell r="I601">
            <v>520335</v>
          </cell>
          <cell r="J601">
            <v>0</v>
          </cell>
          <cell r="K601">
            <v>520335</v>
          </cell>
          <cell r="L601">
            <v>0</v>
          </cell>
          <cell r="M601">
            <v>0</v>
          </cell>
          <cell r="N601">
            <v>0</v>
          </cell>
          <cell r="O601">
            <v>0</v>
          </cell>
          <cell r="P601">
            <v>0</v>
          </cell>
          <cell r="Q601">
            <v>0</v>
          </cell>
          <cell r="R601">
            <v>0</v>
          </cell>
          <cell r="S601">
            <v>0</v>
          </cell>
          <cell r="T601">
            <v>0</v>
          </cell>
          <cell r="U601">
            <v>520335</v>
          </cell>
          <cell r="V601">
            <v>0</v>
          </cell>
          <cell r="W601">
            <v>520335</v>
          </cell>
          <cell r="X601">
            <v>0</v>
          </cell>
          <cell r="Y601">
            <v>0</v>
          </cell>
          <cell r="Z601">
            <v>0</v>
          </cell>
          <cell r="AA601">
            <v>0</v>
          </cell>
          <cell r="AB601">
            <v>0</v>
          </cell>
          <cell r="AC601">
            <v>0</v>
          </cell>
          <cell r="AD601">
            <v>0</v>
          </cell>
          <cell r="AE601">
            <v>0</v>
          </cell>
          <cell r="AF601">
            <v>0</v>
          </cell>
          <cell r="AG601">
            <v>429842</v>
          </cell>
          <cell r="AH601">
            <v>0</v>
          </cell>
          <cell r="AI601">
            <v>429842</v>
          </cell>
          <cell r="AJ601">
            <v>0</v>
          </cell>
          <cell r="AK601">
            <v>429842</v>
          </cell>
          <cell r="AL601">
            <v>0</v>
          </cell>
          <cell r="AM601">
            <v>429842</v>
          </cell>
          <cell r="AN601">
            <v>0</v>
          </cell>
          <cell r="AO601">
            <v>0</v>
          </cell>
          <cell r="AP601">
            <v>0</v>
          </cell>
          <cell r="AQ601">
            <v>0</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0</v>
          </cell>
          <cell r="BH601">
            <v>1007010</v>
          </cell>
          <cell r="BI601">
            <v>517507</v>
          </cell>
          <cell r="BJ601">
            <v>0</v>
          </cell>
          <cell r="BK601">
            <v>1524517</v>
          </cell>
          <cell r="BL601">
            <v>1007010</v>
          </cell>
          <cell r="BM601">
            <v>517507</v>
          </cell>
          <cell r="BN601">
            <v>0</v>
          </cell>
          <cell r="BO601">
            <v>1524517</v>
          </cell>
          <cell r="BP601">
            <v>1007010</v>
          </cell>
          <cell r="BQ601">
            <v>1467684</v>
          </cell>
          <cell r="BR601">
            <v>0</v>
          </cell>
          <cell r="BS601">
            <v>2474694</v>
          </cell>
        </row>
        <row r="602">
          <cell r="B602" t="str">
            <v>79907</v>
          </cell>
          <cell r="C602" t="str">
            <v>REP. INDONESIA</v>
          </cell>
          <cell r="D602" t="str">
            <v>O.E.C.F, TOKYO</v>
          </cell>
          <cell r="E602" t="str">
            <v>3</v>
          </cell>
          <cell r="F602" t="str">
            <v>JAPAN</v>
          </cell>
          <cell r="G602" t="str">
            <v>JPY</v>
          </cell>
          <cell r="H602">
            <v>0</v>
          </cell>
          <cell r="I602">
            <v>0</v>
          </cell>
          <cell r="J602">
            <v>0</v>
          </cell>
          <cell r="K602">
            <v>0</v>
          </cell>
          <cell r="L602">
            <v>1000918</v>
          </cell>
          <cell r="M602">
            <v>272469</v>
          </cell>
          <cell r="N602">
            <v>0</v>
          </cell>
          <cell r="O602">
            <v>1273387</v>
          </cell>
          <cell r="P602">
            <v>0</v>
          </cell>
          <cell r="Q602">
            <v>0</v>
          </cell>
          <cell r="R602">
            <v>0</v>
          </cell>
          <cell r="S602">
            <v>0</v>
          </cell>
          <cell r="T602">
            <v>1000918</v>
          </cell>
          <cell r="U602">
            <v>272469</v>
          </cell>
          <cell r="V602">
            <v>0</v>
          </cell>
          <cell r="W602">
            <v>1273387</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cell r="AO602">
            <v>0</v>
          </cell>
          <cell r="AP602">
            <v>0</v>
          </cell>
          <cell r="AQ602">
            <v>0</v>
          </cell>
          <cell r="AR602">
            <v>1000918</v>
          </cell>
          <cell r="AS602">
            <v>254535</v>
          </cell>
          <cell r="AT602">
            <v>0</v>
          </cell>
          <cell r="AU602">
            <v>1255453</v>
          </cell>
          <cell r="AV602">
            <v>0</v>
          </cell>
          <cell r="AW602">
            <v>0</v>
          </cell>
          <cell r="AX602">
            <v>0</v>
          </cell>
          <cell r="AY602">
            <v>0</v>
          </cell>
          <cell r="AZ602">
            <v>0</v>
          </cell>
          <cell r="BA602">
            <v>0</v>
          </cell>
          <cell r="BB602">
            <v>0</v>
          </cell>
          <cell r="BC602">
            <v>0</v>
          </cell>
          <cell r="BD602">
            <v>0</v>
          </cell>
          <cell r="BE602">
            <v>0</v>
          </cell>
          <cell r="BF602">
            <v>0</v>
          </cell>
          <cell r="BG602">
            <v>0</v>
          </cell>
          <cell r="BH602">
            <v>0</v>
          </cell>
          <cell r="BI602">
            <v>0</v>
          </cell>
          <cell r="BJ602">
            <v>0</v>
          </cell>
          <cell r="BK602">
            <v>0</v>
          </cell>
          <cell r="BL602">
            <v>1000918</v>
          </cell>
          <cell r="BM602">
            <v>254535</v>
          </cell>
          <cell r="BN602">
            <v>0</v>
          </cell>
          <cell r="BO602">
            <v>1255453</v>
          </cell>
          <cell r="BP602">
            <v>2001836</v>
          </cell>
          <cell r="BQ602">
            <v>527004</v>
          </cell>
          <cell r="BR602">
            <v>0</v>
          </cell>
          <cell r="BS602">
            <v>2528840</v>
          </cell>
        </row>
        <row r="603">
          <cell r="B603" t="str">
            <v>81300</v>
          </cell>
          <cell r="C603" t="str">
            <v>REP. INDONESIA</v>
          </cell>
          <cell r="D603" t="str">
            <v>O.E.C.F, TOKYO</v>
          </cell>
          <cell r="E603" t="str">
            <v>3</v>
          </cell>
          <cell r="F603" t="str">
            <v>JAPAN</v>
          </cell>
          <cell r="G603" t="str">
            <v>JPY</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818761</v>
          </cell>
          <cell r="AG603">
            <v>459763</v>
          </cell>
          <cell r="AH603">
            <v>0</v>
          </cell>
          <cell r="AI603">
            <v>1278524</v>
          </cell>
          <cell r="AJ603">
            <v>818761</v>
          </cell>
          <cell r="AK603">
            <v>459763</v>
          </cell>
          <cell r="AL603">
            <v>0</v>
          </cell>
          <cell r="AM603">
            <v>1278524</v>
          </cell>
          <cell r="AN603">
            <v>0</v>
          </cell>
          <cell r="AO603">
            <v>0</v>
          </cell>
          <cell r="AP603">
            <v>0</v>
          </cell>
          <cell r="AQ603">
            <v>0</v>
          </cell>
          <cell r="AR603">
            <v>0</v>
          </cell>
          <cell r="AS603">
            <v>0</v>
          </cell>
          <cell r="AT603">
            <v>0</v>
          </cell>
          <cell r="AU603">
            <v>0</v>
          </cell>
          <cell r="AV603">
            <v>0</v>
          </cell>
          <cell r="AW603">
            <v>0</v>
          </cell>
          <cell r="AX603">
            <v>0</v>
          </cell>
          <cell r="AY603">
            <v>0</v>
          </cell>
          <cell r="AZ603">
            <v>0</v>
          </cell>
          <cell r="BA603">
            <v>0</v>
          </cell>
          <cell r="BB603">
            <v>0</v>
          </cell>
          <cell r="BC603">
            <v>0</v>
          </cell>
          <cell r="BD603">
            <v>0</v>
          </cell>
          <cell r="BE603">
            <v>0</v>
          </cell>
          <cell r="BF603">
            <v>0</v>
          </cell>
          <cell r="BG603">
            <v>0</v>
          </cell>
          <cell r="BH603">
            <v>818761</v>
          </cell>
          <cell r="BI603">
            <v>445395</v>
          </cell>
          <cell r="BJ603">
            <v>0</v>
          </cell>
          <cell r="BK603">
            <v>1264156</v>
          </cell>
          <cell r="BL603">
            <v>818761</v>
          </cell>
          <cell r="BM603">
            <v>445395</v>
          </cell>
          <cell r="BN603">
            <v>0</v>
          </cell>
          <cell r="BO603">
            <v>1264156</v>
          </cell>
          <cell r="BP603">
            <v>1637522</v>
          </cell>
          <cell r="BQ603">
            <v>905158</v>
          </cell>
          <cell r="BR603">
            <v>0</v>
          </cell>
          <cell r="BS603">
            <v>2542680</v>
          </cell>
        </row>
        <row r="604">
          <cell r="B604" t="str">
            <v>81500</v>
          </cell>
          <cell r="C604" t="str">
            <v>REP. INDONESIA</v>
          </cell>
          <cell r="D604" t="str">
            <v>O.E.C.F, TOKYO</v>
          </cell>
          <cell r="E604" t="str">
            <v>3</v>
          </cell>
          <cell r="F604" t="str">
            <v>JAPAN</v>
          </cell>
          <cell r="G604" t="str">
            <v>JPY</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821802</v>
          </cell>
          <cell r="AG604">
            <v>461470</v>
          </cell>
          <cell r="AH604">
            <v>0</v>
          </cell>
          <cell r="AI604">
            <v>1283272</v>
          </cell>
          <cell r="AJ604">
            <v>821802</v>
          </cell>
          <cell r="AK604">
            <v>461470</v>
          </cell>
          <cell r="AL604">
            <v>0</v>
          </cell>
          <cell r="AM604">
            <v>1283272</v>
          </cell>
          <cell r="AN604">
            <v>0</v>
          </cell>
          <cell r="AO604">
            <v>0</v>
          </cell>
          <cell r="AP604">
            <v>0</v>
          </cell>
          <cell r="AQ604">
            <v>0</v>
          </cell>
          <cell r="AR604">
            <v>0</v>
          </cell>
          <cell r="AS604">
            <v>0</v>
          </cell>
          <cell r="AT604">
            <v>0</v>
          </cell>
          <cell r="AU604">
            <v>0</v>
          </cell>
          <cell r="AV604">
            <v>0</v>
          </cell>
          <cell r="AW604">
            <v>0</v>
          </cell>
          <cell r="AX604">
            <v>0</v>
          </cell>
          <cell r="AY604">
            <v>0</v>
          </cell>
          <cell r="AZ604">
            <v>0</v>
          </cell>
          <cell r="BA604">
            <v>0</v>
          </cell>
          <cell r="BB604">
            <v>0</v>
          </cell>
          <cell r="BC604">
            <v>0</v>
          </cell>
          <cell r="BD604">
            <v>0</v>
          </cell>
          <cell r="BE604">
            <v>0</v>
          </cell>
          <cell r="BF604">
            <v>0</v>
          </cell>
          <cell r="BG604">
            <v>0</v>
          </cell>
          <cell r="BH604">
            <v>821802</v>
          </cell>
          <cell r="BI604">
            <v>447049</v>
          </cell>
          <cell r="BJ604">
            <v>0</v>
          </cell>
          <cell r="BK604">
            <v>1268851</v>
          </cell>
          <cell r="BL604">
            <v>821802</v>
          </cell>
          <cell r="BM604">
            <v>447049</v>
          </cell>
          <cell r="BN604">
            <v>0</v>
          </cell>
          <cell r="BO604">
            <v>1268851</v>
          </cell>
          <cell r="BP604">
            <v>1643604</v>
          </cell>
          <cell r="BQ604">
            <v>908519</v>
          </cell>
          <cell r="BR604">
            <v>0</v>
          </cell>
          <cell r="BS604">
            <v>2552123</v>
          </cell>
        </row>
        <row r="605">
          <cell r="B605" t="str">
            <v>86518</v>
          </cell>
          <cell r="C605" t="str">
            <v>REP. INDONESIA</v>
          </cell>
          <cell r="D605" t="str">
            <v>O.E.C.F, TOKYO</v>
          </cell>
          <cell r="E605" t="str">
            <v>3</v>
          </cell>
          <cell r="F605" t="str">
            <v>JAPAN</v>
          </cell>
          <cell r="G605" t="str">
            <v>JPY</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652126</v>
          </cell>
          <cell r="AH605">
            <v>0</v>
          </cell>
          <cell r="AI605">
            <v>652126</v>
          </cell>
          <cell r="AJ605">
            <v>0</v>
          </cell>
          <cell r="AK605">
            <v>652126</v>
          </cell>
          <cell r="AL605">
            <v>0</v>
          </cell>
          <cell r="AM605">
            <v>652126</v>
          </cell>
          <cell r="AN605">
            <v>0</v>
          </cell>
          <cell r="AO605">
            <v>0</v>
          </cell>
          <cell r="AP605">
            <v>0</v>
          </cell>
          <cell r="AQ605">
            <v>0</v>
          </cell>
          <cell r="AR605">
            <v>0</v>
          </cell>
          <cell r="AS605">
            <v>0</v>
          </cell>
          <cell r="AT605">
            <v>0</v>
          </cell>
          <cell r="AU605">
            <v>0</v>
          </cell>
          <cell r="AV605">
            <v>0</v>
          </cell>
          <cell r="AW605">
            <v>0</v>
          </cell>
          <cell r="AX605">
            <v>0</v>
          </cell>
          <cell r="AY605">
            <v>0</v>
          </cell>
          <cell r="AZ605">
            <v>0</v>
          </cell>
          <cell r="BA605">
            <v>0</v>
          </cell>
          <cell r="BB605">
            <v>0</v>
          </cell>
          <cell r="BC605">
            <v>0</v>
          </cell>
          <cell r="BD605">
            <v>0</v>
          </cell>
          <cell r="BE605">
            <v>0</v>
          </cell>
          <cell r="BF605">
            <v>0</v>
          </cell>
          <cell r="BG605">
            <v>0</v>
          </cell>
          <cell r="BH605">
            <v>1269128</v>
          </cell>
          <cell r="BI605">
            <v>652126</v>
          </cell>
          <cell r="BJ605">
            <v>0</v>
          </cell>
          <cell r="BK605">
            <v>1921254</v>
          </cell>
          <cell r="BL605">
            <v>1269128</v>
          </cell>
          <cell r="BM605">
            <v>652126</v>
          </cell>
          <cell r="BN605">
            <v>0</v>
          </cell>
          <cell r="BO605">
            <v>1921254</v>
          </cell>
          <cell r="BP605">
            <v>1269128</v>
          </cell>
          <cell r="BQ605">
            <v>1304252</v>
          </cell>
          <cell r="BR605">
            <v>0</v>
          </cell>
          <cell r="BS605">
            <v>2573380</v>
          </cell>
        </row>
        <row r="606">
          <cell r="B606" t="str">
            <v>86522</v>
          </cell>
          <cell r="C606" t="str">
            <v>REP. INDONESIA</v>
          </cell>
          <cell r="D606" t="str">
            <v>O.E.C.F, TOKYO</v>
          </cell>
          <cell r="E606" t="str">
            <v>3</v>
          </cell>
          <cell r="F606" t="str">
            <v>JAPAN</v>
          </cell>
          <cell r="G606" t="str">
            <v>JPY</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679314</v>
          </cell>
          <cell r="AH606">
            <v>0</v>
          </cell>
          <cell r="AI606">
            <v>679314</v>
          </cell>
          <cell r="AJ606">
            <v>0</v>
          </cell>
          <cell r="AK606">
            <v>679314</v>
          </cell>
          <cell r="AL606">
            <v>0</v>
          </cell>
          <cell r="AM606">
            <v>679314</v>
          </cell>
          <cell r="AN606">
            <v>0</v>
          </cell>
          <cell r="AO606">
            <v>0</v>
          </cell>
          <cell r="AP606">
            <v>0</v>
          </cell>
          <cell r="AQ606">
            <v>0</v>
          </cell>
          <cell r="AR606">
            <v>0</v>
          </cell>
          <cell r="AS606">
            <v>0</v>
          </cell>
          <cell r="AT606">
            <v>0</v>
          </cell>
          <cell r="AU606">
            <v>0</v>
          </cell>
          <cell r="AV606">
            <v>0</v>
          </cell>
          <cell r="AW606">
            <v>0</v>
          </cell>
          <cell r="AX606">
            <v>0</v>
          </cell>
          <cell r="AY606">
            <v>0</v>
          </cell>
          <cell r="AZ606">
            <v>0</v>
          </cell>
          <cell r="BA606">
            <v>0</v>
          </cell>
          <cell r="BB606">
            <v>0</v>
          </cell>
          <cell r="BC606">
            <v>0</v>
          </cell>
          <cell r="BD606">
            <v>0</v>
          </cell>
          <cell r="BE606">
            <v>0</v>
          </cell>
          <cell r="BF606">
            <v>0</v>
          </cell>
          <cell r="BG606">
            <v>0</v>
          </cell>
          <cell r="BH606">
            <v>1322246</v>
          </cell>
          <cell r="BI606">
            <v>679314</v>
          </cell>
          <cell r="BJ606">
            <v>0</v>
          </cell>
          <cell r="BK606">
            <v>2001560</v>
          </cell>
          <cell r="BL606">
            <v>1322246</v>
          </cell>
          <cell r="BM606">
            <v>679314</v>
          </cell>
          <cell r="BN606">
            <v>0</v>
          </cell>
          <cell r="BO606">
            <v>2001560</v>
          </cell>
          <cell r="BP606">
            <v>1322246</v>
          </cell>
          <cell r="BQ606">
            <v>1358628</v>
          </cell>
          <cell r="BR606">
            <v>0</v>
          </cell>
          <cell r="BS606">
            <v>2680874</v>
          </cell>
        </row>
        <row r="607">
          <cell r="B607" t="str">
            <v>78238</v>
          </cell>
          <cell r="C607" t="str">
            <v>REP. INDONESIA</v>
          </cell>
          <cell r="D607" t="str">
            <v>O.E.C.F, TOKYO</v>
          </cell>
          <cell r="E607" t="str">
            <v>3</v>
          </cell>
          <cell r="F607" t="str">
            <v>JAPAN</v>
          </cell>
          <cell r="G607" t="str">
            <v>JPY</v>
          </cell>
          <cell r="H607">
            <v>0</v>
          </cell>
          <cell r="I607">
            <v>0</v>
          </cell>
          <cell r="J607">
            <v>0</v>
          </cell>
          <cell r="K607">
            <v>0</v>
          </cell>
          <cell r="L607">
            <v>991002</v>
          </cell>
          <cell r="M607">
            <v>374680</v>
          </cell>
          <cell r="N607">
            <v>0</v>
          </cell>
          <cell r="O607">
            <v>1365682</v>
          </cell>
          <cell r="P607">
            <v>0</v>
          </cell>
          <cell r="Q607">
            <v>0</v>
          </cell>
          <cell r="R607">
            <v>0</v>
          </cell>
          <cell r="S607">
            <v>0</v>
          </cell>
          <cell r="T607">
            <v>991002</v>
          </cell>
          <cell r="U607">
            <v>374680</v>
          </cell>
          <cell r="V607">
            <v>0</v>
          </cell>
          <cell r="W607">
            <v>1365682</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cell r="AO607">
            <v>0</v>
          </cell>
          <cell r="AP607">
            <v>0</v>
          </cell>
          <cell r="AQ607">
            <v>0</v>
          </cell>
          <cell r="AR607">
            <v>991002</v>
          </cell>
          <cell r="AS607">
            <v>355783</v>
          </cell>
          <cell r="AT607">
            <v>0</v>
          </cell>
          <cell r="AU607">
            <v>1346785</v>
          </cell>
          <cell r="AV607">
            <v>0</v>
          </cell>
          <cell r="AW607">
            <v>0</v>
          </cell>
          <cell r="AX607">
            <v>0</v>
          </cell>
          <cell r="AY607">
            <v>0</v>
          </cell>
          <cell r="AZ607">
            <v>0</v>
          </cell>
          <cell r="BA607">
            <v>0</v>
          </cell>
          <cell r="BB607">
            <v>0</v>
          </cell>
          <cell r="BC607">
            <v>0</v>
          </cell>
          <cell r="BD607">
            <v>0</v>
          </cell>
          <cell r="BE607">
            <v>0</v>
          </cell>
          <cell r="BF607">
            <v>0</v>
          </cell>
          <cell r="BG607">
            <v>0</v>
          </cell>
          <cell r="BH607">
            <v>0</v>
          </cell>
          <cell r="BI607">
            <v>0</v>
          </cell>
          <cell r="BJ607">
            <v>0</v>
          </cell>
          <cell r="BK607">
            <v>0</v>
          </cell>
          <cell r="BL607">
            <v>991002</v>
          </cell>
          <cell r="BM607">
            <v>355783</v>
          </cell>
          <cell r="BN607">
            <v>0</v>
          </cell>
          <cell r="BO607">
            <v>1346785</v>
          </cell>
          <cell r="BP607">
            <v>1982004</v>
          </cell>
          <cell r="BQ607">
            <v>730463</v>
          </cell>
          <cell r="BR607">
            <v>0</v>
          </cell>
          <cell r="BS607">
            <v>2712467</v>
          </cell>
        </row>
        <row r="608">
          <cell r="B608" t="str">
            <v>78246</v>
          </cell>
          <cell r="C608" t="str">
            <v>REP. INDONESIA</v>
          </cell>
          <cell r="D608" t="str">
            <v>O.E.C.F, TOKYO</v>
          </cell>
          <cell r="E608" t="str">
            <v>3</v>
          </cell>
          <cell r="F608" t="str">
            <v>JAPAN</v>
          </cell>
          <cell r="G608" t="str">
            <v>JPY</v>
          </cell>
          <cell r="H608">
            <v>0</v>
          </cell>
          <cell r="I608">
            <v>0</v>
          </cell>
          <cell r="J608">
            <v>0</v>
          </cell>
          <cell r="K608">
            <v>0</v>
          </cell>
          <cell r="L608">
            <v>959399</v>
          </cell>
          <cell r="M608">
            <v>406260</v>
          </cell>
          <cell r="N608">
            <v>0</v>
          </cell>
          <cell r="O608">
            <v>1365659</v>
          </cell>
          <cell r="P608">
            <v>0</v>
          </cell>
          <cell r="Q608">
            <v>0</v>
          </cell>
          <cell r="R608">
            <v>0</v>
          </cell>
          <cell r="S608">
            <v>0</v>
          </cell>
          <cell r="T608">
            <v>959399</v>
          </cell>
          <cell r="U608">
            <v>406260</v>
          </cell>
          <cell r="V608">
            <v>0</v>
          </cell>
          <cell r="W608">
            <v>1365659</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cell r="AO608">
            <v>0</v>
          </cell>
          <cell r="AP608">
            <v>0</v>
          </cell>
          <cell r="AQ608">
            <v>0</v>
          </cell>
          <cell r="AR608">
            <v>959399</v>
          </cell>
          <cell r="AS608">
            <v>387492</v>
          </cell>
          <cell r="AT608">
            <v>0</v>
          </cell>
          <cell r="AU608">
            <v>1346891</v>
          </cell>
          <cell r="AV608">
            <v>0</v>
          </cell>
          <cell r="AW608">
            <v>0</v>
          </cell>
          <cell r="AX608">
            <v>0</v>
          </cell>
          <cell r="AY608">
            <v>0</v>
          </cell>
          <cell r="AZ608">
            <v>0</v>
          </cell>
          <cell r="BA608">
            <v>0</v>
          </cell>
          <cell r="BB608">
            <v>0</v>
          </cell>
          <cell r="BC608">
            <v>0</v>
          </cell>
          <cell r="BD608">
            <v>0</v>
          </cell>
          <cell r="BE608">
            <v>0</v>
          </cell>
          <cell r="BF608">
            <v>0</v>
          </cell>
          <cell r="BG608">
            <v>0</v>
          </cell>
          <cell r="BH608">
            <v>0</v>
          </cell>
          <cell r="BI608">
            <v>0</v>
          </cell>
          <cell r="BJ608">
            <v>0</v>
          </cell>
          <cell r="BK608">
            <v>0</v>
          </cell>
          <cell r="BL608">
            <v>959399</v>
          </cell>
          <cell r="BM608">
            <v>387492</v>
          </cell>
          <cell r="BN608">
            <v>0</v>
          </cell>
          <cell r="BO608">
            <v>1346891</v>
          </cell>
          <cell r="BP608">
            <v>1918798</v>
          </cell>
          <cell r="BQ608">
            <v>793752</v>
          </cell>
          <cell r="BR608">
            <v>0</v>
          </cell>
          <cell r="BS608">
            <v>2712550</v>
          </cell>
        </row>
        <row r="609">
          <cell r="B609" t="str">
            <v>79800</v>
          </cell>
          <cell r="C609" t="str">
            <v>REP. INDONESIA</v>
          </cell>
          <cell r="D609" t="str">
            <v>O.E.C.F, TOKYO</v>
          </cell>
          <cell r="E609" t="str">
            <v>3</v>
          </cell>
          <cell r="F609" t="str">
            <v>JAPAN</v>
          </cell>
          <cell r="G609" t="str">
            <v>JPY</v>
          </cell>
          <cell r="H609">
            <v>0</v>
          </cell>
          <cell r="I609">
            <v>0</v>
          </cell>
          <cell r="J609">
            <v>0</v>
          </cell>
          <cell r="K609">
            <v>0</v>
          </cell>
          <cell r="L609">
            <v>893857</v>
          </cell>
          <cell r="M609">
            <v>473132</v>
          </cell>
          <cell r="N609">
            <v>0</v>
          </cell>
          <cell r="O609">
            <v>1366989</v>
          </cell>
          <cell r="P609">
            <v>0</v>
          </cell>
          <cell r="Q609">
            <v>0</v>
          </cell>
          <cell r="R609">
            <v>0</v>
          </cell>
          <cell r="S609">
            <v>0</v>
          </cell>
          <cell r="T609">
            <v>893857</v>
          </cell>
          <cell r="U609">
            <v>473132</v>
          </cell>
          <cell r="V609">
            <v>0</v>
          </cell>
          <cell r="W609">
            <v>1366989</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cell r="AO609">
            <v>0</v>
          </cell>
          <cell r="AP609">
            <v>0</v>
          </cell>
          <cell r="AQ609">
            <v>0</v>
          </cell>
          <cell r="AR609">
            <v>893857</v>
          </cell>
          <cell r="AS609">
            <v>452390</v>
          </cell>
          <cell r="AT609">
            <v>0</v>
          </cell>
          <cell r="AU609">
            <v>1346247</v>
          </cell>
          <cell r="AV609">
            <v>0</v>
          </cell>
          <cell r="AW609">
            <v>0</v>
          </cell>
          <cell r="AX609">
            <v>0</v>
          </cell>
          <cell r="AY609">
            <v>0</v>
          </cell>
          <cell r="AZ609">
            <v>0</v>
          </cell>
          <cell r="BA609">
            <v>0</v>
          </cell>
          <cell r="BB609">
            <v>0</v>
          </cell>
          <cell r="BC609">
            <v>0</v>
          </cell>
          <cell r="BD609">
            <v>0</v>
          </cell>
          <cell r="BE609">
            <v>0</v>
          </cell>
          <cell r="BF609">
            <v>0</v>
          </cell>
          <cell r="BG609">
            <v>0</v>
          </cell>
          <cell r="BH609">
            <v>0</v>
          </cell>
          <cell r="BI609">
            <v>0</v>
          </cell>
          <cell r="BJ609">
            <v>0</v>
          </cell>
          <cell r="BK609">
            <v>0</v>
          </cell>
          <cell r="BL609">
            <v>893857</v>
          </cell>
          <cell r="BM609">
            <v>452390</v>
          </cell>
          <cell r="BN609">
            <v>0</v>
          </cell>
          <cell r="BO609">
            <v>1346247</v>
          </cell>
          <cell r="BP609">
            <v>1787714</v>
          </cell>
          <cell r="BQ609">
            <v>925522</v>
          </cell>
          <cell r="BR609">
            <v>0</v>
          </cell>
          <cell r="BS609">
            <v>2713236</v>
          </cell>
        </row>
        <row r="610">
          <cell r="B610" t="str">
            <v>86673</v>
          </cell>
          <cell r="C610" t="str">
            <v>REP. INDONESIA</v>
          </cell>
          <cell r="D610" t="str">
            <v>O.E.C.F, TOKYO</v>
          </cell>
          <cell r="E610" t="str">
            <v>3</v>
          </cell>
          <cell r="F610" t="str">
            <v>JAPAN</v>
          </cell>
          <cell r="G610" t="str">
            <v>JPY</v>
          </cell>
          <cell r="H610">
            <v>0</v>
          </cell>
          <cell r="I610">
            <v>1369763</v>
          </cell>
          <cell r="J610">
            <v>0</v>
          </cell>
          <cell r="K610">
            <v>1369763</v>
          </cell>
          <cell r="L610">
            <v>0</v>
          </cell>
          <cell r="M610">
            <v>0</v>
          </cell>
          <cell r="N610">
            <v>0</v>
          </cell>
          <cell r="O610">
            <v>0</v>
          </cell>
          <cell r="P610">
            <v>0</v>
          </cell>
          <cell r="Q610">
            <v>0</v>
          </cell>
          <cell r="R610">
            <v>0</v>
          </cell>
          <cell r="S610">
            <v>0</v>
          </cell>
          <cell r="T610">
            <v>0</v>
          </cell>
          <cell r="U610">
            <v>1369763</v>
          </cell>
          <cell r="V610">
            <v>0</v>
          </cell>
          <cell r="W610">
            <v>1369763</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cell r="AO610">
            <v>1369763</v>
          </cell>
          <cell r="AP610">
            <v>0</v>
          </cell>
          <cell r="AQ610">
            <v>1369763</v>
          </cell>
          <cell r="AR610">
            <v>0</v>
          </cell>
          <cell r="AS610">
            <v>0</v>
          </cell>
          <cell r="AT610">
            <v>0</v>
          </cell>
          <cell r="AU610">
            <v>0</v>
          </cell>
          <cell r="AV610">
            <v>0</v>
          </cell>
          <cell r="AW610">
            <v>0</v>
          </cell>
          <cell r="AX610">
            <v>0</v>
          </cell>
          <cell r="AY610">
            <v>0</v>
          </cell>
          <cell r="AZ610">
            <v>0</v>
          </cell>
          <cell r="BA610">
            <v>0</v>
          </cell>
          <cell r="BB610">
            <v>0</v>
          </cell>
          <cell r="BC610">
            <v>0</v>
          </cell>
          <cell r="BD610">
            <v>0</v>
          </cell>
          <cell r="BE610">
            <v>0</v>
          </cell>
          <cell r="BF610">
            <v>0</v>
          </cell>
          <cell r="BG610">
            <v>0</v>
          </cell>
          <cell r="BH610">
            <v>0</v>
          </cell>
          <cell r="BI610">
            <v>0</v>
          </cell>
          <cell r="BJ610">
            <v>0</v>
          </cell>
          <cell r="BK610">
            <v>0</v>
          </cell>
          <cell r="BL610">
            <v>0</v>
          </cell>
          <cell r="BM610">
            <v>1369763</v>
          </cell>
          <cell r="BN610">
            <v>0</v>
          </cell>
          <cell r="BO610">
            <v>1369763</v>
          </cell>
          <cell r="BP610">
            <v>0</v>
          </cell>
          <cell r="BQ610">
            <v>2739526</v>
          </cell>
          <cell r="BR610">
            <v>0</v>
          </cell>
          <cell r="BS610">
            <v>2739526</v>
          </cell>
        </row>
        <row r="611">
          <cell r="B611" t="str">
            <v>82300</v>
          </cell>
          <cell r="C611" t="str">
            <v>REP. INDONESIA</v>
          </cell>
          <cell r="D611" t="str">
            <v>O.E.C.F, TOKYO</v>
          </cell>
          <cell r="E611" t="str">
            <v>3</v>
          </cell>
          <cell r="F611" t="str">
            <v>JAPAN</v>
          </cell>
          <cell r="G611" t="str">
            <v>JPY</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890206</v>
          </cell>
          <cell r="AG611">
            <v>499881</v>
          </cell>
          <cell r="AH611">
            <v>0</v>
          </cell>
          <cell r="AI611">
            <v>1390087</v>
          </cell>
          <cell r="AJ611">
            <v>890206</v>
          </cell>
          <cell r="AK611">
            <v>499881</v>
          </cell>
          <cell r="AL611">
            <v>0</v>
          </cell>
          <cell r="AM611">
            <v>1390087</v>
          </cell>
          <cell r="AN611">
            <v>0</v>
          </cell>
          <cell r="AO611">
            <v>0</v>
          </cell>
          <cell r="AP611">
            <v>0</v>
          </cell>
          <cell r="AQ611">
            <v>0</v>
          </cell>
          <cell r="AR611">
            <v>0</v>
          </cell>
          <cell r="AS611">
            <v>0</v>
          </cell>
          <cell r="AT611">
            <v>0</v>
          </cell>
          <cell r="AU611">
            <v>0</v>
          </cell>
          <cell r="AV611">
            <v>0</v>
          </cell>
          <cell r="AW611">
            <v>0</v>
          </cell>
          <cell r="AX611">
            <v>0</v>
          </cell>
          <cell r="AY611">
            <v>0</v>
          </cell>
          <cell r="AZ611">
            <v>0</v>
          </cell>
          <cell r="BA611">
            <v>0</v>
          </cell>
          <cell r="BB611">
            <v>0</v>
          </cell>
          <cell r="BC611">
            <v>0</v>
          </cell>
          <cell r="BD611">
            <v>0</v>
          </cell>
          <cell r="BE611">
            <v>0</v>
          </cell>
          <cell r="BF611">
            <v>0</v>
          </cell>
          <cell r="BG611">
            <v>0</v>
          </cell>
          <cell r="BH611">
            <v>890206</v>
          </cell>
          <cell r="BI611">
            <v>484260</v>
          </cell>
          <cell r="BJ611">
            <v>0</v>
          </cell>
          <cell r="BK611">
            <v>1374466</v>
          </cell>
          <cell r="BL611">
            <v>890206</v>
          </cell>
          <cell r="BM611">
            <v>484260</v>
          </cell>
          <cell r="BN611">
            <v>0</v>
          </cell>
          <cell r="BO611">
            <v>1374466</v>
          </cell>
          <cell r="BP611">
            <v>1780412</v>
          </cell>
          <cell r="BQ611">
            <v>984141</v>
          </cell>
          <cell r="BR611">
            <v>0</v>
          </cell>
          <cell r="BS611">
            <v>2764553</v>
          </cell>
        </row>
        <row r="612">
          <cell r="B612" t="str">
            <v>78233</v>
          </cell>
          <cell r="C612" t="str">
            <v>REP. INDONESIA</v>
          </cell>
          <cell r="D612" t="str">
            <v>O.E.C.F, TOKYO</v>
          </cell>
          <cell r="E612" t="str">
            <v>3</v>
          </cell>
          <cell r="F612" t="str">
            <v>JAPAN</v>
          </cell>
          <cell r="G612" t="str">
            <v>JPY</v>
          </cell>
          <cell r="H612">
            <v>0</v>
          </cell>
          <cell r="I612">
            <v>0</v>
          </cell>
          <cell r="J612">
            <v>0</v>
          </cell>
          <cell r="K612">
            <v>0</v>
          </cell>
          <cell r="L612">
            <v>1017504</v>
          </cell>
          <cell r="M612">
            <v>384700</v>
          </cell>
          <cell r="N612">
            <v>0</v>
          </cell>
          <cell r="O612">
            <v>1402204</v>
          </cell>
          <cell r="P612">
            <v>0</v>
          </cell>
          <cell r="Q612">
            <v>0</v>
          </cell>
          <cell r="R612">
            <v>0</v>
          </cell>
          <cell r="S612">
            <v>0</v>
          </cell>
          <cell r="T612">
            <v>1017504</v>
          </cell>
          <cell r="U612">
            <v>384700</v>
          </cell>
          <cell r="V612">
            <v>0</v>
          </cell>
          <cell r="W612">
            <v>1402204</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cell r="AO612">
            <v>0</v>
          </cell>
          <cell r="AP612">
            <v>0</v>
          </cell>
          <cell r="AQ612">
            <v>0</v>
          </cell>
          <cell r="AR612">
            <v>1017504</v>
          </cell>
          <cell r="AS612">
            <v>365298</v>
          </cell>
          <cell r="AT612">
            <v>0</v>
          </cell>
          <cell r="AU612">
            <v>1382802</v>
          </cell>
          <cell r="AV612">
            <v>0</v>
          </cell>
          <cell r="AW612">
            <v>0</v>
          </cell>
          <cell r="AX612">
            <v>0</v>
          </cell>
          <cell r="AY612">
            <v>0</v>
          </cell>
          <cell r="AZ612">
            <v>0</v>
          </cell>
          <cell r="BA612">
            <v>0</v>
          </cell>
          <cell r="BB612">
            <v>0</v>
          </cell>
          <cell r="BC612">
            <v>0</v>
          </cell>
          <cell r="BD612">
            <v>0</v>
          </cell>
          <cell r="BE612">
            <v>0</v>
          </cell>
          <cell r="BF612">
            <v>0</v>
          </cell>
          <cell r="BG612">
            <v>0</v>
          </cell>
          <cell r="BH612">
            <v>0</v>
          </cell>
          <cell r="BI612">
            <v>0</v>
          </cell>
          <cell r="BJ612">
            <v>0</v>
          </cell>
          <cell r="BK612">
            <v>0</v>
          </cell>
          <cell r="BL612">
            <v>1017504</v>
          </cell>
          <cell r="BM612">
            <v>365298</v>
          </cell>
          <cell r="BN612">
            <v>0</v>
          </cell>
          <cell r="BO612">
            <v>1382802</v>
          </cell>
          <cell r="BP612">
            <v>2035008</v>
          </cell>
          <cell r="BQ612">
            <v>749998</v>
          </cell>
          <cell r="BR612">
            <v>0</v>
          </cell>
          <cell r="BS612">
            <v>2785006</v>
          </cell>
        </row>
        <row r="613">
          <cell r="B613" t="str">
            <v>82800</v>
          </cell>
          <cell r="C613" t="str">
            <v>REP. INDONESIA</v>
          </cell>
          <cell r="D613" t="str">
            <v>O.E.C.F, TOKYO</v>
          </cell>
          <cell r="E613" t="str">
            <v>3</v>
          </cell>
          <cell r="F613" t="str">
            <v>JAPAN</v>
          </cell>
          <cell r="G613" t="str">
            <v>JPY</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890775</v>
          </cell>
          <cell r="Y613">
            <v>515832</v>
          </cell>
          <cell r="Z613">
            <v>0</v>
          </cell>
          <cell r="AA613">
            <v>1406607</v>
          </cell>
          <cell r="AB613">
            <v>0</v>
          </cell>
          <cell r="AC613">
            <v>0</v>
          </cell>
          <cell r="AD613">
            <v>0</v>
          </cell>
          <cell r="AE613">
            <v>0</v>
          </cell>
          <cell r="AF613">
            <v>0</v>
          </cell>
          <cell r="AG613">
            <v>0</v>
          </cell>
          <cell r="AH613">
            <v>0</v>
          </cell>
          <cell r="AI613">
            <v>0</v>
          </cell>
          <cell r="AJ613">
            <v>890775</v>
          </cell>
          <cell r="AK613">
            <v>515832</v>
          </cell>
          <cell r="AL613">
            <v>0</v>
          </cell>
          <cell r="AM613">
            <v>1406607</v>
          </cell>
          <cell r="AN613">
            <v>0</v>
          </cell>
          <cell r="AO613">
            <v>0</v>
          </cell>
          <cell r="AP613">
            <v>0</v>
          </cell>
          <cell r="AQ613">
            <v>0</v>
          </cell>
          <cell r="AR613">
            <v>0</v>
          </cell>
          <cell r="AS613">
            <v>0</v>
          </cell>
          <cell r="AT613">
            <v>0</v>
          </cell>
          <cell r="AU613">
            <v>0</v>
          </cell>
          <cell r="AV613">
            <v>0</v>
          </cell>
          <cell r="AW613">
            <v>0</v>
          </cell>
          <cell r="AX613">
            <v>0</v>
          </cell>
          <cell r="AY613">
            <v>0</v>
          </cell>
          <cell r="AZ613">
            <v>890775</v>
          </cell>
          <cell r="BA613">
            <v>500200</v>
          </cell>
          <cell r="BB613">
            <v>0</v>
          </cell>
          <cell r="BC613">
            <v>1390975</v>
          </cell>
          <cell r="BD613">
            <v>0</v>
          </cell>
          <cell r="BE613">
            <v>0</v>
          </cell>
          <cell r="BF613">
            <v>0</v>
          </cell>
          <cell r="BG613">
            <v>0</v>
          </cell>
          <cell r="BH613">
            <v>0</v>
          </cell>
          <cell r="BI613">
            <v>0</v>
          </cell>
          <cell r="BJ613">
            <v>0</v>
          </cell>
          <cell r="BK613">
            <v>0</v>
          </cell>
          <cell r="BL613">
            <v>890775</v>
          </cell>
          <cell r="BM613">
            <v>500200</v>
          </cell>
          <cell r="BN613">
            <v>0</v>
          </cell>
          <cell r="BO613">
            <v>1390975</v>
          </cell>
          <cell r="BP613">
            <v>1781550</v>
          </cell>
          <cell r="BQ613">
            <v>1016032</v>
          </cell>
          <cell r="BR613">
            <v>0</v>
          </cell>
          <cell r="BS613">
            <v>2797582</v>
          </cell>
        </row>
        <row r="614">
          <cell r="B614" t="str">
            <v>86569</v>
          </cell>
          <cell r="C614" t="str">
            <v>REP. INDONESIA</v>
          </cell>
          <cell r="D614" t="str">
            <v>O.E.C.F, TOKYO</v>
          </cell>
          <cell r="E614" t="str">
            <v>3</v>
          </cell>
          <cell r="F614" t="str">
            <v>JAPAN</v>
          </cell>
          <cell r="G614" t="str">
            <v>JPY</v>
          </cell>
          <cell r="H614">
            <v>0</v>
          </cell>
          <cell r="I614">
            <v>0</v>
          </cell>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cell r="AD614">
            <v>0</v>
          </cell>
          <cell r="AE614">
            <v>0</v>
          </cell>
          <cell r="AF614">
            <v>0</v>
          </cell>
          <cell r="AG614">
            <v>1414859</v>
          </cell>
          <cell r="AH614">
            <v>0</v>
          </cell>
          <cell r="AI614">
            <v>1414859</v>
          </cell>
          <cell r="AJ614">
            <v>0</v>
          </cell>
          <cell r="AK614">
            <v>1414859</v>
          </cell>
          <cell r="AL614">
            <v>0</v>
          </cell>
          <cell r="AM614">
            <v>1414859</v>
          </cell>
          <cell r="AN614">
            <v>0</v>
          </cell>
          <cell r="AO614">
            <v>0</v>
          </cell>
          <cell r="AP614">
            <v>0</v>
          </cell>
          <cell r="AQ614">
            <v>0</v>
          </cell>
          <cell r="AR614">
            <v>0</v>
          </cell>
          <cell r="AS614">
            <v>0</v>
          </cell>
          <cell r="AT614">
            <v>0</v>
          </cell>
          <cell r="AU614">
            <v>0</v>
          </cell>
          <cell r="AV614">
            <v>0</v>
          </cell>
          <cell r="AW614">
            <v>0</v>
          </cell>
          <cell r="AX614">
            <v>0</v>
          </cell>
          <cell r="AY614">
            <v>0</v>
          </cell>
          <cell r="AZ614">
            <v>0</v>
          </cell>
          <cell r="BA614">
            <v>0</v>
          </cell>
          <cell r="BB614">
            <v>0</v>
          </cell>
          <cell r="BC614">
            <v>0</v>
          </cell>
          <cell r="BD614">
            <v>0</v>
          </cell>
          <cell r="BE614">
            <v>0</v>
          </cell>
          <cell r="BF614">
            <v>0</v>
          </cell>
          <cell r="BG614">
            <v>0</v>
          </cell>
          <cell r="BH614">
            <v>0</v>
          </cell>
          <cell r="BI614">
            <v>1414859</v>
          </cell>
          <cell r="BJ614">
            <v>0</v>
          </cell>
          <cell r="BK614">
            <v>1414859</v>
          </cell>
          <cell r="BL614">
            <v>0</v>
          </cell>
          <cell r="BM614">
            <v>1414859</v>
          </cell>
          <cell r="BN614">
            <v>0</v>
          </cell>
          <cell r="BO614">
            <v>1414859</v>
          </cell>
          <cell r="BP614">
            <v>0</v>
          </cell>
          <cell r="BQ614">
            <v>2829718</v>
          </cell>
          <cell r="BR614">
            <v>0</v>
          </cell>
          <cell r="BS614">
            <v>2829718</v>
          </cell>
        </row>
        <row r="615">
          <cell r="B615" t="str">
            <v>85500</v>
          </cell>
          <cell r="C615" t="str">
            <v>REP. INDONESIA</v>
          </cell>
          <cell r="D615" t="str">
            <v>O.E.C.F, TOKYO</v>
          </cell>
          <cell r="E615" t="str">
            <v>3</v>
          </cell>
          <cell r="F615" t="str">
            <v>JAPAN</v>
          </cell>
          <cell r="G615" t="str">
            <v>JPY</v>
          </cell>
          <cell r="H615">
            <v>0</v>
          </cell>
          <cell r="I615">
            <v>0</v>
          </cell>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922434</v>
          </cell>
          <cell r="Y615">
            <v>513353</v>
          </cell>
          <cell r="Z615">
            <v>0</v>
          </cell>
          <cell r="AA615">
            <v>1435787</v>
          </cell>
          <cell r="AB615">
            <v>0</v>
          </cell>
          <cell r="AC615">
            <v>0</v>
          </cell>
          <cell r="AD615">
            <v>0</v>
          </cell>
          <cell r="AE615">
            <v>0</v>
          </cell>
          <cell r="AF615">
            <v>0</v>
          </cell>
          <cell r="AG615">
            <v>0</v>
          </cell>
          <cell r="AH615">
            <v>0</v>
          </cell>
          <cell r="AI615">
            <v>0</v>
          </cell>
          <cell r="AJ615">
            <v>922434</v>
          </cell>
          <cell r="AK615">
            <v>513353</v>
          </cell>
          <cell r="AL615">
            <v>0</v>
          </cell>
          <cell r="AM615">
            <v>1435787</v>
          </cell>
          <cell r="AN615">
            <v>0</v>
          </cell>
          <cell r="AO615">
            <v>0</v>
          </cell>
          <cell r="AP615">
            <v>0</v>
          </cell>
          <cell r="AQ615">
            <v>0</v>
          </cell>
          <cell r="AR615">
            <v>0</v>
          </cell>
          <cell r="AS615">
            <v>0</v>
          </cell>
          <cell r="AT615">
            <v>0</v>
          </cell>
          <cell r="AU615">
            <v>0</v>
          </cell>
          <cell r="AV615">
            <v>0</v>
          </cell>
          <cell r="AW615">
            <v>0</v>
          </cell>
          <cell r="AX615">
            <v>0</v>
          </cell>
          <cell r="AY615">
            <v>0</v>
          </cell>
          <cell r="AZ615">
            <v>922434</v>
          </cell>
          <cell r="BA615">
            <v>499479</v>
          </cell>
          <cell r="BB615">
            <v>0</v>
          </cell>
          <cell r="BC615">
            <v>1421913</v>
          </cell>
          <cell r="BD615">
            <v>0</v>
          </cell>
          <cell r="BE615">
            <v>0</v>
          </cell>
          <cell r="BF615">
            <v>0</v>
          </cell>
          <cell r="BG615">
            <v>0</v>
          </cell>
          <cell r="BH615">
            <v>0</v>
          </cell>
          <cell r="BI615">
            <v>0</v>
          </cell>
          <cell r="BJ615">
            <v>0</v>
          </cell>
          <cell r="BK615">
            <v>0</v>
          </cell>
          <cell r="BL615">
            <v>922434</v>
          </cell>
          <cell r="BM615">
            <v>499479</v>
          </cell>
          <cell r="BN615">
            <v>0</v>
          </cell>
          <cell r="BO615">
            <v>1421913</v>
          </cell>
          <cell r="BP615">
            <v>1844868</v>
          </cell>
          <cell r="BQ615">
            <v>1012832</v>
          </cell>
          <cell r="BR615">
            <v>0</v>
          </cell>
          <cell r="BS615">
            <v>2857700</v>
          </cell>
        </row>
        <row r="616">
          <cell r="B616" t="str">
            <v>77706</v>
          </cell>
          <cell r="C616" t="str">
            <v>REP. INDONESIA</v>
          </cell>
          <cell r="D616" t="str">
            <v>O.E.C.F, TOKYO</v>
          </cell>
          <cell r="E616" t="str">
            <v>3</v>
          </cell>
          <cell r="F616" t="str">
            <v>JAPAN</v>
          </cell>
          <cell r="G616" t="str">
            <v>JPY</v>
          </cell>
          <cell r="H616">
            <v>0</v>
          </cell>
          <cell r="I616">
            <v>0</v>
          </cell>
          <cell r="J616">
            <v>0</v>
          </cell>
          <cell r="K616">
            <v>0</v>
          </cell>
          <cell r="L616">
            <v>1234865</v>
          </cell>
          <cell r="M616">
            <v>205427</v>
          </cell>
          <cell r="N616">
            <v>0</v>
          </cell>
          <cell r="O616">
            <v>1440292</v>
          </cell>
          <cell r="P616">
            <v>0</v>
          </cell>
          <cell r="Q616">
            <v>0</v>
          </cell>
          <cell r="R616">
            <v>0</v>
          </cell>
          <cell r="S616">
            <v>0</v>
          </cell>
          <cell r="T616">
            <v>1234865</v>
          </cell>
          <cell r="U616">
            <v>205427</v>
          </cell>
          <cell r="V616">
            <v>0</v>
          </cell>
          <cell r="W616">
            <v>1440292</v>
          </cell>
          <cell r="X616">
            <v>0</v>
          </cell>
          <cell r="Y616">
            <v>0</v>
          </cell>
          <cell r="Z616">
            <v>0</v>
          </cell>
          <cell r="AA616">
            <v>0</v>
          </cell>
          <cell r="AB616">
            <v>0</v>
          </cell>
          <cell r="AC616">
            <v>0</v>
          </cell>
          <cell r="AD616">
            <v>0</v>
          </cell>
          <cell r="AE616">
            <v>0</v>
          </cell>
          <cell r="AF616">
            <v>0</v>
          </cell>
          <cell r="AG616">
            <v>0</v>
          </cell>
          <cell r="AH616">
            <v>0</v>
          </cell>
          <cell r="AI616">
            <v>0</v>
          </cell>
          <cell r="AJ616">
            <v>0</v>
          </cell>
          <cell r="AK616">
            <v>0</v>
          </cell>
          <cell r="AL616">
            <v>0</v>
          </cell>
          <cell r="AM616">
            <v>0</v>
          </cell>
          <cell r="AN616">
            <v>0</v>
          </cell>
          <cell r="AO616">
            <v>0</v>
          </cell>
          <cell r="AP616">
            <v>0</v>
          </cell>
          <cell r="AQ616">
            <v>0</v>
          </cell>
          <cell r="AR616">
            <v>1234865</v>
          </cell>
          <cell r="AS616">
            <v>186262</v>
          </cell>
          <cell r="AT616">
            <v>0</v>
          </cell>
          <cell r="AU616">
            <v>1421127</v>
          </cell>
          <cell r="AV616">
            <v>0</v>
          </cell>
          <cell r="AW616">
            <v>0</v>
          </cell>
          <cell r="AX616">
            <v>0</v>
          </cell>
          <cell r="AY616">
            <v>0</v>
          </cell>
          <cell r="AZ616">
            <v>0</v>
          </cell>
          <cell r="BA616">
            <v>0</v>
          </cell>
          <cell r="BB616">
            <v>0</v>
          </cell>
          <cell r="BC616">
            <v>0</v>
          </cell>
          <cell r="BD616">
            <v>0</v>
          </cell>
          <cell r="BE616">
            <v>0</v>
          </cell>
          <cell r="BF616">
            <v>0</v>
          </cell>
          <cell r="BG616">
            <v>0</v>
          </cell>
          <cell r="BH616">
            <v>0</v>
          </cell>
          <cell r="BI616">
            <v>0</v>
          </cell>
          <cell r="BJ616">
            <v>0</v>
          </cell>
          <cell r="BK616">
            <v>0</v>
          </cell>
          <cell r="BL616">
            <v>1234865</v>
          </cell>
          <cell r="BM616">
            <v>186262</v>
          </cell>
          <cell r="BN616">
            <v>0</v>
          </cell>
          <cell r="BO616">
            <v>1421127</v>
          </cell>
          <cell r="BP616">
            <v>2469730</v>
          </cell>
          <cell r="BQ616">
            <v>391689</v>
          </cell>
          <cell r="BR616">
            <v>0</v>
          </cell>
          <cell r="BS616">
            <v>2861419</v>
          </cell>
        </row>
        <row r="617">
          <cell r="B617" t="str">
            <v>77801</v>
          </cell>
          <cell r="C617" t="str">
            <v>REP. INDONESIA</v>
          </cell>
          <cell r="D617" t="str">
            <v>O.E.C.F, TOKYO</v>
          </cell>
          <cell r="E617" t="str">
            <v>3</v>
          </cell>
          <cell r="F617" t="str">
            <v>JAPAN</v>
          </cell>
          <cell r="G617" t="str">
            <v>JPY</v>
          </cell>
          <cell r="H617">
            <v>0</v>
          </cell>
          <cell r="I617">
            <v>0</v>
          </cell>
          <cell r="J617">
            <v>0</v>
          </cell>
          <cell r="K617">
            <v>0</v>
          </cell>
          <cell r="L617">
            <v>1238623</v>
          </cell>
          <cell r="M617">
            <v>262249</v>
          </cell>
          <cell r="N617">
            <v>0</v>
          </cell>
          <cell r="O617">
            <v>1500872</v>
          </cell>
          <cell r="P617">
            <v>0</v>
          </cell>
          <cell r="Q617">
            <v>0</v>
          </cell>
          <cell r="R617">
            <v>0</v>
          </cell>
          <cell r="S617">
            <v>0</v>
          </cell>
          <cell r="T617">
            <v>1238623</v>
          </cell>
          <cell r="U617">
            <v>262249</v>
          </cell>
          <cell r="V617">
            <v>0</v>
          </cell>
          <cell r="W617">
            <v>1500872</v>
          </cell>
          <cell r="X617">
            <v>0</v>
          </cell>
          <cell r="Y617">
            <v>0</v>
          </cell>
          <cell r="Z617">
            <v>0</v>
          </cell>
          <cell r="AA617">
            <v>0</v>
          </cell>
          <cell r="AB617">
            <v>0</v>
          </cell>
          <cell r="AC617">
            <v>0</v>
          </cell>
          <cell r="AD617">
            <v>0</v>
          </cell>
          <cell r="AE617">
            <v>0</v>
          </cell>
          <cell r="AF617">
            <v>0</v>
          </cell>
          <cell r="AG617">
            <v>0</v>
          </cell>
          <cell r="AH617">
            <v>0</v>
          </cell>
          <cell r="AI617">
            <v>0</v>
          </cell>
          <cell r="AJ617">
            <v>0</v>
          </cell>
          <cell r="AK617">
            <v>0</v>
          </cell>
          <cell r="AL617">
            <v>0</v>
          </cell>
          <cell r="AM617">
            <v>0</v>
          </cell>
          <cell r="AN617">
            <v>0</v>
          </cell>
          <cell r="AO617">
            <v>0</v>
          </cell>
          <cell r="AP617">
            <v>0</v>
          </cell>
          <cell r="AQ617">
            <v>0</v>
          </cell>
          <cell r="AR617">
            <v>1238623</v>
          </cell>
          <cell r="AS617">
            <v>240870</v>
          </cell>
          <cell r="AT617">
            <v>0</v>
          </cell>
          <cell r="AU617">
            <v>1479493</v>
          </cell>
          <cell r="AV617">
            <v>0</v>
          </cell>
          <cell r="AW617">
            <v>0</v>
          </cell>
          <cell r="AX617">
            <v>0</v>
          </cell>
          <cell r="AY617">
            <v>0</v>
          </cell>
          <cell r="AZ617">
            <v>0</v>
          </cell>
          <cell r="BA617">
            <v>0</v>
          </cell>
          <cell r="BB617">
            <v>0</v>
          </cell>
          <cell r="BC617">
            <v>0</v>
          </cell>
          <cell r="BD617">
            <v>0</v>
          </cell>
          <cell r="BE617">
            <v>0</v>
          </cell>
          <cell r="BF617">
            <v>0</v>
          </cell>
          <cell r="BG617">
            <v>0</v>
          </cell>
          <cell r="BH617">
            <v>0</v>
          </cell>
          <cell r="BI617">
            <v>0</v>
          </cell>
          <cell r="BJ617">
            <v>0</v>
          </cell>
          <cell r="BK617">
            <v>0</v>
          </cell>
          <cell r="BL617">
            <v>1238623</v>
          </cell>
          <cell r="BM617">
            <v>240870</v>
          </cell>
          <cell r="BN617">
            <v>0</v>
          </cell>
          <cell r="BO617">
            <v>1479493</v>
          </cell>
          <cell r="BP617">
            <v>2477246</v>
          </cell>
          <cell r="BQ617">
            <v>503119</v>
          </cell>
          <cell r="BR617">
            <v>0</v>
          </cell>
          <cell r="BS617">
            <v>2980365</v>
          </cell>
        </row>
        <row r="618">
          <cell r="B618" t="str">
            <v>86509</v>
          </cell>
          <cell r="C618" t="str">
            <v>REP. INDONESIA</v>
          </cell>
          <cell r="D618" t="str">
            <v>O.E.C.F, TOKYO</v>
          </cell>
          <cell r="E618" t="str">
            <v>3</v>
          </cell>
          <cell r="F618" t="str">
            <v>JAPAN</v>
          </cell>
          <cell r="G618" t="str">
            <v>JPY</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996884</v>
          </cell>
          <cell r="AG618">
            <v>499807</v>
          </cell>
          <cell r="AH618">
            <v>0</v>
          </cell>
          <cell r="AI618">
            <v>1496691</v>
          </cell>
          <cell r="AJ618">
            <v>996884</v>
          </cell>
          <cell r="AK618">
            <v>499807</v>
          </cell>
          <cell r="AL618">
            <v>0</v>
          </cell>
          <cell r="AM618">
            <v>1496691</v>
          </cell>
          <cell r="AN618">
            <v>0</v>
          </cell>
          <cell r="AO618">
            <v>0</v>
          </cell>
          <cell r="AP618">
            <v>0</v>
          </cell>
          <cell r="AQ618">
            <v>0</v>
          </cell>
          <cell r="AR618">
            <v>0</v>
          </cell>
          <cell r="AS618">
            <v>0</v>
          </cell>
          <cell r="AT618">
            <v>0</v>
          </cell>
          <cell r="AU618">
            <v>0</v>
          </cell>
          <cell r="AV618">
            <v>0</v>
          </cell>
          <cell r="AW618">
            <v>0</v>
          </cell>
          <cell r="AX618">
            <v>0</v>
          </cell>
          <cell r="AY618">
            <v>0</v>
          </cell>
          <cell r="AZ618">
            <v>0</v>
          </cell>
          <cell r="BA618">
            <v>0</v>
          </cell>
          <cell r="BB618">
            <v>0</v>
          </cell>
          <cell r="BC618">
            <v>0</v>
          </cell>
          <cell r="BD618">
            <v>0</v>
          </cell>
          <cell r="BE618">
            <v>0</v>
          </cell>
          <cell r="BF618">
            <v>0</v>
          </cell>
          <cell r="BG618">
            <v>0</v>
          </cell>
          <cell r="BH618">
            <v>996884</v>
          </cell>
          <cell r="BI618">
            <v>487312</v>
          </cell>
          <cell r="BJ618">
            <v>0</v>
          </cell>
          <cell r="BK618">
            <v>1484196</v>
          </cell>
          <cell r="BL618">
            <v>996884</v>
          </cell>
          <cell r="BM618">
            <v>487312</v>
          </cell>
          <cell r="BN618">
            <v>0</v>
          </cell>
          <cell r="BO618">
            <v>1484196</v>
          </cell>
          <cell r="BP618">
            <v>1993768</v>
          </cell>
          <cell r="BQ618">
            <v>987119</v>
          </cell>
          <cell r="BR618">
            <v>0</v>
          </cell>
          <cell r="BS618">
            <v>2980887</v>
          </cell>
        </row>
        <row r="619">
          <cell r="B619" t="str">
            <v>84700</v>
          </cell>
          <cell r="C619" t="str">
            <v>REP. INDONESIA</v>
          </cell>
          <cell r="D619" t="str">
            <v>O.E.C.F, TOKYO</v>
          </cell>
          <cell r="E619" t="str">
            <v>3</v>
          </cell>
          <cell r="F619" t="str">
            <v>JAPAN</v>
          </cell>
          <cell r="G619" t="str">
            <v>JPY</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974473</v>
          </cell>
          <cell r="Y619">
            <v>527657</v>
          </cell>
          <cell r="Z619">
            <v>0</v>
          </cell>
          <cell r="AA619">
            <v>1502130</v>
          </cell>
          <cell r="AB619">
            <v>0</v>
          </cell>
          <cell r="AC619">
            <v>0</v>
          </cell>
          <cell r="AD619">
            <v>0</v>
          </cell>
          <cell r="AE619">
            <v>0</v>
          </cell>
          <cell r="AF619">
            <v>0</v>
          </cell>
          <cell r="AG619">
            <v>0</v>
          </cell>
          <cell r="AH619">
            <v>0</v>
          </cell>
          <cell r="AI619">
            <v>0</v>
          </cell>
          <cell r="AJ619">
            <v>974473</v>
          </cell>
          <cell r="AK619">
            <v>527657</v>
          </cell>
          <cell r="AL619">
            <v>0</v>
          </cell>
          <cell r="AM619">
            <v>1502130</v>
          </cell>
          <cell r="AN619">
            <v>0</v>
          </cell>
          <cell r="AO619">
            <v>0</v>
          </cell>
          <cell r="AP619">
            <v>0</v>
          </cell>
          <cell r="AQ619">
            <v>0</v>
          </cell>
          <cell r="AR619">
            <v>0</v>
          </cell>
          <cell r="AS619">
            <v>0</v>
          </cell>
          <cell r="AT619">
            <v>0</v>
          </cell>
          <cell r="AU619">
            <v>0</v>
          </cell>
          <cell r="AV619">
            <v>0</v>
          </cell>
          <cell r="AW619">
            <v>0</v>
          </cell>
          <cell r="AX619">
            <v>0</v>
          </cell>
          <cell r="AY619">
            <v>0</v>
          </cell>
          <cell r="AZ619">
            <v>974473</v>
          </cell>
          <cell r="BA619">
            <v>513000</v>
          </cell>
          <cell r="BB619">
            <v>0</v>
          </cell>
          <cell r="BC619">
            <v>1487473</v>
          </cell>
          <cell r="BD619">
            <v>0</v>
          </cell>
          <cell r="BE619">
            <v>0</v>
          </cell>
          <cell r="BF619">
            <v>0</v>
          </cell>
          <cell r="BG619">
            <v>0</v>
          </cell>
          <cell r="BH619">
            <v>0</v>
          </cell>
          <cell r="BI619">
            <v>0</v>
          </cell>
          <cell r="BJ619">
            <v>0</v>
          </cell>
          <cell r="BK619">
            <v>0</v>
          </cell>
          <cell r="BL619">
            <v>974473</v>
          </cell>
          <cell r="BM619">
            <v>513000</v>
          </cell>
          <cell r="BN619">
            <v>0</v>
          </cell>
          <cell r="BO619">
            <v>1487473</v>
          </cell>
          <cell r="BP619">
            <v>1948946</v>
          </cell>
          <cell r="BQ619">
            <v>1040657</v>
          </cell>
          <cell r="BR619">
            <v>0</v>
          </cell>
          <cell r="BS619">
            <v>2989603</v>
          </cell>
        </row>
        <row r="620">
          <cell r="B620" t="str">
            <v>86500</v>
          </cell>
          <cell r="C620" t="str">
            <v>REP. INDONESIA</v>
          </cell>
          <cell r="D620" t="str">
            <v>O.E.C.F, TOKYO</v>
          </cell>
          <cell r="E620" t="str">
            <v>3</v>
          </cell>
          <cell r="F620" t="str">
            <v>JAPAN</v>
          </cell>
          <cell r="G620" t="str">
            <v>JPY</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996166</v>
          </cell>
          <cell r="Y620">
            <v>512433</v>
          </cell>
          <cell r="Z620">
            <v>0</v>
          </cell>
          <cell r="AA620">
            <v>1508599</v>
          </cell>
          <cell r="AB620">
            <v>0</v>
          </cell>
          <cell r="AC620">
            <v>0</v>
          </cell>
          <cell r="AD620">
            <v>0</v>
          </cell>
          <cell r="AE620">
            <v>0</v>
          </cell>
          <cell r="AF620">
            <v>0</v>
          </cell>
          <cell r="AG620">
            <v>0</v>
          </cell>
          <cell r="AH620">
            <v>0</v>
          </cell>
          <cell r="AI620">
            <v>0</v>
          </cell>
          <cell r="AJ620">
            <v>996166</v>
          </cell>
          <cell r="AK620">
            <v>512433</v>
          </cell>
          <cell r="AL620">
            <v>0</v>
          </cell>
          <cell r="AM620">
            <v>1508599</v>
          </cell>
          <cell r="AN620">
            <v>0</v>
          </cell>
          <cell r="AO620">
            <v>0</v>
          </cell>
          <cell r="AP620">
            <v>0</v>
          </cell>
          <cell r="AQ620">
            <v>0</v>
          </cell>
          <cell r="AR620">
            <v>0</v>
          </cell>
          <cell r="AS620">
            <v>0</v>
          </cell>
          <cell r="AT620">
            <v>0</v>
          </cell>
          <cell r="AU620">
            <v>0</v>
          </cell>
          <cell r="AV620">
            <v>0</v>
          </cell>
          <cell r="AW620">
            <v>0</v>
          </cell>
          <cell r="AX620">
            <v>0</v>
          </cell>
          <cell r="AY620">
            <v>0</v>
          </cell>
          <cell r="AZ620">
            <v>996166</v>
          </cell>
          <cell r="BA620">
            <v>498948</v>
          </cell>
          <cell r="BB620">
            <v>0</v>
          </cell>
          <cell r="BC620">
            <v>1495114</v>
          </cell>
          <cell r="BD620">
            <v>0</v>
          </cell>
          <cell r="BE620">
            <v>0</v>
          </cell>
          <cell r="BF620">
            <v>0</v>
          </cell>
          <cell r="BG620">
            <v>0</v>
          </cell>
          <cell r="BH620">
            <v>0</v>
          </cell>
          <cell r="BI620">
            <v>0</v>
          </cell>
          <cell r="BJ620">
            <v>0</v>
          </cell>
          <cell r="BK620">
            <v>0</v>
          </cell>
          <cell r="BL620">
            <v>996166</v>
          </cell>
          <cell r="BM620">
            <v>498948</v>
          </cell>
          <cell r="BN620">
            <v>0</v>
          </cell>
          <cell r="BO620">
            <v>1495114</v>
          </cell>
          <cell r="BP620">
            <v>1992332</v>
          </cell>
          <cell r="BQ620">
            <v>1011381</v>
          </cell>
          <cell r="BR620">
            <v>0</v>
          </cell>
          <cell r="BS620">
            <v>3003713</v>
          </cell>
        </row>
        <row r="621">
          <cell r="B621" t="str">
            <v>85900</v>
          </cell>
          <cell r="C621" t="str">
            <v>REP. INDONESIA</v>
          </cell>
          <cell r="D621" t="str">
            <v>O.E.C.F, TOKYO</v>
          </cell>
          <cell r="E621" t="str">
            <v>3</v>
          </cell>
          <cell r="F621" t="str">
            <v>JAPAN</v>
          </cell>
          <cell r="G621" t="str">
            <v>JPY</v>
          </cell>
          <cell r="H621">
            <v>0</v>
          </cell>
          <cell r="I621">
            <v>0</v>
          </cell>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1005415</v>
          </cell>
          <cell r="Y621">
            <v>517191</v>
          </cell>
          <cell r="Z621">
            <v>0</v>
          </cell>
          <cell r="AA621">
            <v>1522606</v>
          </cell>
          <cell r="AB621">
            <v>0</v>
          </cell>
          <cell r="AC621">
            <v>0</v>
          </cell>
          <cell r="AD621">
            <v>0</v>
          </cell>
          <cell r="AE621">
            <v>0</v>
          </cell>
          <cell r="AF621">
            <v>0</v>
          </cell>
          <cell r="AG621">
            <v>0</v>
          </cell>
          <cell r="AH621">
            <v>0</v>
          </cell>
          <cell r="AI621">
            <v>0</v>
          </cell>
          <cell r="AJ621">
            <v>1005415</v>
          </cell>
          <cell r="AK621">
            <v>517191</v>
          </cell>
          <cell r="AL621">
            <v>0</v>
          </cell>
          <cell r="AM621">
            <v>1522606</v>
          </cell>
          <cell r="AN621">
            <v>0</v>
          </cell>
          <cell r="AO621">
            <v>0</v>
          </cell>
          <cell r="AP621">
            <v>0</v>
          </cell>
          <cell r="AQ621">
            <v>0</v>
          </cell>
          <cell r="AR621">
            <v>0</v>
          </cell>
          <cell r="AS621">
            <v>0</v>
          </cell>
          <cell r="AT621">
            <v>0</v>
          </cell>
          <cell r="AU621">
            <v>0</v>
          </cell>
          <cell r="AV621">
            <v>0</v>
          </cell>
          <cell r="AW621">
            <v>0</v>
          </cell>
          <cell r="AX621">
            <v>0</v>
          </cell>
          <cell r="AY621">
            <v>0</v>
          </cell>
          <cell r="AZ621">
            <v>1005415</v>
          </cell>
          <cell r="BA621">
            <v>503581</v>
          </cell>
          <cell r="BB621">
            <v>0</v>
          </cell>
          <cell r="BC621">
            <v>1508996</v>
          </cell>
          <cell r="BD621">
            <v>0</v>
          </cell>
          <cell r="BE621">
            <v>0</v>
          </cell>
          <cell r="BF621">
            <v>0</v>
          </cell>
          <cell r="BG621">
            <v>0</v>
          </cell>
          <cell r="BH621">
            <v>0</v>
          </cell>
          <cell r="BI621">
            <v>0</v>
          </cell>
          <cell r="BJ621">
            <v>0</v>
          </cell>
          <cell r="BK621">
            <v>0</v>
          </cell>
          <cell r="BL621">
            <v>1005415</v>
          </cell>
          <cell r="BM621">
            <v>503581</v>
          </cell>
          <cell r="BN621">
            <v>0</v>
          </cell>
          <cell r="BO621">
            <v>1508996</v>
          </cell>
          <cell r="BP621">
            <v>2010830</v>
          </cell>
          <cell r="BQ621">
            <v>1020772</v>
          </cell>
          <cell r="BR621">
            <v>0</v>
          </cell>
          <cell r="BS621">
            <v>3031602</v>
          </cell>
        </row>
        <row r="622">
          <cell r="B622" t="str">
            <v>77611</v>
          </cell>
          <cell r="C622" t="str">
            <v>REP. INDONESIA</v>
          </cell>
          <cell r="D622" t="str">
            <v>O.E.C.F, TOKYO</v>
          </cell>
          <cell r="E622" t="str">
            <v>3</v>
          </cell>
          <cell r="F622" t="str">
            <v>JAPAN</v>
          </cell>
          <cell r="G622" t="str">
            <v>JPY</v>
          </cell>
          <cell r="H622">
            <v>0</v>
          </cell>
          <cell r="I622">
            <v>0</v>
          </cell>
          <cell r="J622">
            <v>0</v>
          </cell>
          <cell r="K622">
            <v>0</v>
          </cell>
          <cell r="L622">
            <v>1325432</v>
          </cell>
          <cell r="M622">
            <v>202119</v>
          </cell>
          <cell r="N622">
            <v>0</v>
          </cell>
          <cell r="O622">
            <v>1527551</v>
          </cell>
          <cell r="P622">
            <v>0</v>
          </cell>
          <cell r="Q622">
            <v>0</v>
          </cell>
          <cell r="R622">
            <v>0</v>
          </cell>
          <cell r="S622">
            <v>0</v>
          </cell>
          <cell r="T622">
            <v>1325432</v>
          </cell>
          <cell r="U622">
            <v>202119</v>
          </cell>
          <cell r="V622">
            <v>0</v>
          </cell>
          <cell r="W622">
            <v>1527551</v>
          </cell>
          <cell r="X622">
            <v>0</v>
          </cell>
          <cell r="Y622">
            <v>0</v>
          </cell>
          <cell r="Z622">
            <v>0</v>
          </cell>
          <cell r="AA622">
            <v>0</v>
          </cell>
          <cell r="AB622">
            <v>0</v>
          </cell>
          <cell r="AC622">
            <v>0</v>
          </cell>
          <cell r="AD622">
            <v>0</v>
          </cell>
          <cell r="AE622">
            <v>0</v>
          </cell>
          <cell r="AF622">
            <v>0</v>
          </cell>
          <cell r="AG622">
            <v>0</v>
          </cell>
          <cell r="AH622">
            <v>0</v>
          </cell>
          <cell r="AI622">
            <v>0</v>
          </cell>
          <cell r="AJ622">
            <v>0</v>
          </cell>
          <cell r="AK622">
            <v>0</v>
          </cell>
          <cell r="AL622">
            <v>0</v>
          </cell>
          <cell r="AM622">
            <v>0</v>
          </cell>
          <cell r="AN622">
            <v>0</v>
          </cell>
          <cell r="AO622">
            <v>0</v>
          </cell>
          <cell r="AP622">
            <v>0</v>
          </cell>
          <cell r="AQ622">
            <v>0</v>
          </cell>
          <cell r="AR622">
            <v>1325432</v>
          </cell>
          <cell r="AS622">
            <v>181748</v>
          </cell>
          <cell r="AT622">
            <v>0</v>
          </cell>
          <cell r="AU622">
            <v>1507180</v>
          </cell>
          <cell r="AV622">
            <v>0</v>
          </cell>
          <cell r="AW622">
            <v>0</v>
          </cell>
          <cell r="AX622">
            <v>0</v>
          </cell>
          <cell r="AY622">
            <v>0</v>
          </cell>
          <cell r="AZ622">
            <v>0</v>
          </cell>
          <cell r="BA622">
            <v>0</v>
          </cell>
          <cell r="BB622">
            <v>0</v>
          </cell>
          <cell r="BC622">
            <v>0</v>
          </cell>
          <cell r="BD622">
            <v>0</v>
          </cell>
          <cell r="BE622">
            <v>0</v>
          </cell>
          <cell r="BF622">
            <v>0</v>
          </cell>
          <cell r="BG622">
            <v>0</v>
          </cell>
          <cell r="BH622">
            <v>0</v>
          </cell>
          <cell r="BI622">
            <v>0</v>
          </cell>
          <cell r="BJ622">
            <v>0</v>
          </cell>
          <cell r="BK622">
            <v>0</v>
          </cell>
          <cell r="BL622">
            <v>1325432</v>
          </cell>
          <cell r="BM622">
            <v>181748</v>
          </cell>
          <cell r="BN622">
            <v>0</v>
          </cell>
          <cell r="BO622">
            <v>1507180</v>
          </cell>
          <cell r="BP622">
            <v>2650864</v>
          </cell>
          <cell r="BQ622">
            <v>383867</v>
          </cell>
          <cell r="BR622">
            <v>0</v>
          </cell>
          <cell r="BS622">
            <v>3034731</v>
          </cell>
        </row>
        <row r="623">
          <cell r="B623" t="str">
            <v>83000</v>
          </cell>
          <cell r="C623" t="str">
            <v>REP. INDONESIA</v>
          </cell>
          <cell r="D623" t="str">
            <v>O.E.C.F, TOKYO</v>
          </cell>
          <cell r="E623" t="str">
            <v>3</v>
          </cell>
          <cell r="F623" t="str">
            <v>JAPAN</v>
          </cell>
          <cell r="G623" t="str">
            <v>JPY</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960756</v>
          </cell>
          <cell r="Y623">
            <v>573216</v>
          </cell>
          <cell r="Z623">
            <v>0</v>
          </cell>
          <cell r="AA623">
            <v>1533972</v>
          </cell>
          <cell r="AB623">
            <v>0</v>
          </cell>
          <cell r="AC623">
            <v>0</v>
          </cell>
          <cell r="AD623">
            <v>0</v>
          </cell>
          <cell r="AE623">
            <v>0</v>
          </cell>
          <cell r="AF623">
            <v>0</v>
          </cell>
          <cell r="AG623">
            <v>0</v>
          </cell>
          <cell r="AH623">
            <v>0</v>
          </cell>
          <cell r="AI623">
            <v>0</v>
          </cell>
          <cell r="AJ623">
            <v>960756</v>
          </cell>
          <cell r="AK623">
            <v>573216</v>
          </cell>
          <cell r="AL623">
            <v>0</v>
          </cell>
          <cell r="AM623">
            <v>1533972</v>
          </cell>
          <cell r="AN623">
            <v>0</v>
          </cell>
          <cell r="AO623">
            <v>0</v>
          </cell>
          <cell r="AP623">
            <v>0</v>
          </cell>
          <cell r="AQ623">
            <v>0</v>
          </cell>
          <cell r="AR623">
            <v>0</v>
          </cell>
          <cell r="AS623">
            <v>0</v>
          </cell>
          <cell r="AT623">
            <v>0</v>
          </cell>
          <cell r="AU623">
            <v>0</v>
          </cell>
          <cell r="AV623">
            <v>0</v>
          </cell>
          <cell r="AW623">
            <v>0</v>
          </cell>
          <cell r="AX623">
            <v>0</v>
          </cell>
          <cell r="AY623">
            <v>0</v>
          </cell>
          <cell r="AZ623">
            <v>960756</v>
          </cell>
          <cell r="BA623">
            <v>556357</v>
          </cell>
          <cell r="BB623">
            <v>0</v>
          </cell>
          <cell r="BC623">
            <v>1517113</v>
          </cell>
          <cell r="BD623">
            <v>0</v>
          </cell>
          <cell r="BE623">
            <v>0</v>
          </cell>
          <cell r="BF623">
            <v>0</v>
          </cell>
          <cell r="BG623">
            <v>0</v>
          </cell>
          <cell r="BH623">
            <v>0</v>
          </cell>
          <cell r="BI623">
            <v>0</v>
          </cell>
          <cell r="BJ623">
            <v>0</v>
          </cell>
          <cell r="BK623">
            <v>0</v>
          </cell>
          <cell r="BL623">
            <v>960756</v>
          </cell>
          <cell r="BM623">
            <v>556357</v>
          </cell>
          <cell r="BN623">
            <v>0</v>
          </cell>
          <cell r="BO623">
            <v>1517113</v>
          </cell>
          <cell r="BP623">
            <v>1921512</v>
          </cell>
          <cell r="BQ623">
            <v>1129573</v>
          </cell>
          <cell r="BR623">
            <v>0</v>
          </cell>
          <cell r="BS623">
            <v>3051085</v>
          </cell>
        </row>
        <row r="624">
          <cell r="B624" t="str">
            <v>86000</v>
          </cell>
          <cell r="C624" t="str">
            <v>REP. INDONESIA</v>
          </cell>
          <cell r="D624" t="str">
            <v>O.E.C.F, TOKYO</v>
          </cell>
          <cell r="E624" t="str">
            <v>3</v>
          </cell>
          <cell r="F624" t="str">
            <v>JAPAN</v>
          </cell>
          <cell r="G624" t="str">
            <v>JPY</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1017703</v>
          </cell>
          <cell r="Y624">
            <v>523512</v>
          </cell>
          <cell r="Z624">
            <v>0</v>
          </cell>
          <cell r="AA624">
            <v>1541215</v>
          </cell>
          <cell r="AB624">
            <v>0</v>
          </cell>
          <cell r="AC624">
            <v>0</v>
          </cell>
          <cell r="AD624">
            <v>0</v>
          </cell>
          <cell r="AE624">
            <v>0</v>
          </cell>
          <cell r="AF624">
            <v>0</v>
          </cell>
          <cell r="AG624">
            <v>0</v>
          </cell>
          <cell r="AH624">
            <v>0</v>
          </cell>
          <cell r="AI624">
            <v>0</v>
          </cell>
          <cell r="AJ624">
            <v>1017703</v>
          </cell>
          <cell r="AK624">
            <v>523512</v>
          </cell>
          <cell r="AL624">
            <v>0</v>
          </cell>
          <cell r="AM624">
            <v>1541215</v>
          </cell>
          <cell r="AN624">
            <v>0</v>
          </cell>
          <cell r="AO624">
            <v>0</v>
          </cell>
          <cell r="AP624">
            <v>0</v>
          </cell>
          <cell r="AQ624">
            <v>0</v>
          </cell>
          <cell r="AR624">
            <v>0</v>
          </cell>
          <cell r="AS624">
            <v>0</v>
          </cell>
          <cell r="AT624">
            <v>0</v>
          </cell>
          <cell r="AU624">
            <v>0</v>
          </cell>
          <cell r="AV624">
            <v>0</v>
          </cell>
          <cell r="AW624">
            <v>0</v>
          </cell>
          <cell r="AX624">
            <v>0</v>
          </cell>
          <cell r="AY624">
            <v>0</v>
          </cell>
          <cell r="AZ624">
            <v>1017703</v>
          </cell>
          <cell r="BA624">
            <v>509736</v>
          </cell>
          <cell r="BB624">
            <v>0</v>
          </cell>
          <cell r="BC624">
            <v>1527439</v>
          </cell>
          <cell r="BD624">
            <v>0</v>
          </cell>
          <cell r="BE624">
            <v>0</v>
          </cell>
          <cell r="BF624">
            <v>0</v>
          </cell>
          <cell r="BG624">
            <v>0</v>
          </cell>
          <cell r="BH624">
            <v>0</v>
          </cell>
          <cell r="BI624">
            <v>0</v>
          </cell>
          <cell r="BJ624">
            <v>0</v>
          </cell>
          <cell r="BK624">
            <v>0</v>
          </cell>
          <cell r="BL624">
            <v>1017703</v>
          </cell>
          <cell r="BM624">
            <v>509736</v>
          </cell>
          <cell r="BN624">
            <v>0</v>
          </cell>
          <cell r="BO624">
            <v>1527439</v>
          </cell>
          <cell r="BP624">
            <v>2035406</v>
          </cell>
          <cell r="BQ624">
            <v>1033248</v>
          </cell>
          <cell r="BR624">
            <v>0</v>
          </cell>
          <cell r="BS624">
            <v>3068654</v>
          </cell>
        </row>
        <row r="625">
          <cell r="B625" t="str">
            <v>86633</v>
          </cell>
          <cell r="C625" t="str">
            <v>REP. INDONESIA</v>
          </cell>
          <cell r="D625" t="str">
            <v>O.E.C.F, TOKYO</v>
          </cell>
          <cell r="E625" t="str">
            <v>3</v>
          </cell>
          <cell r="F625" t="str">
            <v>JAPAN</v>
          </cell>
          <cell r="G625" t="str">
            <v>JPY</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1538996</v>
          </cell>
          <cell r="AH625">
            <v>0</v>
          </cell>
          <cell r="AI625">
            <v>1538996</v>
          </cell>
          <cell r="AJ625">
            <v>0</v>
          </cell>
          <cell r="AK625">
            <v>1538996</v>
          </cell>
          <cell r="AL625">
            <v>0</v>
          </cell>
          <cell r="AM625">
            <v>1538996</v>
          </cell>
          <cell r="AN625">
            <v>0</v>
          </cell>
          <cell r="AO625">
            <v>0</v>
          </cell>
          <cell r="AP625">
            <v>0</v>
          </cell>
          <cell r="AQ625">
            <v>0</v>
          </cell>
          <cell r="AR625">
            <v>0</v>
          </cell>
          <cell r="AS625">
            <v>0</v>
          </cell>
          <cell r="AT625">
            <v>0</v>
          </cell>
          <cell r="AU625">
            <v>0</v>
          </cell>
          <cell r="AV625">
            <v>0</v>
          </cell>
          <cell r="AW625">
            <v>0</v>
          </cell>
          <cell r="AX625">
            <v>0</v>
          </cell>
          <cell r="AY625">
            <v>0</v>
          </cell>
          <cell r="AZ625">
            <v>0</v>
          </cell>
          <cell r="BA625">
            <v>0</v>
          </cell>
          <cell r="BB625">
            <v>0</v>
          </cell>
          <cell r="BC625">
            <v>0</v>
          </cell>
          <cell r="BD625">
            <v>0</v>
          </cell>
          <cell r="BE625">
            <v>0</v>
          </cell>
          <cell r="BF625">
            <v>0</v>
          </cell>
          <cell r="BG625">
            <v>0</v>
          </cell>
          <cell r="BH625">
            <v>0</v>
          </cell>
          <cell r="BI625">
            <v>1538996</v>
          </cell>
          <cell r="BJ625">
            <v>0</v>
          </cell>
          <cell r="BK625">
            <v>1538996</v>
          </cell>
          <cell r="BL625">
            <v>0</v>
          </cell>
          <cell r="BM625">
            <v>1538996</v>
          </cell>
          <cell r="BN625">
            <v>0</v>
          </cell>
          <cell r="BO625">
            <v>1538996</v>
          </cell>
          <cell r="BP625">
            <v>0</v>
          </cell>
          <cell r="BQ625">
            <v>3077992</v>
          </cell>
          <cell r="BR625">
            <v>0</v>
          </cell>
          <cell r="BS625">
            <v>3077992</v>
          </cell>
        </row>
        <row r="626">
          <cell r="B626" t="str">
            <v>86611</v>
          </cell>
          <cell r="C626" t="str">
            <v>REP. INDONESIA</v>
          </cell>
          <cell r="D626" t="str">
            <v>O.E.C.F, TOKYO</v>
          </cell>
          <cell r="E626" t="str">
            <v>3</v>
          </cell>
          <cell r="F626" t="str">
            <v>JAPAN</v>
          </cell>
          <cell r="G626" t="str">
            <v>JPY</v>
          </cell>
          <cell r="H626">
            <v>0</v>
          </cell>
          <cell r="I626">
            <v>0</v>
          </cell>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cell r="AD626">
            <v>0</v>
          </cell>
          <cell r="AE626">
            <v>0</v>
          </cell>
          <cell r="AF626">
            <v>0</v>
          </cell>
          <cell r="AG626">
            <v>1541364</v>
          </cell>
          <cell r="AH626">
            <v>0</v>
          </cell>
          <cell r="AI626">
            <v>1541364</v>
          </cell>
          <cell r="AJ626">
            <v>0</v>
          </cell>
          <cell r="AK626">
            <v>1541364</v>
          </cell>
          <cell r="AL626">
            <v>0</v>
          </cell>
          <cell r="AM626">
            <v>1541364</v>
          </cell>
          <cell r="AN626">
            <v>0</v>
          </cell>
          <cell r="AO626">
            <v>0</v>
          </cell>
          <cell r="AP626">
            <v>0</v>
          </cell>
          <cell r="AQ626">
            <v>0</v>
          </cell>
          <cell r="AR626">
            <v>0</v>
          </cell>
          <cell r="AS626">
            <v>0</v>
          </cell>
          <cell r="AT626">
            <v>0</v>
          </cell>
          <cell r="AU626">
            <v>0</v>
          </cell>
          <cell r="AV626">
            <v>0</v>
          </cell>
          <cell r="AW626">
            <v>0</v>
          </cell>
          <cell r="AX626">
            <v>0</v>
          </cell>
          <cell r="AY626">
            <v>0</v>
          </cell>
          <cell r="AZ626">
            <v>0</v>
          </cell>
          <cell r="BA626">
            <v>0</v>
          </cell>
          <cell r="BB626">
            <v>0</v>
          </cell>
          <cell r="BC626">
            <v>0</v>
          </cell>
          <cell r="BD626">
            <v>0</v>
          </cell>
          <cell r="BE626">
            <v>0</v>
          </cell>
          <cell r="BF626">
            <v>0</v>
          </cell>
          <cell r="BG626">
            <v>0</v>
          </cell>
          <cell r="BH626">
            <v>0</v>
          </cell>
          <cell r="BI626">
            <v>1541364</v>
          </cell>
          <cell r="BJ626">
            <v>0</v>
          </cell>
          <cell r="BK626">
            <v>1541364</v>
          </cell>
          <cell r="BL626">
            <v>0</v>
          </cell>
          <cell r="BM626">
            <v>1541364</v>
          </cell>
          <cell r="BN626">
            <v>0</v>
          </cell>
          <cell r="BO626">
            <v>1541364</v>
          </cell>
          <cell r="BP626">
            <v>0</v>
          </cell>
          <cell r="BQ626">
            <v>3082728</v>
          </cell>
          <cell r="BR626">
            <v>0</v>
          </cell>
          <cell r="BS626">
            <v>3082728</v>
          </cell>
        </row>
        <row r="627">
          <cell r="B627" t="str">
            <v>86520</v>
          </cell>
          <cell r="C627" t="str">
            <v>REP. INDONESIA</v>
          </cell>
          <cell r="D627" t="str">
            <v>O.E.C.F, TOKYO</v>
          </cell>
          <cell r="E627" t="str">
            <v>3</v>
          </cell>
          <cell r="F627" t="str">
            <v>JAPAN</v>
          </cell>
          <cell r="G627" t="str">
            <v>JPY</v>
          </cell>
          <cell r="H627">
            <v>0</v>
          </cell>
          <cell r="I627">
            <v>0</v>
          </cell>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777807</v>
          </cell>
          <cell r="AH627">
            <v>0</v>
          </cell>
          <cell r="AI627">
            <v>777807</v>
          </cell>
          <cell r="AJ627">
            <v>0</v>
          </cell>
          <cell r="AK627">
            <v>777807</v>
          </cell>
          <cell r="AL627">
            <v>0</v>
          </cell>
          <cell r="AM627">
            <v>777807</v>
          </cell>
          <cell r="AN627">
            <v>0</v>
          </cell>
          <cell r="AO627">
            <v>0</v>
          </cell>
          <cell r="AP627">
            <v>0</v>
          </cell>
          <cell r="AQ627">
            <v>0</v>
          </cell>
          <cell r="AR627">
            <v>0</v>
          </cell>
          <cell r="AS627">
            <v>0</v>
          </cell>
          <cell r="AT627">
            <v>0</v>
          </cell>
          <cell r="AU627">
            <v>0</v>
          </cell>
          <cell r="AV627">
            <v>0</v>
          </cell>
          <cell r="AW627">
            <v>0</v>
          </cell>
          <cell r="AX627">
            <v>0</v>
          </cell>
          <cell r="AY627">
            <v>0</v>
          </cell>
          <cell r="AZ627">
            <v>0</v>
          </cell>
          <cell r="BA627">
            <v>0</v>
          </cell>
          <cell r="BB627">
            <v>0</v>
          </cell>
          <cell r="BC627">
            <v>0</v>
          </cell>
          <cell r="BD627">
            <v>0</v>
          </cell>
          <cell r="BE627">
            <v>0</v>
          </cell>
          <cell r="BF627">
            <v>0</v>
          </cell>
          <cell r="BG627">
            <v>0</v>
          </cell>
          <cell r="BH627">
            <v>1545800</v>
          </cell>
          <cell r="BI627">
            <v>777807</v>
          </cell>
          <cell r="BJ627">
            <v>0</v>
          </cell>
          <cell r="BK627">
            <v>2323607</v>
          </cell>
          <cell r="BL627">
            <v>1545800</v>
          </cell>
          <cell r="BM627">
            <v>777807</v>
          </cell>
          <cell r="BN627">
            <v>0</v>
          </cell>
          <cell r="BO627">
            <v>2323607</v>
          </cell>
          <cell r="BP627">
            <v>1545800</v>
          </cell>
          <cell r="BQ627">
            <v>1555614</v>
          </cell>
          <cell r="BR627">
            <v>0</v>
          </cell>
          <cell r="BS627">
            <v>3101414</v>
          </cell>
        </row>
        <row r="628">
          <cell r="B628" t="str">
            <v>86510</v>
          </cell>
          <cell r="C628" t="str">
            <v>REP. INDONESIA</v>
          </cell>
          <cell r="D628" t="str">
            <v>O.E.C.F, TOKYO</v>
          </cell>
          <cell r="E628" t="str">
            <v>3</v>
          </cell>
          <cell r="F628" t="str">
            <v>JAPAN</v>
          </cell>
          <cell r="G628" t="str">
            <v>JPY</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1061694</v>
          </cell>
          <cell r="AG628">
            <v>532301</v>
          </cell>
          <cell r="AH628">
            <v>0</v>
          </cell>
          <cell r="AI628">
            <v>1593995</v>
          </cell>
          <cell r="AJ628">
            <v>1061694</v>
          </cell>
          <cell r="AK628">
            <v>532301</v>
          </cell>
          <cell r="AL628">
            <v>0</v>
          </cell>
          <cell r="AM628">
            <v>1593995</v>
          </cell>
          <cell r="AN628">
            <v>0</v>
          </cell>
          <cell r="AO628">
            <v>0</v>
          </cell>
          <cell r="AP628">
            <v>0</v>
          </cell>
          <cell r="AQ628">
            <v>0</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0</v>
          </cell>
          <cell r="BH628">
            <v>1061694</v>
          </cell>
          <cell r="BI628">
            <v>518994</v>
          </cell>
          <cell r="BJ628">
            <v>0</v>
          </cell>
          <cell r="BK628">
            <v>1580688</v>
          </cell>
          <cell r="BL628">
            <v>1061694</v>
          </cell>
          <cell r="BM628">
            <v>518994</v>
          </cell>
          <cell r="BN628">
            <v>0</v>
          </cell>
          <cell r="BO628">
            <v>1580688</v>
          </cell>
          <cell r="BP628">
            <v>2123388</v>
          </cell>
          <cell r="BQ628">
            <v>1051295</v>
          </cell>
          <cell r="BR628">
            <v>0</v>
          </cell>
          <cell r="BS628">
            <v>3174683</v>
          </cell>
        </row>
        <row r="629">
          <cell r="B629" t="str">
            <v>86657</v>
          </cell>
          <cell r="C629" t="str">
            <v>REP. INDONESIA</v>
          </cell>
          <cell r="D629" t="str">
            <v>O.E.C.F, TOKYO</v>
          </cell>
          <cell r="E629" t="str">
            <v>3</v>
          </cell>
          <cell r="F629" t="str">
            <v>JAPAN</v>
          </cell>
          <cell r="G629" t="str">
            <v>JPY</v>
          </cell>
          <cell r="H629">
            <v>0</v>
          </cell>
          <cell r="I629">
            <v>0</v>
          </cell>
          <cell r="J629">
            <v>0</v>
          </cell>
          <cell r="K629">
            <v>0</v>
          </cell>
          <cell r="L629">
            <v>0</v>
          </cell>
          <cell r="M629">
            <v>0</v>
          </cell>
          <cell r="N629">
            <v>0</v>
          </cell>
          <cell r="O629">
            <v>0</v>
          </cell>
          <cell r="P629">
            <v>0</v>
          </cell>
          <cell r="Q629">
            <v>1580089</v>
          </cell>
          <cell r="R629">
            <v>0</v>
          </cell>
          <cell r="S629">
            <v>1580089</v>
          </cell>
          <cell r="T629">
            <v>0</v>
          </cell>
          <cell r="U629">
            <v>1580089</v>
          </cell>
          <cell r="V629">
            <v>0</v>
          </cell>
          <cell r="W629">
            <v>1580089</v>
          </cell>
          <cell r="X629">
            <v>0</v>
          </cell>
          <cell r="Y629">
            <v>0</v>
          </cell>
          <cell r="Z629">
            <v>0</v>
          </cell>
          <cell r="AA629">
            <v>0</v>
          </cell>
          <cell r="AB629">
            <v>0</v>
          </cell>
          <cell r="AC629">
            <v>0</v>
          </cell>
          <cell r="AD629">
            <v>0</v>
          </cell>
          <cell r="AE629">
            <v>0</v>
          </cell>
          <cell r="AF629">
            <v>0</v>
          </cell>
          <cell r="AG629">
            <v>0</v>
          </cell>
          <cell r="AH629">
            <v>0</v>
          </cell>
          <cell r="AI629">
            <v>0</v>
          </cell>
          <cell r="AJ629">
            <v>0</v>
          </cell>
          <cell r="AK629">
            <v>0</v>
          </cell>
          <cell r="AL629">
            <v>0</v>
          </cell>
          <cell r="AM629">
            <v>0</v>
          </cell>
          <cell r="AN629">
            <v>0</v>
          </cell>
          <cell r="AO629">
            <v>0</v>
          </cell>
          <cell r="AP629">
            <v>0</v>
          </cell>
          <cell r="AQ629">
            <v>0</v>
          </cell>
          <cell r="AR629">
            <v>0</v>
          </cell>
          <cell r="AS629">
            <v>0</v>
          </cell>
          <cell r="AT629">
            <v>0</v>
          </cell>
          <cell r="AU629">
            <v>0</v>
          </cell>
          <cell r="AV629">
            <v>0</v>
          </cell>
          <cell r="AW629">
            <v>1597452</v>
          </cell>
          <cell r="AX629">
            <v>0</v>
          </cell>
          <cell r="AY629">
            <v>1597452</v>
          </cell>
          <cell r="AZ629">
            <v>0</v>
          </cell>
          <cell r="BA629">
            <v>0</v>
          </cell>
          <cell r="BB629">
            <v>0</v>
          </cell>
          <cell r="BC629">
            <v>0</v>
          </cell>
          <cell r="BD629">
            <v>0</v>
          </cell>
          <cell r="BE629">
            <v>0</v>
          </cell>
          <cell r="BF629">
            <v>0</v>
          </cell>
          <cell r="BG629">
            <v>0</v>
          </cell>
          <cell r="BH629">
            <v>0</v>
          </cell>
          <cell r="BI629">
            <v>0</v>
          </cell>
          <cell r="BJ629">
            <v>0</v>
          </cell>
          <cell r="BK629">
            <v>0</v>
          </cell>
          <cell r="BL629">
            <v>0</v>
          </cell>
          <cell r="BM629">
            <v>1597452</v>
          </cell>
          <cell r="BN629">
            <v>0</v>
          </cell>
          <cell r="BO629">
            <v>1597452</v>
          </cell>
          <cell r="BP629">
            <v>0</v>
          </cell>
          <cell r="BQ629">
            <v>3177541</v>
          </cell>
          <cell r="BR629">
            <v>0</v>
          </cell>
          <cell r="BS629">
            <v>3177541</v>
          </cell>
        </row>
        <row r="630">
          <cell r="B630" t="str">
            <v>79900</v>
          </cell>
          <cell r="C630" t="str">
            <v>REP. INDONESIA</v>
          </cell>
          <cell r="D630" t="str">
            <v>O.E.C.F, TOKYO</v>
          </cell>
          <cell r="E630" t="str">
            <v>3</v>
          </cell>
          <cell r="F630" t="str">
            <v>JAPAN</v>
          </cell>
          <cell r="G630" t="str">
            <v>JPY</v>
          </cell>
          <cell r="H630">
            <v>0</v>
          </cell>
          <cell r="I630">
            <v>0</v>
          </cell>
          <cell r="J630">
            <v>0</v>
          </cell>
          <cell r="K630">
            <v>0</v>
          </cell>
          <cell r="L630">
            <v>1049775</v>
          </cell>
          <cell r="M630">
            <v>555662</v>
          </cell>
          <cell r="N630">
            <v>0</v>
          </cell>
          <cell r="O630">
            <v>1605437</v>
          </cell>
          <cell r="P630">
            <v>0</v>
          </cell>
          <cell r="Q630">
            <v>0</v>
          </cell>
          <cell r="R630">
            <v>0</v>
          </cell>
          <cell r="S630">
            <v>0</v>
          </cell>
          <cell r="T630">
            <v>1049775</v>
          </cell>
          <cell r="U630">
            <v>555662</v>
          </cell>
          <cell r="V630">
            <v>0</v>
          </cell>
          <cell r="W630">
            <v>1605437</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cell r="AO630">
            <v>0</v>
          </cell>
          <cell r="AP630">
            <v>0</v>
          </cell>
          <cell r="AQ630">
            <v>0</v>
          </cell>
          <cell r="AR630">
            <v>1049775</v>
          </cell>
          <cell r="AS630">
            <v>531301</v>
          </cell>
          <cell r="AT630">
            <v>0</v>
          </cell>
          <cell r="AU630">
            <v>1581076</v>
          </cell>
          <cell r="AV630">
            <v>0</v>
          </cell>
          <cell r="AW630">
            <v>0</v>
          </cell>
          <cell r="AX630">
            <v>0</v>
          </cell>
          <cell r="AY630">
            <v>0</v>
          </cell>
          <cell r="AZ630">
            <v>0</v>
          </cell>
          <cell r="BA630">
            <v>0</v>
          </cell>
          <cell r="BB630">
            <v>0</v>
          </cell>
          <cell r="BC630">
            <v>0</v>
          </cell>
          <cell r="BD630">
            <v>0</v>
          </cell>
          <cell r="BE630">
            <v>0</v>
          </cell>
          <cell r="BF630">
            <v>0</v>
          </cell>
          <cell r="BG630">
            <v>0</v>
          </cell>
          <cell r="BH630">
            <v>0</v>
          </cell>
          <cell r="BI630">
            <v>0</v>
          </cell>
          <cell r="BJ630">
            <v>0</v>
          </cell>
          <cell r="BK630">
            <v>0</v>
          </cell>
          <cell r="BL630">
            <v>1049775</v>
          </cell>
          <cell r="BM630">
            <v>531301</v>
          </cell>
          <cell r="BN630">
            <v>0</v>
          </cell>
          <cell r="BO630">
            <v>1581076</v>
          </cell>
          <cell r="BP630">
            <v>2099550</v>
          </cell>
          <cell r="BQ630">
            <v>1086963</v>
          </cell>
          <cell r="BR630">
            <v>0</v>
          </cell>
          <cell r="BS630">
            <v>3186513</v>
          </cell>
        </row>
        <row r="631">
          <cell r="B631" t="str">
            <v>80000</v>
          </cell>
          <cell r="C631" t="str">
            <v>REP. INDONESIA</v>
          </cell>
          <cell r="D631" t="str">
            <v>O.E.C.F, TOKYO</v>
          </cell>
          <cell r="E631" t="str">
            <v>3</v>
          </cell>
          <cell r="F631" t="str">
            <v>JAPAN</v>
          </cell>
          <cell r="G631" t="str">
            <v>JPY</v>
          </cell>
          <cell r="H631">
            <v>0</v>
          </cell>
          <cell r="I631">
            <v>0</v>
          </cell>
          <cell r="J631">
            <v>0</v>
          </cell>
          <cell r="K631">
            <v>0</v>
          </cell>
          <cell r="L631">
            <v>1055741</v>
          </cell>
          <cell r="M631">
            <v>558820</v>
          </cell>
          <cell r="N631">
            <v>0</v>
          </cell>
          <cell r="O631">
            <v>1614561</v>
          </cell>
          <cell r="P631">
            <v>0</v>
          </cell>
          <cell r="Q631">
            <v>0</v>
          </cell>
          <cell r="R631">
            <v>0</v>
          </cell>
          <cell r="S631">
            <v>0</v>
          </cell>
          <cell r="T631">
            <v>1055741</v>
          </cell>
          <cell r="U631">
            <v>558820</v>
          </cell>
          <cell r="V631">
            <v>0</v>
          </cell>
          <cell r="W631">
            <v>1614561</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cell r="AO631">
            <v>0</v>
          </cell>
          <cell r="AP631">
            <v>0</v>
          </cell>
          <cell r="AQ631">
            <v>0</v>
          </cell>
          <cell r="AR631">
            <v>1055741</v>
          </cell>
          <cell r="AS631">
            <v>534321</v>
          </cell>
          <cell r="AT631">
            <v>0</v>
          </cell>
          <cell r="AU631">
            <v>1590062</v>
          </cell>
          <cell r="AV631">
            <v>0</v>
          </cell>
          <cell r="AW631">
            <v>0</v>
          </cell>
          <cell r="AX631">
            <v>0</v>
          </cell>
          <cell r="AY631">
            <v>0</v>
          </cell>
          <cell r="AZ631">
            <v>0</v>
          </cell>
          <cell r="BA631">
            <v>0</v>
          </cell>
          <cell r="BB631">
            <v>0</v>
          </cell>
          <cell r="BC631">
            <v>0</v>
          </cell>
          <cell r="BD631">
            <v>0</v>
          </cell>
          <cell r="BE631">
            <v>0</v>
          </cell>
          <cell r="BF631">
            <v>0</v>
          </cell>
          <cell r="BG631">
            <v>0</v>
          </cell>
          <cell r="BH631">
            <v>0</v>
          </cell>
          <cell r="BI631">
            <v>0</v>
          </cell>
          <cell r="BJ631">
            <v>0</v>
          </cell>
          <cell r="BK631">
            <v>0</v>
          </cell>
          <cell r="BL631">
            <v>1055741</v>
          </cell>
          <cell r="BM631">
            <v>534321</v>
          </cell>
          <cell r="BN631">
            <v>0</v>
          </cell>
          <cell r="BO631">
            <v>1590062</v>
          </cell>
          <cell r="BP631">
            <v>2111482</v>
          </cell>
          <cell r="BQ631">
            <v>1093141</v>
          </cell>
          <cell r="BR631">
            <v>0</v>
          </cell>
          <cell r="BS631">
            <v>3204623</v>
          </cell>
        </row>
        <row r="632">
          <cell r="B632" t="str">
            <v>86577</v>
          </cell>
          <cell r="C632" t="str">
            <v>REP. INDONESIA</v>
          </cell>
          <cell r="D632" t="str">
            <v>O.E.C.F, TOKYO</v>
          </cell>
          <cell r="E632" t="str">
            <v>3</v>
          </cell>
          <cell r="F632" t="str">
            <v>JAPAN</v>
          </cell>
          <cell r="G632" t="str">
            <v>JPY</v>
          </cell>
          <cell r="H632">
            <v>0</v>
          </cell>
          <cell r="I632">
            <v>0</v>
          </cell>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cell r="AD632">
            <v>0</v>
          </cell>
          <cell r="AE632">
            <v>0</v>
          </cell>
          <cell r="AF632">
            <v>0</v>
          </cell>
          <cell r="AG632">
            <v>1620568</v>
          </cell>
          <cell r="AH632">
            <v>0</v>
          </cell>
          <cell r="AI632">
            <v>1620568</v>
          </cell>
          <cell r="AJ632">
            <v>0</v>
          </cell>
          <cell r="AK632">
            <v>1620568</v>
          </cell>
          <cell r="AL632">
            <v>0</v>
          </cell>
          <cell r="AM632">
            <v>1620568</v>
          </cell>
          <cell r="AN632">
            <v>0</v>
          </cell>
          <cell r="AO632">
            <v>0</v>
          </cell>
          <cell r="AP632">
            <v>0</v>
          </cell>
          <cell r="AQ632">
            <v>0</v>
          </cell>
          <cell r="AR632">
            <v>0</v>
          </cell>
          <cell r="AS632">
            <v>0</v>
          </cell>
          <cell r="AT632">
            <v>0</v>
          </cell>
          <cell r="AU632">
            <v>0</v>
          </cell>
          <cell r="AV632">
            <v>0</v>
          </cell>
          <cell r="AW632">
            <v>0</v>
          </cell>
          <cell r="AX632">
            <v>0</v>
          </cell>
          <cell r="AY632">
            <v>0</v>
          </cell>
          <cell r="AZ632">
            <v>0</v>
          </cell>
          <cell r="BA632">
            <v>0</v>
          </cell>
          <cell r="BB632">
            <v>0</v>
          </cell>
          <cell r="BC632">
            <v>0</v>
          </cell>
          <cell r="BD632">
            <v>0</v>
          </cell>
          <cell r="BE632">
            <v>0</v>
          </cell>
          <cell r="BF632">
            <v>0</v>
          </cell>
          <cell r="BG632">
            <v>0</v>
          </cell>
          <cell r="BH632">
            <v>0</v>
          </cell>
          <cell r="BI632">
            <v>1620568</v>
          </cell>
          <cell r="BJ632">
            <v>0</v>
          </cell>
          <cell r="BK632">
            <v>1620568</v>
          </cell>
          <cell r="BL632">
            <v>0</v>
          </cell>
          <cell r="BM632">
            <v>1620568</v>
          </cell>
          <cell r="BN632">
            <v>0</v>
          </cell>
          <cell r="BO632">
            <v>1620568</v>
          </cell>
          <cell r="BP632">
            <v>0</v>
          </cell>
          <cell r="BQ632">
            <v>3241136</v>
          </cell>
          <cell r="BR632">
            <v>0</v>
          </cell>
          <cell r="BS632">
            <v>3241136</v>
          </cell>
        </row>
        <row r="633">
          <cell r="B633" t="str">
            <v>78107</v>
          </cell>
          <cell r="C633" t="str">
            <v>REP. INDONESIA</v>
          </cell>
          <cell r="D633" t="str">
            <v>O.E.C.F, TOKYO</v>
          </cell>
          <cell r="E633" t="str">
            <v>3</v>
          </cell>
          <cell r="F633" t="str">
            <v>JAPAN</v>
          </cell>
          <cell r="G633" t="str">
            <v>JPY</v>
          </cell>
          <cell r="H633">
            <v>0</v>
          </cell>
          <cell r="I633">
            <v>0</v>
          </cell>
          <cell r="J633">
            <v>0</v>
          </cell>
          <cell r="K633">
            <v>0</v>
          </cell>
          <cell r="L633">
            <v>1307127</v>
          </cell>
          <cell r="M633">
            <v>344294</v>
          </cell>
          <cell r="N633">
            <v>0</v>
          </cell>
          <cell r="O633">
            <v>1651421</v>
          </cell>
          <cell r="P633">
            <v>0</v>
          </cell>
          <cell r="Q633">
            <v>0</v>
          </cell>
          <cell r="R633">
            <v>0</v>
          </cell>
          <cell r="S633">
            <v>0</v>
          </cell>
          <cell r="T633">
            <v>1307127</v>
          </cell>
          <cell r="U633">
            <v>344294</v>
          </cell>
          <cell r="V633">
            <v>0</v>
          </cell>
          <cell r="W633">
            <v>1651421</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cell r="AO633">
            <v>0</v>
          </cell>
          <cell r="AP633">
            <v>0</v>
          </cell>
          <cell r="AQ633">
            <v>0</v>
          </cell>
          <cell r="AR633">
            <v>1307127</v>
          </cell>
          <cell r="AS633">
            <v>322628</v>
          </cell>
          <cell r="AT633">
            <v>0</v>
          </cell>
          <cell r="AU633">
            <v>1629755</v>
          </cell>
          <cell r="AV633">
            <v>0</v>
          </cell>
          <cell r="AW633">
            <v>0</v>
          </cell>
          <cell r="AX633">
            <v>0</v>
          </cell>
          <cell r="AY633">
            <v>0</v>
          </cell>
          <cell r="AZ633">
            <v>0</v>
          </cell>
          <cell r="BA633">
            <v>0</v>
          </cell>
          <cell r="BB633">
            <v>0</v>
          </cell>
          <cell r="BC633">
            <v>0</v>
          </cell>
          <cell r="BD633">
            <v>0</v>
          </cell>
          <cell r="BE633">
            <v>0</v>
          </cell>
          <cell r="BF633">
            <v>0</v>
          </cell>
          <cell r="BG633">
            <v>0</v>
          </cell>
          <cell r="BH633">
            <v>0</v>
          </cell>
          <cell r="BI633">
            <v>0</v>
          </cell>
          <cell r="BJ633">
            <v>0</v>
          </cell>
          <cell r="BK633">
            <v>0</v>
          </cell>
          <cell r="BL633">
            <v>1307127</v>
          </cell>
          <cell r="BM633">
            <v>322628</v>
          </cell>
          <cell r="BN633">
            <v>0</v>
          </cell>
          <cell r="BO633">
            <v>1629755</v>
          </cell>
          <cell r="BP633">
            <v>2614254</v>
          </cell>
          <cell r="BQ633">
            <v>666922</v>
          </cell>
          <cell r="BR633">
            <v>0</v>
          </cell>
          <cell r="BS633">
            <v>3281176</v>
          </cell>
        </row>
        <row r="634">
          <cell r="B634" t="str">
            <v>81400</v>
          </cell>
          <cell r="C634" t="str">
            <v>REP. INDONESIA</v>
          </cell>
          <cell r="D634" t="str">
            <v>O.E.C.F, TOKYO</v>
          </cell>
          <cell r="E634" t="str">
            <v>3</v>
          </cell>
          <cell r="F634" t="str">
            <v>JAPAN</v>
          </cell>
          <cell r="G634" t="str">
            <v>JPY</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1061708</v>
          </cell>
          <cell r="AG634">
            <v>596186</v>
          </cell>
          <cell r="AH634">
            <v>0</v>
          </cell>
          <cell r="AI634">
            <v>1657894</v>
          </cell>
          <cell r="AJ634">
            <v>1061708</v>
          </cell>
          <cell r="AK634">
            <v>596186</v>
          </cell>
          <cell r="AL634">
            <v>0</v>
          </cell>
          <cell r="AM634">
            <v>1657894</v>
          </cell>
          <cell r="AN634">
            <v>0</v>
          </cell>
          <cell r="AO634">
            <v>0</v>
          </cell>
          <cell r="AP634">
            <v>0</v>
          </cell>
          <cell r="AQ634">
            <v>0</v>
          </cell>
          <cell r="AR634">
            <v>0</v>
          </cell>
          <cell r="AS634">
            <v>0</v>
          </cell>
          <cell r="AT634">
            <v>0</v>
          </cell>
          <cell r="AU634">
            <v>0</v>
          </cell>
          <cell r="AV634">
            <v>0</v>
          </cell>
          <cell r="AW634">
            <v>0</v>
          </cell>
          <cell r="AX634">
            <v>0</v>
          </cell>
          <cell r="AY634">
            <v>0</v>
          </cell>
          <cell r="AZ634">
            <v>0</v>
          </cell>
          <cell r="BA634">
            <v>0</v>
          </cell>
          <cell r="BB634">
            <v>0</v>
          </cell>
          <cell r="BC634">
            <v>0</v>
          </cell>
          <cell r="BD634">
            <v>0</v>
          </cell>
          <cell r="BE634">
            <v>0</v>
          </cell>
          <cell r="BF634">
            <v>0</v>
          </cell>
          <cell r="BG634">
            <v>0</v>
          </cell>
          <cell r="BH634">
            <v>1061708</v>
          </cell>
          <cell r="BI634">
            <v>577555</v>
          </cell>
          <cell r="BJ634">
            <v>0</v>
          </cell>
          <cell r="BK634">
            <v>1639263</v>
          </cell>
          <cell r="BL634">
            <v>1061708</v>
          </cell>
          <cell r="BM634">
            <v>577555</v>
          </cell>
          <cell r="BN634">
            <v>0</v>
          </cell>
          <cell r="BO634">
            <v>1639263</v>
          </cell>
          <cell r="BP634">
            <v>2123416</v>
          </cell>
          <cell r="BQ634">
            <v>1173741</v>
          </cell>
          <cell r="BR634">
            <v>0</v>
          </cell>
          <cell r="BS634">
            <v>3297157</v>
          </cell>
        </row>
        <row r="635">
          <cell r="B635" t="str">
            <v>78223</v>
          </cell>
          <cell r="C635" t="str">
            <v>REP. INDONESIA</v>
          </cell>
          <cell r="D635" t="str">
            <v>O.E.C.F, TOKYO</v>
          </cell>
          <cell r="E635" t="str">
            <v>3</v>
          </cell>
          <cell r="F635" t="str">
            <v>JAPAN</v>
          </cell>
          <cell r="G635" t="str">
            <v>JPY</v>
          </cell>
          <cell r="H635">
            <v>0</v>
          </cell>
          <cell r="I635">
            <v>0</v>
          </cell>
          <cell r="J635">
            <v>0</v>
          </cell>
          <cell r="K635">
            <v>0</v>
          </cell>
          <cell r="L635">
            <v>1331570</v>
          </cell>
          <cell r="M635">
            <v>385973</v>
          </cell>
          <cell r="N635">
            <v>0</v>
          </cell>
          <cell r="O635">
            <v>1717543</v>
          </cell>
          <cell r="P635">
            <v>0</v>
          </cell>
          <cell r="Q635">
            <v>0</v>
          </cell>
          <cell r="R635">
            <v>0</v>
          </cell>
          <cell r="S635">
            <v>0</v>
          </cell>
          <cell r="T635">
            <v>1331570</v>
          </cell>
          <cell r="U635">
            <v>385973</v>
          </cell>
          <cell r="V635">
            <v>0</v>
          </cell>
          <cell r="W635">
            <v>1717543</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cell r="AO635">
            <v>0</v>
          </cell>
          <cell r="AP635">
            <v>0</v>
          </cell>
          <cell r="AQ635">
            <v>0</v>
          </cell>
          <cell r="AR635">
            <v>1331570</v>
          </cell>
          <cell r="AS635">
            <v>365178</v>
          </cell>
          <cell r="AT635">
            <v>0</v>
          </cell>
          <cell r="AU635">
            <v>1696748</v>
          </cell>
          <cell r="AV635">
            <v>0</v>
          </cell>
          <cell r="AW635">
            <v>0</v>
          </cell>
          <cell r="AX635">
            <v>0</v>
          </cell>
          <cell r="AY635">
            <v>0</v>
          </cell>
          <cell r="AZ635">
            <v>0</v>
          </cell>
          <cell r="BA635">
            <v>0</v>
          </cell>
          <cell r="BB635">
            <v>0</v>
          </cell>
          <cell r="BC635">
            <v>0</v>
          </cell>
          <cell r="BD635">
            <v>0</v>
          </cell>
          <cell r="BE635">
            <v>0</v>
          </cell>
          <cell r="BF635">
            <v>0</v>
          </cell>
          <cell r="BG635">
            <v>0</v>
          </cell>
          <cell r="BH635">
            <v>0</v>
          </cell>
          <cell r="BI635">
            <v>0</v>
          </cell>
          <cell r="BJ635">
            <v>0</v>
          </cell>
          <cell r="BK635">
            <v>0</v>
          </cell>
          <cell r="BL635">
            <v>1331570</v>
          </cell>
          <cell r="BM635">
            <v>365178</v>
          </cell>
          <cell r="BN635">
            <v>0</v>
          </cell>
          <cell r="BO635">
            <v>1696748</v>
          </cell>
          <cell r="BP635">
            <v>2663140</v>
          </cell>
          <cell r="BQ635">
            <v>751151</v>
          </cell>
          <cell r="BR635">
            <v>0</v>
          </cell>
          <cell r="BS635">
            <v>3414291</v>
          </cell>
        </row>
        <row r="636">
          <cell r="B636" t="str">
            <v>83200</v>
          </cell>
          <cell r="C636" t="str">
            <v>REP. INDONESIA</v>
          </cell>
          <cell r="D636" t="str">
            <v>O.E.C.F, TOKYO</v>
          </cell>
          <cell r="E636" t="str">
            <v>3</v>
          </cell>
          <cell r="F636" t="str">
            <v>JAPAN</v>
          </cell>
          <cell r="G636" t="str">
            <v>JPY</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1101401</v>
          </cell>
          <cell r="Y636">
            <v>657129</v>
          </cell>
          <cell r="Z636">
            <v>0</v>
          </cell>
          <cell r="AA636">
            <v>1758530</v>
          </cell>
          <cell r="AB636">
            <v>0</v>
          </cell>
          <cell r="AC636">
            <v>0</v>
          </cell>
          <cell r="AD636">
            <v>0</v>
          </cell>
          <cell r="AE636">
            <v>0</v>
          </cell>
          <cell r="AF636">
            <v>0</v>
          </cell>
          <cell r="AG636">
            <v>0</v>
          </cell>
          <cell r="AH636">
            <v>0</v>
          </cell>
          <cell r="AI636">
            <v>0</v>
          </cell>
          <cell r="AJ636">
            <v>1101401</v>
          </cell>
          <cell r="AK636">
            <v>657129</v>
          </cell>
          <cell r="AL636">
            <v>0</v>
          </cell>
          <cell r="AM636">
            <v>1758530</v>
          </cell>
          <cell r="AN636">
            <v>0</v>
          </cell>
          <cell r="AO636">
            <v>0</v>
          </cell>
          <cell r="AP636">
            <v>0</v>
          </cell>
          <cell r="AQ636">
            <v>0</v>
          </cell>
          <cell r="AR636">
            <v>0</v>
          </cell>
          <cell r="AS636">
            <v>0</v>
          </cell>
          <cell r="AT636">
            <v>0</v>
          </cell>
          <cell r="AU636">
            <v>0</v>
          </cell>
          <cell r="AV636">
            <v>0</v>
          </cell>
          <cell r="AW636">
            <v>0</v>
          </cell>
          <cell r="AX636">
            <v>0</v>
          </cell>
          <cell r="AY636">
            <v>0</v>
          </cell>
          <cell r="AZ636">
            <v>1101401</v>
          </cell>
          <cell r="BA636">
            <v>637802</v>
          </cell>
          <cell r="BB636">
            <v>0</v>
          </cell>
          <cell r="BC636">
            <v>1739203</v>
          </cell>
          <cell r="BD636">
            <v>0</v>
          </cell>
          <cell r="BE636">
            <v>0</v>
          </cell>
          <cell r="BF636">
            <v>0</v>
          </cell>
          <cell r="BG636">
            <v>0</v>
          </cell>
          <cell r="BH636">
            <v>0</v>
          </cell>
          <cell r="BI636">
            <v>0</v>
          </cell>
          <cell r="BJ636">
            <v>0</v>
          </cell>
          <cell r="BK636">
            <v>0</v>
          </cell>
          <cell r="BL636">
            <v>1101401</v>
          </cell>
          <cell r="BM636">
            <v>637802</v>
          </cell>
          <cell r="BN636">
            <v>0</v>
          </cell>
          <cell r="BO636">
            <v>1739203</v>
          </cell>
          <cell r="BP636">
            <v>2202802</v>
          </cell>
          <cell r="BQ636">
            <v>1294931</v>
          </cell>
          <cell r="BR636">
            <v>0</v>
          </cell>
          <cell r="BS636">
            <v>3497733</v>
          </cell>
        </row>
        <row r="637">
          <cell r="B637" t="str">
            <v>82500</v>
          </cell>
          <cell r="C637" t="str">
            <v>REP. INDONESIA</v>
          </cell>
          <cell r="D637" t="str">
            <v>O.E.C.F, TOKYO</v>
          </cell>
          <cell r="E637" t="str">
            <v>3</v>
          </cell>
          <cell r="F637" t="str">
            <v>JAPAN</v>
          </cell>
          <cell r="G637" t="str">
            <v>JPY</v>
          </cell>
          <cell r="H637">
            <v>0</v>
          </cell>
          <cell r="I637">
            <v>0</v>
          </cell>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cell r="AD637">
            <v>0</v>
          </cell>
          <cell r="AE637">
            <v>0</v>
          </cell>
          <cell r="AF637">
            <v>1136925</v>
          </cell>
          <cell r="AG637">
            <v>638422</v>
          </cell>
          <cell r="AH637">
            <v>0</v>
          </cell>
          <cell r="AI637">
            <v>1775347</v>
          </cell>
          <cell r="AJ637">
            <v>1136925</v>
          </cell>
          <cell r="AK637">
            <v>638422</v>
          </cell>
          <cell r="AL637">
            <v>0</v>
          </cell>
          <cell r="AM637">
            <v>1775347</v>
          </cell>
          <cell r="AN637">
            <v>0</v>
          </cell>
          <cell r="AO637">
            <v>0</v>
          </cell>
          <cell r="AP637">
            <v>0</v>
          </cell>
          <cell r="AQ637">
            <v>0</v>
          </cell>
          <cell r="AR637">
            <v>0</v>
          </cell>
          <cell r="AS637">
            <v>0</v>
          </cell>
          <cell r="AT637">
            <v>0</v>
          </cell>
          <cell r="AU637">
            <v>0</v>
          </cell>
          <cell r="AV637">
            <v>0</v>
          </cell>
          <cell r="AW637">
            <v>0</v>
          </cell>
          <cell r="AX637">
            <v>0</v>
          </cell>
          <cell r="AY637">
            <v>0</v>
          </cell>
          <cell r="AZ637">
            <v>0</v>
          </cell>
          <cell r="BA637">
            <v>0</v>
          </cell>
          <cell r="BB637">
            <v>0</v>
          </cell>
          <cell r="BC637">
            <v>0</v>
          </cell>
          <cell r="BD637">
            <v>0</v>
          </cell>
          <cell r="BE637">
            <v>0</v>
          </cell>
          <cell r="BF637">
            <v>0</v>
          </cell>
          <cell r="BG637">
            <v>0</v>
          </cell>
          <cell r="BH637">
            <v>1136925</v>
          </cell>
          <cell r="BI637">
            <v>618472</v>
          </cell>
          <cell r="BJ637">
            <v>0</v>
          </cell>
          <cell r="BK637">
            <v>1755397</v>
          </cell>
          <cell r="BL637">
            <v>1136925</v>
          </cell>
          <cell r="BM637">
            <v>618472</v>
          </cell>
          <cell r="BN637">
            <v>0</v>
          </cell>
          <cell r="BO637">
            <v>1755397</v>
          </cell>
          <cell r="BP637">
            <v>2273850</v>
          </cell>
          <cell r="BQ637">
            <v>1256894</v>
          </cell>
          <cell r="BR637">
            <v>0</v>
          </cell>
          <cell r="BS637">
            <v>3530744</v>
          </cell>
        </row>
        <row r="638">
          <cell r="B638" t="str">
            <v>77713</v>
          </cell>
          <cell r="C638" t="str">
            <v>REP. INDONESIA</v>
          </cell>
          <cell r="D638" t="str">
            <v>O.E.C.F, TOKYO</v>
          </cell>
          <cell r="E638" t="str">
            <v>3</v>
          </cell>
          <cell r="F638" t="str">
            <v>JAPAN</v>
          </cell>
          <cell r="G638" t="str">
            <v>JPY</v>
          </cell>
          <cell r="H638">
            <v>0</v>
          </cell>
          <cell r="I638">
            <v>0</v>
          </cell>
          <cell r="J638">
            <v>0</v>
          </cell>
          <cell r="K638">
            <v>0</v>
          </cell>
          <cell r="L638">
            <v>1554286</v>
          </cell>
          <cell r="M638">
            <v>301659</v>
          </cell>
          <cell r="N638">
            <v>0</v>
          </cell>
          <cell r="O638">
            <v>1855945</v>
          </cell>
          <cell r="P638">
            <v>0</v>
          </cell>
          <cell r="Q638">
            <v>0</v>
          </cell>
          <cell r="R638">
            <v>0</v>
          </cell>
          <cell r="S638">
            <v>0</v>
          </cell>
          <cell r="T638">
            <v>1554286</v>
          </cell>
          <cell r="U638">
            <v>301659</v>
          </cell>
          <cell r="V638">
            <v>0</v>
          </cell>
          <cell r="W638">
            <v>1855945</v>
          </cell>
          <cell r="X638">
            <v>0</v>
          </cell>
          <cell r="Y638">
            <v>0</v>
          </cell>
          <cell r="Z638">
            <v>0</v>
          </cell>
          <cell r="AA638">
            <v>0</v>
          </cell>
          <cell r="AB638">
            <v>0</v>
          </cell>
          <cell r="AC638">
            <v>0</v>
          </cell>
          <cell r="AD638">
            <v>0</v>
          </cell>
          <cell r="AE638">
            <v>0</v>
          </cell>
          <cell r="AF638">
            <v>0</v>
          </cell>
          <cell r="AG638">
            <v>0</v>
          </cell>
          <cell r="AH638">
            <v>0</v>
          </cell>
          <cell r="AI638">
            <v>0</v>
          </cell>
          <cell r="AJ638">
            <v>0</v>
          </cell>
          <cell r="AK638">
            <v>0</v>
          </cell>
          <cell r="AL638">
            <v>0</v>
          </cell>
          <cell r="AM638">
            <v>0</v>
          </cell>
          <cell r="AN638">
            <v>0</v>
          </cell>
          <cell r="AO638">
            <v>0</v>
          </cell>
          <cell r="AP638">
            <v>0</v>
          </cell>
          <cell r="AQ638">
            <v>0</v>
          </cell>
          <cell r="AR638">
            <v>1554286</v>
          </cell>
          <cell r="AS638">
            <v>277067</v>
          </cell>
          <cell r="AT638">
            <v>0</v>
          </cell>
          <cell r="AU638">
            <v>1831353</v>
          </cell>
          <cell r="AV638">
            <v>0</v>
          </cell>
          <cell r="AW638">
            <v>0</v>
          </cell>
          <cell r="AX638">
            <v>0</v>
          </cell>
          <cell r="AY638">
            <v>0</v>
          </cell>
          <cell r="AZ638">
            <v>0</v>
          </cell>
          <cell r="BA638">
            <v>0</v>
          </cell>
          <cell r="BB638">
            <v>0</v>
          </cell>
          <cell r="BC638">
            <v>0</v>
          </cell>
          <cell r="BD638">
            <v>0</v>
          </cell>
          <cell r="BE638">
            <v>0</v>
          </cell>
          <cell r="BF638">
            <v>0</v>
          </cell>
          <cell r="BG638">
            <v>0</v>
          </cell>
          <cell r="BH638">
            <v>0</v>
          </cell>
          <cell r="BI638">
            <v>0</v>
          </cell>
          <cell r="BJ638">
            <v>0</v>
          </cell>
          <cell r="BK638">
            <v>0</v>
          </cell>
          <cell r="BL638">
            <v>1554286</v>
          </cell>
          <cell r="BM638">
            <v>277067</v>
          </cell>
          <cell r="BN638">
            <v>0</v>
          </cell>
          <cell r="BO638">
            <v>1831353</v>
          </cell>
          <cell r="BP638">
            <v>3108572</v>
          </cell>
          <cell r="BQ638">
            <v>578726</v>
          </cell>
          <cell r="BR638">
            <v>0</v>
          </cell>
          <cell r="BS638">
            <v>3687298</v>
          </cell>
        </row>
        <row r="639">
          <cell r="B639" t="str">
            <v>77809</v>
          </cell>
          <cell r="C639" t="str">
            <v>REP. INDONESIA</v>
          </cell>
          <cell r="D639" t="str">
            <v>O.E.C.F, TOKYO</v>
          </cell>
          <cell r="E639" t="str">
            <v>3</v>
          </cell>
          <cell r="F639" t="str">
            <v>JAPAN</v>
          </cell>
          <cell r="G639" t="str">
            <v>JPY</v>
          </cell>
          <cell r="H639">
            <v>0</v>
          </cell>
          <cell r="I639">
            <v>0</v>
          </cell>
          <cell r="J639">
            <v>0</v>
          </cell>
          <cell r="K639">
            <v>0</v>
          </cell>
          <cell r="L639">
            <v>1526846</v>
          </cell>
          <cell r="M639">
            <v>369455</v>
          </cell>
          <cell r="N639">
            <v>0</v>
          </cell>
          <cell r="O639">
            <v>1896301</v>
          </cell>
          <cell r="P639">
            <v>0</v>
          </cell>
          <cell r="Q639">
            <v>0</v>
          </cell>
          <cell r="R639">
            <v>0</v>
          </cell>
          <cell r="S639">
            <v>0</v>
          </cell>
          <cell r="T639">
            <v>1526846</v>
          </cell>
          <cell r="U639">
            <v>369455</v>
          </cell>
          <cell r="V639">
            <v>0</v>
          </cell>
          <cell r="W639">
            <v>1896301</v>
          </cell>
          <cell r="X639">
            <v>0</v>
          </cell>
          <cell r="Y639">
            <v>0</v>
          </cell>
          <cell r="Z639">
            <v>0</v>
          </cell>
          <cell r="AA639">
            <v>0</v>
          </cell>
          <cell r="AB639">
            <v>0</v>
          </cell>
          <cell r="AC639">
            <v>0</v>
          </cell>
          <cell r="AD639">
            <v>0</v>
          </cell>
          <cell r="AE639">
            <v>0</v>
          </cell>
          <cell r="AF639">
            <v>0</v>
          </cell>
          <cell r="AG639">
            <v>0</v>
          </cell>
          <cell r="AH639">
            <v>0</v>
          </cell>
          <cell r="AI639">
            <v>0</v>
          </cell>
          <cell r="AJ639">
            <v>0</v>
          </cell>
          <cell r="AK639">
            <v>0</v>
          </cell>
          <cell r="AL639">
            <v>0</v>
          </cell>
          <cell r="AM639">
            <v>0</v>
          </cell>
          <cell r="AN639">
            <v>0</v>
          </cell>
          <cell r="AO639">
            <v>0</v>
          </cell>
          <cell r="AP639">
            <v>0</v>
          </cell>
          <cell r="AQ639">
            <v>0</v>
          </cell>
          <cell r="AR639">
            <v>1526846</v>
          </cell>
          <cell r="AS639">
            <v>342599</v>
          </cell>
          <cell r="AT639">
            <v>0</v>
          </cell>
          <cell r="AU639">
            <v>1869445</v>
          </cell>
          <cell r="AV639">
            <v>0</v>
          </cell>
          <cell r="AW639">
            <v>0</v>
          </cell>
          <cell r="AX639">
            <v>0</v>
          </cell>
          <cell r="AY639">
            <v>0</v>
          </cell>
          <cell r="AZ639">
            <v>0</v>
          </cell>
          <cell r="BA639">
            <v>0</v>
          </cell>
          <cell r="BB639">
            <v>0</v>
          </cell>
          <cell r="BC639">
            <v>0</v>
          </cell>
          <cell r="BD639">
            <v>0</v>
          </cell>
          <cell r="BE639">
            <v>0</v>
          </cell>
          <cell r="BF639">
            <v>0</v>
          </cell>
          <cell r="BG639">
            <v>0</v>
          </cell>
          <cell r="BH639">
            <v>0</v>
          </cell>
          <cell r="BI639">
            <v>0</v>
          </cell>
          <cell r="BJ639">
            <v>0</v>
          </cell>
          <cell r="BK639">
            <v>0</v>
          </cell>
          <cell r="BL639">
            <v>1526846</v>
          </cell>
          <cell r="BM639">
            <v>342599</v>
          </cell>
          <cell r="BN639">
            <v>0</v>
          </cell>
          <cell r="BO639">
            <v>1869445</v>
          </cell>
          <cell r="BP639">
            <v>3053692</v>
          </cell>
          <cell r="BQ639">
            <v>712054</v>
          </cell>
          <cell r="BR639">
            <v>0</v>
          </cell>
          <cell r="BS639">
            <v>3765746</v>
          </cell>
        </row>
        <row r="640">
          <cell r="B640" t="str">
            <v>78012</v>
          </cell>
          <cell r="C640" t="str">
            <v>REP. INDONESIA</v>
          </cell>
          <cell r="D640" t="str">
            <v>O.E.C.F, TOKYO</v>
          </cell>
          <cell r="E640" t="str">
            <v>3</v>
          </cell>
          <cell r="F640" t="str">
            <v>JAPAN</v>
          </cell>
          <cell r="G640" t="str">
            <v>JPY</v>
          </cell>
          <cell r="H640">
            <v>0</v>
          </cell>
          <cell r="I640">
            <v>0</v>
          </cell>
          <cell r="J640">
            <v>0</v>
          </cell>
          <cell r="K640">
            <v>0</v>
          </cell>
          <cell r="L640">
            <v>1523891</v>
          </cell>
          <cell r="M640">
            <v>414832</v>
          </cell>
          <cell r="N640">
            <v>0</v>
          </cell>
          <cell r="O640">
            <v>1938723</v>
          </cell>
          <cell r="P640">
            <v>0</v>
          </cell>
          <cell r="Q640">
            <v>0</v>
          </cell>
          <cell r="R640">
            <v>0</v>
          </cell>
          <cell r="S640">
            <v>0</v>
          </cell>
          <cell r="T640">
            <v>1523891</v>
          </cell>
          <cell r="U640">
            <v>414832</v>
          </cell>
          <cell r="V640">
            <v>0</v>
          </cell>
          <cell r="W640">
            <v>1938723</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cell r="AO640">
            <v>0</v>
          </cell>
          <cell r="AP640">
            <v>0</v>
          </cell>
          <cell r="AQ640">
            <v>0</v>
          </cell>
          <cell r="AR640">
            <v>1523891</v>
          </cell>
          <cell r="AS640">
            <v>387528</v>
          </cell>
          <cell r="AT640">
            <v>0</v>
          </cell>
          <cell r="AU640">
            <v>1911419</v>
          </cell>
          <cell r="AV640">
            <v>0</v>
          </cell>
          <cell r="AW640">
            <v>0</v>
          </cell>
          <cell r="AX640">
            <v>0</v>
          </cell>
          <cell r="AY640">
            <v>0</v>
          </cell>
          <cell r="AZ640">
            <v>0</v>
          </cell>
          <cell r="BA640">
            <v>0</v>
          </cell>
          <cell r="BB640">
            <v>0</v>
          </cell>
          <cell r="BC640">
            <v>0</v>
          </cell>
          <cell r="BD640">
            <v>0</v>
          </cell>
          <cell r="BE640">
            <v>0</v>
          </cell>
          <cell r="BF640">
            <v>0</v>
          </cell>
          <cell r="BG640">
            <v>0</v>
          </cell>
          <cell r="BH640">
            <v>0</v>
          </cell>
          <cell r="BI640">
            <v>0</v>
          </cell>
          <cell r="BJ640">
            <v>0</v>
          </cell>
          <cell r="BK640">
            <v>0</v>
          </cell>
          <cell r="BL640">
            <v>1523891</v>
          </cell>
          <cell r="BM640">
            <v>387528</v>
          </cell>
          <cell r="BN640">
            <v>0</v>
          </cell>
          <cell r="BO640">
            <v>1911419</v>
          </cell>
          <cell r="BP640">
            <v>3047782</v>
          </cell>
          <cell r="BQ640">
            <v>802360</v>
          </cell>
          <cell r="BR640">
            <v>0</v>
          </cell>
          <cell r="BS640">
            <v>3850142</v>
          </cell>
        </row>
        <row r="641">
          <cell r="B641" t="str">
            <v>86610</v>
          </cell>
          <cell r="C641" t="str">
            <v>REP. INDONESIA</v>
          </cell>
          <cell r="D641" t="str">
            <v>O.E.C.F, TOKYO</v>
          </cell>
          <cell r="E641" t="str">
            <v>3</v>
          </cell>
          <cell r="F641" t="str">
            <v>JAPAN</v>
          </cell>
          <cell r="G641" t="str">
            <v>JPY</v>
          </cell>
          <cell r="H641">
            <v>0</v>
          </cell>
          <cell r="I641">
            <v>0</v>
          </cell>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1919521</v>
          </cell>
          <cell r="AD641">
            <v>0</v>
          </cell>
          <cell r="AE641">
            <v>1919521</v>
          </cell>
          <cell r="AF641">
            <v>0</v>
          </cell>
          <cell r="AG641">
            <v>0</v>
          </cell>
          <cell r="AH641">
            <v>0</v>
          </cell>
          <cell r="AI641">
            <v>0</v>
          </cell>
          <cell r="AJ641">
            <v>0</v>
          </cell>
          <cell r="AK641">
            <v>1919521</v>
          </cell>
          <cell r="AL641">
            <v>0</v>
          </cell>
          <cell r="AM641">
            <v>1919521</v>
          </cell>
          <cell r="AN641">
            <v>0</v>
          </cell>
          <cell r="AO641">
            <v>0</v>
          </cell>
          <cell r="AP641">
            <v>0</v>
          </cell>
          <cell r="AQ641">
            <v>0</v>
          </cell>
          <cell r="AR641">
            <v>0</v>
          </cell>
          <cell r="AS641">
            <v>0</v>
          </cell>
          <cell r="AT641">
            <v>0</v>
          </cell>
          <cell r="AU641">
            <v>0</v>
          </cell>
          <cell r="AV641">
            <v>0</v>
          </cell>
          <cell r="AW641">
            <v>0</v>
          </cell>
          <cell r="AX641">
            <v>0</v>
          </cell>
          <cell r="AY641">
            <v>0</v>
          </cell>
          <cell r="AZ641">
            <v>0</v>
          </cell>
          <cell r="BA641">
            <v>0</v>
          </cell>
          <cell r="BB641">
            <v>0</v>
          </cell>
          <cell r="BC641">
            <v>0</v>
          </cell>
          <cell r="BD641">
            <v>0</v>
          </cell>
          <cell r="BE641">
            <v>1940614</v>
          </cell>
          <cell r="BF641">
            <v>0</v>
          </cell>
          <cell r="BG641">
            <v>1940614</v>
          </cell>
          <cell r="BH641">
            <v>0</v>
          </cell>
          <cell r="BI641">
            <v>0</v>
          </cell>
          <cell r="BJ641">
            <v>0</v>
          </cell>
          <cell r="BK641">
            <v>0</v>
          </cell>
          <cell r="BL641">
            <v>0</v>
          </cell>
          <cell r="BM641">
            <v>1940614</v>
          </cell>
          <cell r="BN641">
            <v>0</v>
          </cell>
          <cell r="BO641">
            <v>1940614</v>
          </cell>
          <cell r="BP641">
            <v>0</v>
          </cell>
          <cell r="BQ641">
            <v>3860135</v>
          </cell>
          <cell r="BR641">
            <v>0</v>
          </cell>
          <cell r="BS641">
            <v>3860135</v>
          </cell>
        </row>
        <row r="642">
          <cell r="B642" t="str">
            <v>86606</v>
          </cell>
          <cell r="C642" t="str">
            <v>REP. INDONESIA</v>
          </cell>
          <cell r="D642" t="str">
            <v>O.E.C.F, TOKYO</v>
          </cell>
          <cell r="E642" t="str">
            <v>3</v>
          </cell>
          <cell r="F642" t="str">
            <v>JAPAN</v>
          </cell>
          <cell r="G642" t="str">
            <v>JPY</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1944395</v>
          </cell>
          <cell r="AH642">
            <v>0</v>
          </cell>
          <cell r="AI642">
            <v>1944395</v>
          </cell>
          <cell r="AJ642">
            <v>0</v>
          </cell>
          <cell r="AK642">
            <v>1944395</v>
          </cell>
          <cell r="AL642">
            <v>0</v>
          </cell>
          <cell r="AM642">
            <v>1944395</v>
          </cell>
          <cell r="AN642">
            <v>0</v>
          </cell>
          <cell r="AO642">
            <v>0</v>
          </cell>
          <cell r="AP642">
            <v>0</v>
          </cell>
          <cell r="AQ642">
            <v>0</v>
          </cell>
          <cell r="AR642">
            <v>0</v>
          </cell>
          <cell r="AS642">
            <v>0</v>
          </cell>
          <cell r="AT642">
            <v>0</v>
          </cell>
          <cell r="AU642">
            <v>0</v>
          </cell>
          <cell r="AV642">
            <v>0</v>
          </cell>
          <cell r="AW642">
            <v>0</v>
          </cell>
          <cell r="AX642">
            <v>0</v>
          </cell>
          <cell r="AY642">
            <v>0</v>
          </cell>
          <cell r="AZ642">
            <v>0</v>
          </cell>
          <cell r="BA642">
            <v>0</v>
          </cell>
          <cell r="BB642">
            <v>0</v>
          </cell>
          <cell r="BC642">
            <v>0</v>
          </cell>
          <cell r="BD642">
            <v>0</v>
          </cell>
          <cell r="BE642">
            <v>0</v>
          </cell>
          <cell r="BF642">
            <v>0</v>
          </cell>
          <cell r="BG642">
            <v>0</v>
          </cell>
          <cell r="BH642">
            <v>0</v>
          </cell>
          <cell r="BI642">
            <v>1944395</v>
          </cell>
          <cell r="BJ642">
            <v>0</v>
          </cell>
          <cell r="BK642">
            <v>1944395</v>
          </cell>
          <cell r="BL642">
            <v>0</v>
          </cell>
          <cell r="BM642">
            <v>1944395</v>
          </cell>
          <cell r="BN642">
            <v>0</v>
          </cell>
          <cell r="BO642">
            <v>1944395</v>
          </cell>
          <cell r="BP642">
            <v>0</v>
          </cell>
          <cell r="BQ642">
            <v>3888790</v>
          </cell>
          <cell r="BR642">
            <v>0</v>
          </cell>
          <cell r="BS642">
            <v>3888790</v>
          </cell>
        </row>
        <row r="643">
          <cell r="B643" t="str">
            <v>78206</v>
          </cell>
          <cell r="C643" t="str">
            <v>REP. INDONESIA</v>
          </cell>
          <cell r="D643" t="str">
            <v>O.E.C.F, TOKYO</v>
          </cell>
          <cell r="E643" t="str">
            <v>3</v>
          </cell>
          <cell r="F643" t="str">
            <v>JAPAN</v>
          </cell>
          <cell r="G643" t="str">
            <v>JPY</v>
          </cell>
          <cell r="H643">
            <v>0</v>
          </cell>
          <cell r="I643">
            <v>0</v>
          </cell>
          <cell r="J643">
            <v>0</v>
          </cell>
          <cell r="K643">
            <v>0</v>
          </cell>
          <cell r="L643">
            <v>1625625</v>
          </cell>
          <cell r="M643">
            <v>430234</v>
          </cell>
          <cell r="N643">
            <v>0</v>
          </cell>
          <cell r="O643">
            <v>2055859</v>
          </cell>
          <cell r="P643">
            <v>0</v>
          </cell>
          <cell r="Q643">
            <v>0</v>
          </cell>
          <cell r="R643">
            <v>0</v>
          </cell>
          <cell r="S643">
            <v>0</v>
          </cell>
          <cell r="T643">
            <v>1625625</v>
          </cell>
          <cell r="U643">
            <v>430234</v>
          </cell>
          <cell r="V643">
            <v>0</v>
          </cell>
          <cell r="W643">
            <v>2055859</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1625625</v>
          </cell>
          <cell r="AS643">
            <v>405293</v>
          </cell>
          <cell r="AT643">
            <v>0</v>
          </cell>
          <cell r="AU643">
            <v>2030918</v>
          </cell>
          <cell r="AV643">
            <v>0</v>
          </cell>
          <cell r="AW643">
            <v>0</v>
          </cell>
          <cell r="AX643">
            <v>0</v>
          </cell>
          <cell r="AY643">
            <v>0</v>
          </cell>
          <cell r="AZ643">
            <v>0</v>
          </cell>
          <cell r="BA643">
            <v>0</v>
          </cell>
          <cell r="BB643">
            <v>0</v>
          </cell>
          <cell r="BC643">
            <v>0</v>
          </cell>
          <cell r="BD643">
            <v>0</v>
          </cell>
          <cell r="BE643">
            <v>0</v>
          </cell>
          <cell r="BF643">
            <v>0</v>
          </cell>
          <cell r="BG643">
            <v>0</v>
          </cell>
          <cell r="BH643">
            <v>0</v>
          </cell>
          <cell r="BI643">
            <v>0</v>
          </cell>
          <cell r="BJ643">
            <v>0</v>
          </cell>
          <cell r="BK643">
            <v>0</v>
          </cell>
          <cell r="BL643">
            <v>1625625</v>
          </cell>
          <cell r="BM643">
            <v>405293</v>
          </cell>
          <cell r="BN643">
            <v>0</v>
          </cell>
          <cell r="BO643">
            <v>2030918</v>
          </cell>
          <cell r="BP643">
            <v>3251250</v>
          </cell>
          <cell r="BQ643">
            <v>835527</v>
          </cell>
          <cell r="BR643">
            <v>0</v>
          </cell>
          <cell r="BS643">
            <v>4086777</v>
          </cell>
        </row>
        <row r="644">
          <cell r="B644" t="str">
            <v>79300</v>
          </cell>
          <cell r="C644" t="str">
            <v>REP. INDONESIA</v>
          </cell>
          <cell r="D644" t="str">
            <v>O.E.C.F, TOKYO</v>
          </cell>
          <cell r="E644" t="str">
            <v>3</v>
          </cell>
          <cell r="F644" t="str">
            <v>JAPAN</v>
          </cell>
          <cell r="G644" t="str">
            <v>JPY</v>
          </cell>
          <cell r="H644">
            <v>0</v>
          </cell>
          <cell r="I644">
            <v>0</v>
          </cell>
          <cell r="J644">
            <v>0</v>
          </cell>
          <cell r="K644">
            <v>0</v>
          </cell>
          <cell r="L644">
            <v>1390165</v>
          </cell>
          <cell r="M644">
            <v>711307</v>
          </cell>
          <cell r="N644">
            <v>0</v>
          </cell>
          <cell r="O644">
            <v>2101472</v>
          </cell>
          <cell r="P644">
            <v>0</v>
          </cell>
          <cell r="Q644">
            <v>0</v>
          </cell>
          <cell r="R644">
            <v>0</v>
          </cell>
          <cell r="S644">
            <v>0</v>
          </cell>
          <cell r="T644">
            <v>1390165</v>
          </cell>
          <cell r="U644">
            <v>711307</v>
          </cell>
          <cell r="V644">
            <v>0</v>
          </cell>
          <cell r="W644">
            <v>2101472</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cell r="AO644">
            <v>0</v>
          </cell>
          <cell r="AP644">
            <v>0</v>
          </cell>
          <cell r="AQ644">
            <v>0</v>
          </cell>
          <cell r="AR644">
            <v>1390165</v>
          </cell>
          <cell r="AS644">
            <v>679314</v>
          </cell>
          <cell r="AT644">
            <v>0</v>
          </cell>
          <cell r="AU644">
            <v>2069479</v>
          </cell>
          <cell r="AV644">
            <v>0</v>
          </cell>
          <cell r="AW644">
            <v>0</v>
          </cell>
          <cell r="AX644">
            <v>0</v>
          </cell>
          <cell r="AY644">
            <v>0</v>
          </cell>
          <cell r="AZ644">
            <v>0</v>
          </cell>
          <cell r="BA644">
            <v>0</v>
          </cell>
          <cell r="BB644">
            <v>0</v>
          </cell>
          <cell r="BC644">
            <v>0</v>
          </cell>
          <cell r="BD644">
            <v>0</v>
          </cell>
          <cell r="BE644">
            <v>0</v>
          </cell>
          <cell r="BF644">
            <v>0</v>
          </cell>
          <cell r="BG644">
            <v>0</v>
          </cell>
          <cell r="BH644">
            <v>0</v>
          </cell>
          <cell r="BI644">
            <v>0</v>
          </cell>
          <cell r="BJ644">
            <v>0</v>
          </cell>
          <cell r="BK644">
            <v>0</v>
          </cell>
          <cell r="BL644">
            <v>1390165</v>
          </cell>
          <cell r="BM644">
            <v>679314</v>
          </cell>
          <cell r="BN644">
            <v>0</v>
          </cell>
          <cell r="BO644">
            <v>2069479</v>
          </cell>
          <cell r="BP644">
            <v>2780330</v>
          </cell>
          <cell r="BQ644">
            <v>1390621</v>
          </cell>
          <cell r="BR644">
            <v>0</v>
          </cell>
          <cell r="BS644">
            <v>4170951</v>
          </cell>
        </row>
        <row r="645">
          <cell r="B645" t="str">
            <v>78218</v>
          </cell>
          <cell r="C645" t="str">
            <v>REP. INDONESIA</v>
          </cell>
          <cell r="D645" t="str">
            <v>O.E.C.F, TOKYO</v>
          </cell>
          <cell r="E645" t="str">
            <v>3</v>
          </cell>
          <cell r="F645" t="str">
            <v>JAPAN</v>
          </cell>
          <cell r="G645" t="str">
            <v>JPY</v>
          </cell>
          <cell r="H645">
            <v>0</v>
          </cell>
          <cell r="I645">
            <v>0</v>
          </cell>
          <cell r="J645">
            <v>0</v>
          </cell>
          <cell r="K645">
            <v>0</v>
          </cell>
          <cell r="L645">
            <v>1750074</v>
          </cell>
          <cell r="M645">
            <v>485226</v>
          </cell>
          <cell r="N645">
            <v>0</v>
          </cell>
          <cell r="O645">
            <v>2235300</v>
          </cell>
          <cell r="P645">
            <v>0</v>
          </cell>
          <cell r="Q645">
            <v>0</v>
          </cell>
          <cell r="R645">
            <v>0</v>
          </cell>
          <cell r="S645">
            <v>0</v>
          </cell>
          <cell r="T645">
            <v>1750074</v>
          </cell>
          <cell r="U645">
            <v>485226</v>
          </cell>
          <cell r="V645">
            <v>0</v>
          </cell>
          <cell r="W645">
            <v>2235300</v>
          </cell>
          <cell r="X645">
            <v>0</v>
          </cell>
          <cell r="Y645">
            <v>0</v>
          </cell>
          <cell r="Z645">
            <v>0</v>
          </cell>
          <cell r="AA645">
            <v>0</v>
          </cell>
          <cell r="AB645">
            <v>0</v>
          </cell>
          <cell r="AC645">
            <v>0</v>
          </cell>
          <cell r="AD645">
            <v>0</v>
          </cell>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1750074</v>
          </cell>
          <cell r="AS645">
            <v>458136</v>
          </cell>
          <cell r="AT645">
            <v>0</v>
          </cell>
          <cell r="AU645">
            <v>2208210</v>
          </cell>
          <cell r="AV645">
            <v>0</v>
          </cell>
          <cell r="AW645">
            <v>0</v>
          </cell>
          <cell r="AX645">
            <v>0</v>
          </cell>
          <cell r="AY645">
            <v>0</v>
          </cell>
          <cell r="AZ645">
            <v>0</v>
          </cell>
          <cell r="BA645">
            <v>0</v>
          </cell>
          <cell r="BB645">
            <v>0</v>
          </cell>
          <cell r="BC645">
            <v>0</v>
          </cell>
          <cell r="BD645">
            <v>0</v>
          </cell>
          <cell r="BE645">
            <v>0</v>
          </cell>
          <cell r="BF645">
            <v>0</v>
          </cell>
          <cell r="BG645">
            <v>0</v>
          </cell>
          <cell r="BH645">
            <v>0</v>
          </cell>
          <cell r="BI645">
            <v>0</v>
          </cell>
          <cell r="BJ645">
            <v>0</v>
          </cell>
          <cell r="BK645">
            <v>0</v>
          </cell>
          <cell r="BL645">
            <v>1750074</v>
          </cell>
          <cell r="BM645">
            <v>458136</v>
          </cell>
          <cell r="BN645">
            <v>0</v>
          </cell>
          <cell r="BO645">
            <v>2208210</v>
          </cell>
          <cell r="BP645">
            <v>3500148</v>
          </cell>
          <cell r="BQ645">
            <v>943362</v>
          </cell>
          <cell r="BR645">
            <v>0</v>
          </cell>
          <cell r="BS645">
            <v>4443510</v>
          </cell>
        </row>
        <row r="646">
          <cell r="B646" t="str">
            <v>81000</v>
          </cell>
          <cell r="C646" t="str">
            <v>REP. INDONESIA</v>
          </cell>
          <cell r="D646" t="str">
            <v>O.E.C.F, TOKYO</v>
          </cell>
          <cell r="E646" t="str">
            <v>3</v>
          </cell>
          <cell r="F646" t="str">
            <v>JAPAN</v>
          </cell>
          <cell r="G646" t="str">
            <v>JPY</v>
          </cell>
          <cell r="H646">
            <v>0</v>
          </cell>
          <cell r="I646">
            <v>0</v>
          </cell>
          <cell r="J646">
            <v>0</v>
          </cell>
          <cell r="K646">
            <v>0</v>
          </cell>
          <cell r="L646">
            <v>1484397</v>
          </cell>
          <cell r="M646">
            <v>785714</v>
          </cell>
          <cell r="N646">
            <v>0</v>
          </cell>
          <cell r="O646">
            <v>2270111</v>
          </cell>
          <cell r="P646">
            <v>0</v>
          </cell>
          <cell r="Q646">
            <v>0</v>
          </cell>
          <cell r="R646">
            <v>0</v>
          </cell>
          <cell r="S646">
            <v>0</v>
          </cell>
          <cell r="T646">
            <v>1484397</v>
          </cell>
          <cell r="U646">
            <v>785714</v>
          </cell>
          <cell r="V646">
            <v>0</v>
          </cell>
          <cell r="W646">
            <v>2270111</v>
          </cell>
          <cell r="X646">
            <v>0</v>
          </cell>
          <cell r="Y646">
            <v>0</v>
          </cell>
          <cell r="Z646">
            <v>0</v>
          </cell>
          <cell r="AA646">
            <v>0</v>
          </cell>
          <cell r="AB646">
            <v>0</v>
          </cell>
          <cell r="AC646">
            <v>0</v>
          </cell>
          <cell r="AD646">
            <v>0</v>
          </cell>
          <cell r="AE646">
            <v>0</v>
          </cell>
          <cell r="AF646">
            <v>0</v>
          </cell>
          <cell r="AG646">
            <v>0</v>
          </cell>
          <cell r="AH646">
            <v>0</v>
          </cell>
          <cell r="AI646">
            <v>0</v>
          </cell>
          <cell r="AJ646">
            <v>0</v>
          </cell>
          <cell r="AK646">
            <v>0</v>
          </cell>
          <cell r="AL646">
            <v>0</v>
          </cell>
          <cell r="AM646">
            <v>0</v>
          </cell>
          <cell r="AN646">
            <v>0</v>
          </cell>
          <cell r="AO646">
            <v>0</v>
          </cell>
          <cell r="AP646">
            <v>0</v>
          </cell>
          <cell r="AQ646">
            <v>0</v>
          </cell>
          <cell r="AR646">
            <v>1484397</v>
          </cell>
          <cell r="AS646">
            <v>751268</v>
          </cell>
          <cell r="AT646">
            <v>0</v>
          </cell>
          <cell r="AU646">
            <v>2235665</v>
          </cell>
          <cell r="AV646">
            <v>0</v>
          </cell>
          <cell r="AW646">
            <v>0</v>
          </cell>
          <cell r="AX646">
            <v>0</v>
          </cell>
          <cell r="AY646">
            <v>0</v>
          </cell>
          <cell r="AZ646">
            <v>0</v>
          </cell>
          <cell r="BA646">
            <v>0</v>
          </cell>
          <cell r="BB646">
            <v>0</v>
          </cell>
          <cell r="BC646">
            <v>0</v>
          </cell>
          <cell r="BD646">
            <v>0</v>
          </cell>
          <cell r="BE646">
            <v>0</v>
          </cell>
          <cell r="BF646">
            <v>0</v>
          </cell>
          <cell r="BG646">
            <v>0</v>
          </cell>
          <cell r="BH646">
            <v>0</v>
          </cell>
          <cell r="BI646">
            <v>0</v>
          </cell>
          <cell r="BJ646">
            <v>0</v>
          </cell>
          <cell r="BK646">
            <v>0</v>
          </cell>
          <cell r="BL646">
            <v>1484397</v>
          </cell>
          <cell r="BM646">
            <v>751268</v>
          </cell>
          <cell r="BN646">
            <v>0</v>
          </cell>
          <cell r="BO646">
            <v>2235665</v>
          </cell>
          <cell r="BP646">
            <v>2968794</v>
          </cell>
          <cell r="BQ646">
            <v>1536982</v>
          </cell>
          <cell r="BR646">
            <v>0</v>
          </cell>
          <cell r="BS646">
            <v>4505776</v>
          </cell>
        </row>
        <row r="647">
          <cell r="B647" t="str">
            <v>84800</v>
          </cell>
          <cell r="C647" t="str">
            <v>REP. INDONESIA</v>
          </cell>
          <cell r="D647" t="str">
            <v>O.E.C.F, TOKYO</v>
          </cell>
          <cell r="E647" t="str">
            <v>3</v>
          </cell>
          <cell r="F647" t="str">
            <v>JAPAN</v>
          </cell>
          <cell r="G647" t="str">
            <v>JPY</v>
          </cell>
          <cell r="H647">
            <v>0</v>
          </cell>
          <cell r="I647">
            <v>0</v>
          </cell>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1492005</v>
          </cell>
          <cell r="Y647">
            <v>807890</v>
          </cell>
          <cell r="Z647">
            <v>0</v>
          </cell>
          <cell r="AA647">
            <v>2299895</v>
          </cell>
          <cell r="AB647">
            <v>0</v>
          </cell>
          <cell r="AC647">
            <v>0</v>
          </cell>
          <cell r="AD647">
            <v>0</v>
          </cell>
          <cell r="AE647">
            <v>0</v>
          </cell>
          <cell r="AF647">
            <v>0</v>
          </cell>
          <cell r="AG647">
            <v>0</v>
          </cell>
          <cell r="AH647">
            <v>0</v>
          </cell>
          <cell r="AI647">
            <v>0</v>
          </cell>
          <cell r="AJ647">
            <v>1492005</v>
          </cell>
          <cell r="AK647">
            <v>807890</v>
          </cell>
          <cell r="AL647">
            <v>0</v>
          </cell>
          <cell r="AM647">
            <v>2299895</v>
          </cell>
          <cell r="AN647">
            <v>0</v>
          </cell>
          <cell r="AO647">
            <v>0</v>
          </cell>
          <cell r="AP647">
            <v>0</v>
          </cell>
          <cell r="AQ647">
            <v>0</v>
          </cell>
          <cell r="AR647">
            <v>0</v>
          </cell>
          <cell r="AS647">
            <v>0</v>
          </cell>
          <cell r="AT647">
            <v>0</v>
          </cell>
          <cell r="AU647">
            <v>0</v>
          </cell>
          <cell r="AV647">
            <v>0</v>
          </cell>
          <cell r="AW647">
            <v>0</v>
          </cell>
          <cell r="AX647">
            <v>0</v>
          </cell>
          <cell r="AY647">
            <v>0</v>
          </cell>
          <cell r="AZ647">
            <v>1492005</v>
          </cell>
          <cell r="BA647">
            <v>785448</v>
          </cell>
          <cell r="BB647">
            <v>0</v>
          </cell>
          <cell r="BC647">
            <v>2277453</v>
          </cell>
          <cell r="BD647">
            <v>0</v>
          </cell>
          <cell r="BE647">
            <v>0</v>
          </cell>
          <cell r="BF647">
            <v>0</v>
          </cell>
          <cell r="BG647">
            <v>0</v>
          </cell>
          <cell r="BH647">
            <v>0</v>
          </cell>
          <cell r="BI647">
            <v>0</v>
          </cell>
          <cell r="BJ647">
            <v>0</v>
          </cell>
          <cell r="BK647">
            <v>0</v>
          </cell>
          <cell r="BL647">
            <v>1492005</v>
          </cell>
          <cell r="BM647">
            <v>785448</v>
          </cell>
          <cell r="BN647">
            <v>0</v>
          </cell>
          <cell r="BO647">
            <v>2277453</v>
          </cell>
          <cell r="BP647">
            <v>2984010</v>
          </cell>
          <cell r="BQ647">
            <v>1593338</v>
          </cell>
          <cell r="BR647">
            <v>0</v>
          </cell>
          <cell r="BS647">
            <v>4577348</v>
          </cell>
        </row>
        <row r="648">
          <cell r="B648" t="str">
            <v>77811</v>
          </cell>
          <cell r="C648" t="str">
            <v>REP. INDONESIA</v>
          </cell>
          <cell r="D648" t="str">
            <v>O.E.C.F, TOKYO</v>
          </cell>
          <cell r="E648" t="str">
            <v>3</v>
          </cell>
          <cell r="F648" t="str">
            <v>JAPAN</v>
          </cell>
          <cell r="G648" t="str">
            <v>JPY</v>
          </cell>
          <cell r="H648">
            <v>0</v>
          </cell>
          <cell r="I648">
            <v>0</v>
          </cell>
          <cell r="J648">
            <v>0</v>
          </cell>
          <cell r="K648">
            <v>0</v>
          </cell>
          <cell r="L648">
            <v>1863649</v>
          </cell>
          <cell r="M648">
            <v>479136</v>
          </cell>
          <cell r="N648">
            <v>0</v>
          </cell>
          <cell r="O648">
            <v>2342785</v>
          </cell>
          <cell r="P648">
            <v>0</v>
          </cell>
          <cell r="Q648">
            <v>0</v>
          </cell>
          <cell r="R648">
            <v>0</v>
          </cell>
          <cell r="S648">
            <v>0</v>
          </cell>
          <cell r="T648">
            <v>1863649</v>
          </cell>
          <cell r="U648">
            <v>479136</v>
          </cell>
          <cell r="V648">
            <v>0</v>
          </cell>
          <cell r="W648">
            <v>2342785</v>
          </cell>
          <cell r="X648">
            <v>0</v>
          </cell>
          <cell r="Y648">
            <v>0</v>
          </cell>
          <cell r="Z648">
            <v>0</v>
          </cell>
          <cell r="AA648">
            <v>0</v>
          </cell>
          <cell r="AB648">
            <v>0</v>
          </cell>
          <cell r="AC648">
            <v>0</v>
          </cell>
          <cell r="AD648">
            <v>0</v>
          </cell>
          <cell r="AE648">
            <v>0</v>
          </cell>
          <cell r="AF648">
            <v>0</v>
          </cell>
          <cell r="AG648">
            <v>0</v>
          </cell>
          <cell r="AH648">
            <v>0</v>
          </cell>
          <cell r="AI648">
            <v>0</v>
          </cell>
          <cell r="AJ648">
            <v>0</v>
          </cell>
          <cell r="AK648">
            <v>0</v>
          </cell>
          <cell r="AL648">
            <v>0</v>
          </cell>
          <cell r="AM648">
            <v>0</v>
          </cell>
          <cell r="AN648">
            <v>0</v>
          </cell>
          <cell r="AO648">
            <v>0</v>
          </cell>
          <cell r="AP648">
            <v>0</v>
          </cell>
          <cell r="AQ648">
            <v>0</v>
          </cell>
          <cell r="AR648">
            <v>1863649</v>
          </cell>
          <cell r="AS648">
            <v>446050</v>
          </cell>
          <cell r="AT648">
            <v>0</v>
          </cell>
          <cell r="AU648">
            <v>2309699</v>
          </cell>
          <cell r="AV648">
            <v>0</v>
          </cell>
          <cell r="AW648">
            <v>0</v>
          </cell>
          <cell r="AX648">
            <v>0</v>
          </cell>
          <cell r="AY648">
            <v>0</v>
          </cell>
          <cell r="AZ648">
            <v>0</v>
          </cell>
          <cell r="BA648">
            <v>0</v>
          </cell>
          <cell r="BB648">
            <v>0</v>
          </cell>
          <cell r="BC648">
            <v>0</v>
          </cell>
          <cell r="BD648">
            <v>0</v>
          </cell>
          <cell r="BE648">
            <v>0</v>
          </cell>
          <cell r="BF648">
            <v>0</v>
          </cell>
          <cell r="BG648">
            <v>0</v>
          </cell>
          <cell r="BH648">
            <v>0</v>
          </cell>
          <cell r="BI648">
            <v>0</v>
          </cell>
          <cell r="BJ648">
            <v>0</v>
          </cell>
          <cell r="BK648">
            <v>0</v>
          </cell>
          <cell r="BL648">
            <v>1863649</v>
          </cell>
          <cell r="BM648">
            <v>446050</v>
          </cell>
          <cell r="BN648">
            <v>0</v>
          </cell>
          <cell r="BO648">
            <v>2309699</v>
          </cell>
          <cell r="BP648">
            <v>3727298</v>
          </cell>
          <cell r="BQ648">
            <v>925186</v>
          </cell>
          <cell r="BR648">
            <v>0</v>
          </cell>
          <cell r="BS648">
            <v>4652484</v>
          </cell>
        </row>
        <row r="649">
          <cell r="B649" t="str">
            <v>78900</v>
          </cell>
          <cell r="C649" t="str">
            <v>REP. INDONESIA</v>
          </cell>
          <cell r="D649" t="str">
            <v>O.E.C.F, TOKYO</v>
          </cell>
          <cell r="E649" t="str">
            <v>3</v>
          </cell>
          <cell r="F649" t="str">
            <v>JAPAN</v>
          </cell>
          <cell r="G649" t="str">
            <v>JPY</v>
          </cell>
          <cell r="H649">
            <v>0</v>
          </cell>
          <cell r="I649">
            <v>0</v>
          </cell>
          <cell r="J649">
            <v>0</v>
          </cell>
          <cell r="K649">
            <v>0</v>
          </cell>
          <cell r="L649">
            <v>1565268</v>
          </cell>
          <cell r="M649">
            <v>800903</v>
          </cell>
          <cell r="N649">
            <v>0</v>
          </cell>
          <cell r="O649">
            <v>2366171</v>
          </cell>
          <cell r="P649">
            <v>0</v>
          </cell>
          <cell r="Q649">
            <v>0</v>
          </cell>
          <cell r="R649">
            <v>0</v>
          </cell>
          <cell r="S649">
            <v>0</v>
          </cell>
          <cell r="T649">
            <v>1565268</v>
          </cell>
          <cell r="U649">
            <v>800903</v>
          </cell>
          <cell r="V649">
            <v>0</v>
          </cell>
          <cell r="W649">
            <v>2366171</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cell r="AO649">
            <v>0</v>
          </cell>
          <cell r="AP649">
            <v>0</v>
          </cell>
          <cell r="AQ649">
            <v>0</v>
          </cell>
          <cell r="AR649">
            <v>1565268</v>
          </cell>
          <cell r="AS649">
            <v>764880</v>
          </cell>
          <cell r="AT649">
            <v>0</v>
          </cell>
          <cell r="AU649">
            <v>2330148</v>
          </cell>
          <cell r="AV649">
            <v>0</v>
          </cell>
          <cell r="AW649">
            <v>0</v>
          </cell>
          <cell r="AX649">
            <v>0</v>
          </cell>
          <cell r="AY649">
            <v>0</v>
          </cell>
          <cell r="AZ649">
            <v>0</v>
          </cell>
          <cell r="BA649">
            <v>0</v>
          </cell>
          <cell r="BB649">
            <v>0</v>
          </cell>
          <cell r="BC649">
            <v>0</v>
          </cell>
          <cell r="BD649">
            <v>0</v>
          </cell>
          <cell r="BE649">
            <v>0</v>
          </cell>
          <cell r="BF649">
            <v>0</v>
          </cell>
          <cell r="BG649">
            <v>0</v>
          </cell>
          <cell r="BH649">
            <v>0</v>
          </cell>
          <cell r="BI649">
            <v>0</v>
          </cell>
          <cell r="BJ649">
            <v>0</v>
          </cell>
          <cell r="BK649">
            <v>0</v>
          </cell>
          <cell r="BL649">
            <v>1565268</v>
          </cell>
          <cell r="BM649">
            <v>764880</v>
          </cell>
          <cell r="BN649">
            <v>0</v>
          </cell>
          <cell r="BO649">
            <v>2330148</v>
          </cell>
          <cell r="BP649">
            <v>3130536</v>
          </cell>
          <cell r="BQ649">
            <v>1565783</v>
          </cell>
          <cell r="BR649">
            <v>0</v>
          </cell>
          <cell r="BS649">
            <v>4696319</v>
          </cell>
        </row>
        <row r="650">
          <cell r="B650" t="str">
            <v>78304</v>
          </cell>
          <cell r="C650" t="str">
            <v>REP. INDONESIA</v>
          </cell>
          <cell r="D650" t="str">
            <v>O.E.C.F, TOKYO</v>
          </cell>
          <cell r="E650" t="str">
            <v>3</v>
          </cell>
          <cell r="F650" t="str">
            <v>JAPAN</v>
          </cell>
          <cell r="G650" t="str">
            <v>JPY</v>
          </cell>
          <cell r="H650">
            <v>0</v>
          </cell>
          <cell r="I650">
            <v>0</v>
          </cell>
          <cell r="J650">
            <v>0</v>
          </cell>
          <cell r="K650">
            <v>0</v>
          </cell>
          <cell r="L650">
            <v>1589604</v>
          </cell>
          <cell r="M650">
            <v>813355</v>
          </cell>
          <cell r="N650">
            <v>0</v>
          </cell>
          <cell r="O650">
            <v>2402959</v>
          </cell>
          <cell r="P650">
            <v>0</v>
          </cell>
          <cell r="Q650">
            <v>0</v>
          </cell>
          <cell r="R650">
            <v>0</v>
          </cell>
          <cell r="S650">
            <v>0</v>
          </cell>
          <cell r="T650">
            <v>1589604</v>
          </cell>
          <cell r="U650">
            <v>813355</v>
          </cell>
          <cell r="V650">
            <v>0</v>
          </cell>
          <cell r="W650">
            <v>2402959</v>
          </cell>
          <cell r="X650">
            <v>0</v>
          </cell>
          <cell r="Y650">
            <v>0</v>
          </cell>
          <cell r="Z650">
            <v>0</v>
          </cell>
          <cell r="AA650">
            <v>0</v>
          </cell>
          <cell r="AB650">
            <v>0</v>
          </cell>
          <cell r="AC650">
            <v>0</v>
          </cell>
          <cell r="AD650">
            <v>0</v>
          </cell>
          <cell r="AE650">
            <v>0</v>
          </cell>
          <cell r="AF650">
            <v>0</v>
          </cell>
          <cell r="AG650">
            <v>0</v>
          </cell>
          <cell r="AH650">
            <v>0</v>
          </cell>
          <cell r="AI650">
            <v>0</v>
          </cell>
          <cell r="AJ650">
            <v>0</v>
          </cell>
          <cell r="AK650">
            <v>0</v>
          </cell>
          <cell r="AL650">
            <v>0</v>
          </cell>
          <cell r="AM650">
            <v>0</v>
          </cell>
          <cell r="AN650">
            <v>0</v>
          </cell>
          <cell r="AO650">
            <v>0</v>
          </cell>
          <cell r="AP650">
            <v>0</v>
          </cell>
          <cell r="AQ650">
            <v>0</v>
          </cell>
          <cell r="AR650">
            <v>1589604</v>
          </cell>
          <cell r="AS650">
            <v>776772</v>
          </cell>
          <cell r="AT650">
            <v>0</v>
          </cell>
          <cell r="AU650">
            <v>2366376</v>
          </cell>
          <cell r="AV650">
            <v>0</v>
          </cell>
          <cell r="AW650">
            <v>0</v>
          </cell>
          <cell r="AX650">
            <v>0</v>
          </cell>
          <cell r="AY650">
            <v>0</v>
          </cell>
          <cell r="AZ650">
            <v>0</v>
          </cell>
          <cell r="BA650">
            <v>0</v>
          </cell>
          <cell r="BB650">
            <v>0</v>
          </cell>
          <cell r="BC650">
            <v>0</v>
          </cell>
          <cell r="BD650">
            <v>0</v>
          </cell>
          <cell r="BE650">
            <v>0</v>
          </cell>
          <cell r="BF650">
            <v>0</v>
          </cell>
          <cell r="BG650">
            <v>0</v>
          </cell>
          <cell r="BH650">
            <v>0</v>
          </cell>
          <cell r="BI650">
            <v>0</v>
          </cell>
          <cell r="BJ650">
            <v>0</v>
          </cell>
          <cell r="BK650">
            <v>0</v>
          </cell>
          <cell r="BL650">
            <v>1589604</v>
          </cell>
          <cell r="BM650">
            <v>776772</v>
          </cell>
          <cell r="BN650">
            <v>0</v>
          </cell>
          <cell r="BO650">
            <v>2366376</v>
          </cell>
          <cell r="BP650">
            <v>3179208</v>
          </cell>
          <cell r="BQ650">
            <v>1590127</v>
          </cell>
          <cell r="BR650">
            <v>0</v>
          </cell>
          <cell r="BS650">
            <v>4769335</v>
          </cell>
        </row>
        <row r="651">
          <cell r="B651" t="str">
            <v>86504</v>
          </cell>
          <cell r="C651" t="str">
            <v>REP. INDONESIA</v>
          </cell>
          <cell r="D651" t="str">
            <v>O.E.C.F, TOKYO</v>
          </cell>
          <cell r="E651" t="str">
            <v>3</v>
          </cell>
          <cell r="F651" t="str">
            <v>JAPAN</v>
          </cell>
          <cell r="G651" t="str">
            <v>JPY</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cell r="AF651">
            <v>1675909</v>
          </cell>
          <cell r="AG651">
            <v>840250</v>
          </cell>
          <cell r="AH651">
            <v>0</v>
          </cell>
          <cell r="AI651">
            <v>2516159</v>
          </cell>
          <cell r="AJ651">
            <v>1675909</v>
          </cell>
          <cell r="AK651">
            <v>840250</v>
          </cell>
          <cell r="AL651">
            <v>0</v>
          </cell>
          <cell r="AM651">
            <v>2516159</v>
          </cell>
          <cell r="AN651">
            <v>0</v>
          </cell>
          <cell r="AO651">
            <v>0</v>
          </cell>
          <cell r="AP651">
            <v>0</v>
          </cell>
          <cell r="AQ651">
            <v>0</v>
          </cell>
          <cell r="AR651">
            <v>0</v>
          </cell>
          <cell r="AS651">
            <v>0</v>
          </cell>
          <cell r="AT651">
            <v>0</v>
          </cell>
          <cell r="AU651">
            <v>0</v>
          </cell>
          <cell r="AV651">
            <v>0</v>
          </cell>
          <cell r="AW651">
            <v>0</v>
          </cell>
          <cell r="AX651">
            <v>0</v>
          </cell>
          <cell r="AY651">
            <v>0</v>
          </cell>
          <cell r="AZ651">
            <v>0</v>
          </cell>
          <cell r="BA651">
            <v>0</v>
          </cell>
          <cell r="BB651">
            <v>0</v>
          </cell>
          <cell r="BC651">
            <v>0</v>
          </cell>
          <cell r="BD651">
            <v>0</v>
          </cell>
          <cell r="BE651">
            <v>0</v>
          </cell>
          <cell r="BF651">
            <v>0</v>
          </cell>
          <cell r="BG651">
            <v>0</v>
          </cell>
          <cell r="BH651">
            <v>1675909</v>
          </cell>
          <cell r="BI651">
            <v>819244</v>
          </cell>
          <cell r="BJ651">
            <v>0</v>
          </cell>
          <cell r="BK651">
            <v>2495153</v>
          </cell>
          <cell r="BL651">
            <v>1675909</v>
          </cell>
          <cell r="BM651">
            <v>819244</v>
          </cell>
          <cell r="BN651">
            <v>0</v>
          </cell>
          <cell r="BO651">
            <v>2495153</v>
          </cell>
          <cell r="BP651">
            <v>3351818</v>
          </cell>
          <cell r="BQ651">
            <v>1659494</v>
          </cell>
          <cell r="BR651">
            <v>0</v>
          </cell>
          <cell r="BS651">
            <v>5011312</v>
          </cell>
        </row>
        <row r="652">
          <cell r="B652" t="str">
            <v>81700</v>
          </cell>
          <cell r="C652" t="str">
            <v>REP. INDONESIA</v>
          </cell>
          <cell r="D652" t="str">
            <v>O.E.C.F, TOKYO</v>
          </cell>
          <cell r="E652" t="str">
            <v>3</v>
          </cell>
          <cell r="F652" t="str">
            <v>JAPAN</v>
          </cell>
          <cell r="G652" t="str">
            <v>JPY</v>
          </cell>
          <cell r="H652">
            <v>0</v>
          </cell>
          <cell r="I652">
            <v>0</v>
          </cell>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cell r="AD652">
            <v>0</v>
          </cell>
          <cell r="AE652">
            <v>0</v>
          </cell>
          <cell r="AF652">
            <v>1623053</v>
          </cell>
          <cell r="AG652">
            <v>911400</v>
          </cell>
          <cell r="AH652">
            <v>0</v>
          </cell>
          <cell r="AI652">
            <v>2534453</v>
          </cell>
          <cell r="AJ652">
            <v>1623053</v>
          </cell>
          <cell r="AK652">
            <v>911400</v>
          </cell>
          <cell r="AL652">
            <v>0</v>
          </cell>
          <cell r="AM652">
            <v>2534453</v>
          </cell>
          <cell r="AN652">
            <v>0</v>
          </cell>
          <cell r="AO652">
            <v>0</v>
          </cell>
          <cell r="AP652">
            <v>0</v>
          </cell>
          <cell r="AQ652">
            <v>0</v>
          </cell>
          <cell r="AR652">
            <v>0</v>
          </cell>
          <cell r="AS652">
            <v>0</v>
          </cell>
          <cell r="AT652">
            <v>0</v>
          </cell>
          <cell r="AU652">
            <v>0</v>
          </cell>
          <cell r="AV652">
            <v>0</v>
          </cell>
          <cell r="AW652">
            <v>0</v>
          </cell>
          <cell r="AX652">
            <v>0</v>
          </cell>
          <cell r="AY652">
            <v>0</v>
          </cell>
          <cell r="AZ652">
            <v>0</v>
          </cell>
          <cell r="BA652">
            <v>0</v>
          </cell>
          <cell r="BB652">
            <v>0</v>
          </cell>
          <cell r="BC652">
            <v>0</v>
          </cell>
          <cell r="BD652">
            <v>0</v>
          </cell>
          <cell r="BE652">
            <v>0</v>
          </cell>
          <cell r="BF652">
            <v>0</v>
          </cell>
          <cell r="BG652">
            <v>0</v>
          </cell>
          <cell r="BH652">
            <v>1623053</v>
          </cell>
          <cell r="BI652">
            <v>882919</v>
          </cell>
          <cell r="BJ652">
            <v>0</v>
          </cell>
          <cell r="BK652">
            <v>2505972</v>
          </cell>
          <cell r="BL652">
            <v>1623053</v>
          </cell>
          <cell r="BM652">
            <v>882919</v>
          </cell>
          <cell r="BN652">
            <v>0</v>
          </cell>
          <cell r="BO652">
            <v>2505972</v>
          </cell>
          <cell r="BP652">
            <v>3246106</v>
          </cell>
          <cell r="BQ652">
            <v>1794319</v>
          </cell>
          <cell r="BR652">
            <v>0</v>
          </cell>
          <cell r="BS652">
            <v>5040425</v>
          </cell>
        </row>
        <row r="653">
          <cell r="B653" t="str">
            <v>77810</v>
          </cell>
          <cell r="C653" t="str">
            <v>REP. INDONESIA</v>
          </cell>
          <cell r="D653" t="str">
            <v>O.E.C.F, TOKYO</v>
          </cell>
          <cell r="E653" t="str">
            <v>3</v>
          </cell>
          <cell r="F653" t="str">
            <v>JAPAN</v>
          </cell>
          <cell r="G653" t="str">
            <v>JPY</v>
          </cell>
          <cell r="H653">
            <v>0</v>
          </cell>
          <cell r="I653">
            <v>0</v>
          </cell>
          <cell r="J653">
            <v>0</v>
          </cell>
          <cell r="K653">
            <v>0</v>
          </cell>
          <cell r="L653">
            <v>2064225</v>
          </cell>
          <cell r="M653">
            <v>499486</v>
          </cell>
          <cell r="N653">
            <v>0</v>
          </cell>
          <cell r="O653">
            <v>2563711</v>
          </cell>
          <cell r="P653">
            <v>0</v>
          </cell>
          <cell r="Q653">
            <v>0</v>
          </cell>
          <cell r="R653">
            <v>0</v>
          </cell>
          <cell r="S653">
            <v>0</v>
          </cell>
          <cell r="T653">
            <v>2064225</v>
          </cell>
          <cell r="U653">
            <v>499486</v>
          </cell>
          <cell r="V653">
            <v>0</v>
          </cell>
          <cell r="W653">
            <v>2563711</v>
          </cell>
          <cell r="X653">
            <v>0</v>
          </cell>
          <cell r="Y653">
            <v>0</v>
          </cell>
          <cell r="Z653">
            <v>0</v>
          </cell>
          <cell r="AA653">
            <v>0</v>
          </cell>
          <cell r="AB653">
            <v>0</v>
          </cell>
          <cell r="AC653">
            <v>0</v>
          </cell>
          <cell r="AD653">
            <v>0</v>
          </cell>
          <cell r="AE653">
            <v>0</v>
          </cell>
          <cell r="AF653">
            <v>0</v>
          </cell>
          <cell r="AG653">
            <v>0</v>
          </cell>
          <cell r="AH653">
            <v>0</v>
          </cell>
          <cell r="AI653">
            <v>0</v>
          </cell>
          <cell r="AJ653">
            <v>0</v>
          </cell>
          <cell r="AK653">
            <v>0</v>
          </cell>
          <cell r="AL653">
            <v>0</v>
          </cell>
          <cell r="AM653">
            <v>0</v>
          </cell>
          <cell r="AN653">
            <v>0</v>
          </cell>
          <cell r="AO653">
            <v>0</v>
          </cell>
          <cell r="AP653">
            <v>0</v>
          </cell>
          <cell r="AQ653">
            <v>0</v>
          </cell>
          <cell r="AR653">
            <v>2064225</v>
          </cell>
          <cell r="AS653">
            <v>463178</v>
          </cell>
          <cell r="AT653">
            <v>0</v>
          </cell>
          <cell r="AU653">
            <v>2527403</v>
          </cell>
          <cell r="AV653">
            <v>0</v>
          </cell>
          <cell r="AW653">
            <v>0</v>
          </cell>
          <cell r="AX653">
            <v>0</v>
          </cell>
          <cell r="AY653">
            <v>0</v>
          </cell>
          <cell r="AZ653">
            <v>0</v>
          </cell>
          <cell r="BA653">
            <v>0</v>
          </cell>
          <cell r="BB653">
            <v>0</v>
          </cell>
          <cell r="BC653">
            <v>0</v>
          </cell>
          <cell r="BD653">
            <v>0</v>
          </cell>
          <cell r="BE653">
            <v>0</v>
          </cell>
          <cell r="BF653">
            <v>0</v>
          </cell>
          <cell r="BG653">
            <v>0</v>
          </cell>
          <cell r="BH653">
            <v>0</v>
          </cell>
          <cell r="BI653">
            <v>0</v>
          </cell>
          <cell r="BJ653">
            <v>0</v>
          </cell>
          <cell r="BK653">
            <v>0</v>
          </cell>
          <cell r="BL653">
            <v>2064225</v>
          </cell>
          <cell r="BM653">
            <v>463178</v>
          </cell>
          <cell r="BN653">
            <v>0</v>
          </cell>
          <cell r="BO653">
            <v>2527403</v>
          </cell>
          <cell r="BP653">
            <v>4128450</v>
          </cell>
          <cell r="BQ653">
            <v>962664</v>
          </cell>
          <cell r="BR653">
            <v>0</v>
          </cell>
          <cell r="BS653">
            <v>5091114</v>
          </cell>
        </row>
        <row r="654">
          <cell r="B654" t="str">
            <v>77807</v>
          </cell>
          <cell r="C654" t="str">
            <v>REP. INDONESIA</v>
          </cell>
          <cell r="D654" t="str">
            <v>O.E.C.F, TOKYO</v>
          </cell>
          <cell r="E654" t="str">
            <v>3</v>
          </cell>
          <cell r="F654" t="str">
            <v>JAPAN</v>
          </cell>
          <cell r="G654" t="str">
            <v>JPY</v>
          </cell>
          <cell r="H654">
            <v>0</v>
          </cell>
          <cell r="I654">
            <v>0</v>
          </cell>
          <cell r="J654">
            <v>0</v>
          </cell>
          <cell r="K654">
            <v>0</v>
          </cell>
          <cell r="L654">
            <v>2094257</v>
          </cell>
          <cell r="M654">
            <v>475081</v>
          </cell>
          <cell r="N654">
            <v>0</v>
          </cell>
          <cell r="O654">
            <v>2569338</v>
          </cell>
          <cell r="P654">
            <v>0</v>
          </cell>
          <cell r="Q654">
            <v>0</v>
          </cell>
          <cell r="R654">
            <v>0</v>
          </cell>
          <cell r="S654">
            <v>0</v>
          </cell>
          <cell r="T654">
            <v>2094257</v>
          </cell>
          <cell r="U654">
            <v>475081</v>
          </cell>
          <cell r="V654">
            <v>0</v>
          </cell>
          <cell r="W654">
            <v>2569338</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cell r="AO654">
            <v>0</v>
          </cell>
          <cell r="AP654">
            <v>0</v>
          </cell>
          <cell r="AQ654">
            <v>0</v>
          </cell>
          <cell r="AR654">
            <v>2094257</v>
          </cell>
          <cell r="AS654">
            <v>438589</v>
          </cell>
          <cell r="AT654">
            <v>0</v>
          </cell>
          <cell r="AU654">
            <v>2532846</v>
          </cell>
          <cell r="AV654">
            <v>0</v>
          </cell>
          <cell r="AW654">
            <v>0</v>
          </cell>
          <cell r="AX654">
            <v>0</v>
          </cell>
          <cell r="AY654">
            <v>0</v>
          </cell>
          <cell r="AZ654">
            <v>0</v>
          </cell>
          <cell r="BA654">
            <v>0</v>
          </cell>
          <cell r="BB654">
            <v>0</v>
          </cell>
          <cell r="BC654">
            <v>0</v>
          </cell>
          <cell r="BD654">
            <v>0</v>
          </cell>
          <cell r="BE654">
            <v>0</v>
          </cell>
          <cell r="BF654">
            <v>0</v>
          </cell>
          <cell r="BG654">
            <v>0</v>
          </cell>
          <cell r="BH654">
            <v>0</v>
          </cell>
          <cell r="BI654">
            <v>0</v>
          </cell>
          <cell r="BJ654">
            <v>0</v>
          </cell>
          <cell r="BK654">
            <v>0</v>
          </cell>
          <cell r="BL654">
            <v>2094257</v>
          </cell>
          <cell r="BM654">
            <v>438589</v>
          </cell>
          <cell r="BN654">
            <v>0</v>
          </cell>
          <cell r="BO654">
            <v>2532846</v>
          </cell>
          <cell r="BP654">
            <v>4188514</v>
          </cell>
          <cell r="BQ654">
            <v>913670</v>
          </cell>
          <cell r="BR654">
            <v>0</v>
          </cell>
          <cell r="BS654">
            <v>5102184</v>
          </cell>
        </row>
        <row r="655">
          <cell r="B655" t="str">
            <v>86529</v>
          </cell>
          <cell r="C655" t="str">
            <v>REP. INDONESIA</v>
          </cell>
          <cell r="D655" t="str">
            <v>O.E.C.F, TOKYO</v>
          </cell>
          <cell r="E655" t="str">
            <v>3</v>
          </cell>
          <cell r="F655" t="str">
            <v>JAPAN</v>
          </cell>
          <cell r="G655" t="str">
            <v>JPY</v>
          </cell>
          <cell r="H655">
            <v>0</v>
          </cell>
          <cell r="I655">
            <v>1087116</v>
          </cell>
          <cell r="J655">
            <v>0</v>
          </cell>
          <cell r="K655">
            <v>1087116</v>
          </cell>
          <cell r="L655">
            <v>0</v>
          </cell>
          <cell r="M655">
            <v>0</v>
          </cell>
          <cell r="N655">
            <v>0</v>
          </cell>
          <cell r="O655">
            <v>0</v>
          </cell>
          <cell r="P655">
            <v>0</v>
          </cell>
          <cell r="Q655">
            <v>0</v>
          </cell>
          <cell r="R655">
            <v>0</v>
          </cell>
          <cell r="S655">
            <v>0</v>
          </cell>
          <cell r="T655">
            <v>0</v>
          </cell>
          <cell r="U655">
            <v>1087116</v>
          </cell>
          <cell r="V655">
            <v>0</v>
          </cell>
          <cell r="W655">
            <v>1087116</v>
          </cell>
          <cell r="X655">
            <v>0</v>
          </cell>
          <cell r="Y655">
            <v>0</v>
          </cell>
          <cell r="Z655">
            <v>0</v>
          </cell>
          <cell r="AA655">
            <v>0</v>
          </cell>
          <cell r="AB655">
            <v>0</v>
          </cell>
          <cell r="AC655">
            <v>0</v>
          </cell>
          <cell r="AD655">
            <v>0</v>
          </cell>
          <cell r="AE655">
            <v>0</v>
          </cell>
          <cell r="AF655">
            <v>0</v>
          </cell>
          <cell r="AG655">
            <v>898052</v>
          </cell>
          <cell r="AH655">
            <v>0</v>
          </cell>
          <cell r="AI655">
            <v>898052</v>
          </cell>
          <cell r="AJ655">
            <v>0</v>
          </cell>
          <cell r="AK655">
            <v>898052</v>
          </cell>
          <cell r="AL655">
            <v>0</v>
          </cell>
          <cell r="AM655">
            <v>898052</v>
          </cell>
          <cell r="AN655">
            <v>0</v>
          </cell>
          <cell r="AO655">
            <v>177247</v>
          </cell>
          <cell r="AP655">
            <v>0</v>
          </cell>
          <cell r="AQ655">
            <v>177247</v>
          </cell>
          <cell r="AR655">
            <v>0</v>
          </cell>
          <cell r="AS655">
            <v>0</v>
          </cell>
          <cell r="AT655">
            <v>0</v>
          </cell>
          <cell r="AU655">
            <v>0</v>
          </cell>
          <cell r="AV655">
            <v>0</v>
          </cell>
          <cell r="AW655">
            <v>0</v>
          </cell>
          <cell r="AX655">
            <v>0</v>
          </cell>
          <cell r="AY655">
            <v>0</v>
          </cell>
          <cell r="AZ655">
            <v>0</v>
          </cell>
          <cell r="BA655">
            <v>0</v>
          </cell>
          <cell r="BB655">
            <v>0</v>
          </cell>
          <cell r="BC655">
            <v>0</v>
          </cell>
          <cell r="BD655">
            <v>0</v>
          </cell>
          <cell r="BE655">
            <v>0</v>
          </cell>
          <cell r="BF655">
            <v>0</v>
          </cell>
          <cell r="BG655">
            <v>0</v>
          </cell>
          <cell r="BH655">
            <v>2117533</v>
          </cell>
          <cell r="BI655">
            <v>903960</v>
          </cell>
          <cell r="BJ655">
            <v>0</v>
          </cell>
          <cell r="BK655">
            <v>3021493</v>
          </cell>
          <cell r="BL655">
            <v>2117533</v>
          </cell>
          <cell r="BM655">
            <v>1081207</v>
          </cell>
          <cell r="BN655">
            <v>0</v>
          </cell>
          <cell r="BO655">
            <v>3198740</v>
          </cell>
          <cell r="BP655">
            <v>2117533</v>
          </cell>
          <cell r="BQ655">
            <v>3066375</v>
          </cell>
          <cell r="BR655">
            <v>0</v>
          </cell>
          <cell r="BS655">
            <v>5183908</v>
          </cell>
        </row>
        <row r="656">
          <cell r="B656" t="str">
            <v>86300</v>
          </cell>
          <cell r="C656" t="str">
            <v>REP. INDONESIA</v>
          </cell>
          <cell r="D656" t="str">
            <v>O.E.C.F, TOKYO</v>
          </cell>
          <cell r="E656" t="str">
            <v>3</v>
          </cell>
          <cell r="F656" t="str">
            <v>JAPAN</v>
          </cell>
          <cell r="G656" t="str">
            <v>JPY</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1728182</v>
          </cell>
          <cell r="Y656">
            <v>888986</v>
          </cell>
          <cell r="Z656">
            <v>0</v>
          </cell>
          <cell r="AA656">
            <v>2617168</v>
          </cell>
          <cell r="AB656">
            <v>0</v>
          </cell>
          <cell r="AC656">
            <v>0</v>
          </cell>
          <cell r="AD656">
            <v>0</v>
          </cell>
          <cell r="AE656">
            <v>0</v>
          </cell>
          <cell r="AF656">
            <v>0</v>
          </cell>
          <cell r="AG656">
            <v>0</v>
          </cell>
          <cell r="AH656">
            <v>0</v>
          </cell>
          <cell r="AI656">
            <v>0</v>
          </cell>
          <cell r="AJ656">
            <v>1728182</v>
          </cell>
          <cell r="AK656">
            <v>888986</v>
          </cell>
          <cell r="AL656">
            <v>0</v>
          </cell>
          <cell r="AM656">
            <v>2617168</v>
          </cell>
          <cell r="AN656">
            <v>0</v>
          </cell>
          <cell r="AO656">
            <v>0</v>
          </cell>
          <cell r="AP656">
            <v>0</v>
          </cell>
          <cell r="AQ656">
            <v>0</v>
          </cell>
          <cell r="AR656">
            <v>0</v>
          </cell>
          <cell r="AS656">
            <v>0</v>
          </cell>
          <cell r="AT656">
            <v>0</v>
          </cell>
          <cell r="AU656">
            <v>0</v>
          </cell>
          <cell r="AV656">
            <v>0</v>
          </cell>
          <cell r="AW656">
            <v>0</v>
          </cell>
          <cell r="AX656">
            <v>0</v>
          </cell>
          <cell r="AY656">
            <v>0</v>
          </cell>
          <cell r="AZ656">
            <v>1728182</v>
          </cell>
          <cell r="BA656">
            <v>865592</v>
          </cell>
          <cell r="BB656">
            <v>0</v>
          </cell>
          <cell r="BC656">
            <v>2593774</v>
          </cell>
          <cell r="BD656">
            <v>0</v>
          </cell>
          <cell r="BE656">
            <v>0</v>
          </cell>
          <cell r="BF656">
            <v>0</v>
          </cell>
          <cell r="BG656">
            <v>0</v>
          </cell>
          <cell r="BH656">
            <v>0</v>
          </cell>
          <cell r="BI656">
            <v>0</v>
          </cell>
          <cell r="BJ656">
            <v>0</v>
          </cell>
          <cell r="BK656">
            <v>0</v>
          </cell>
          <cell r="BL656">
            <v>1728182</v>
          </cell>
          <cell r="BM656">
            <v>865592</v>
          </cell>
          <cell r="BN656">
            <v>0</v>
          </cell>
          <cell r="BO656">
            <v>2593774</v>
          </cell>
          <cell r="BP656">
            <v>3456364</v>
          </cell>
          <cell r="BQ656">
            <v>1754578</v>
          </cell>
          <cell r="BR656">
            <v>0</v>
          </cell>
          <cell r="BS656">
            <v>5210942</v>
          </cell>
        </row>
        <row r="657">
          <cell r="B657" t="str">
            <v>79909</v>
          </cell>
          <cell r="C657" t="str">
            <v>REP. INDONESIA</v>
          </cell>
          <cell r="D657" t="str">
            <v>O.E.C.F, TOKYO</v>
          </cell>
          <cell r="E657" t="str">
            <v>3</v>
          </cell>
          <cell r="F657" t="str">
            <v>JAPAN</v>
          </cell>
          <cell r="G657" t="str">
            <v>JPY</v>
          </cell>
          <cell r="H657">
            <v>0</v>
          </cell>
          <cell r="I657">
            <v>0</v>
          </cell>
          <cell r="J657">
            <v>0</v>
          </cell>
          <cell r="K657">
            <v>0</v>
          </cell>
          <cell r="L657">
            <v>1953406</v>
          </cell>
          <cell r="M657">
            <v>679464</v>
          </cell>
          <cell r="N657">
            <v>0</v>
          </cell>
          <cell r="O657">
            <v>2632870</v>
          </cell>
          <cell r="P657">
            <v>0</v>
          </cell>
          <cell r="Q657">
            <v>0</v>
          </cell>
          <cell r="R657">
            <v>0</v>
          </cell>
          <cell r="S657">
            <v>0</v>
          </cell>
          <cell r="T657">
            <v>1953406</v>
          </cell>
          <cell r="U657">
            <v>679464</v>
          </cell>
          <cell r="V657">
            <v>0</v>
          </cell>
          <cell r="W657">
            <v>2632870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cell r="AO657">
            <v>0</v>
          </cell>
          <cell r="AP657">
            <v>0</v>
          </cell>
          <cell r="AQ657">
            <v>0</v>
          </cell>
          <cell r="AR657">
            <v>1953406</v>
          </cell>
          <cell r="AS657">
            <v>642858</v>
          </cell>
          <cell r="AT657">
            <v>0</v>
          </cell>
          <cell r="AU657">
            <v>2596264</v>
          </cell>
          <cell r="AV657">
            <v>0</v>
          </cell>
          <cell r="AW657">
            <v>0</v>
          </cell>
          <cell r="AX657">
            <v>0</v>
          </cell>
          <cell r="AY657">
            <v>0</v>
          </cell>
          <cell r="AZ657">
            <v>0</v>
          </cell>
          <cell r="BA657">
            <v>0</v>
          </cell>
          <cell r="BB657">
            <v>0</v>
          </cell>
          <cell r="BC657">
            <v>0</v>
          </cell>
          <cell r="BD657">
            <v>0</v>
          </cell>
          <cell r="BE657">
            <v>0</v>
          </cell>
          <cell r="BF657">
            <v>0</v>
          </cell>
          <cell r="BG657">
            <v>0</v>
          </cell>
          <cell r="BH657">
            <v>0</v>
          </cell>
          <cell r="BI657">
            <v>0</v>
          </cell>
          <cell r="BJ657">
            <v>0</v>
          </cell>
          <cell r="BK657">
            <v>0</v>
          </cell>
          <cell r="BL657">
            <v>1953406</v>
          </cell>
          <cell r="BM657">
            <v>642858</v>
          </cell>
          <cell r="BN657">
            <v>0</v>
          </cell>
          <cell r="BO657">
            <v>2596264</v>
          </cell>
          <cell r="BP657">
            <v>3906812</v>
          </cell>
          <cell r="BQ657">
            <v>1322322</v>
          </cell>
          <cell r="BR657">
            <v>0</v>
          </cell>
          <cell r="BS657">
            <v>5229134</v>
          </cell>
        </row>
        <row r="658">
          <cell r="B658" t="str">
            <v>77808</v>
          </cell>
          <cell r="C658" t="str">
            <v>REP. INDONESIA</v>
          </cell>
          <cell r="D658" t="str">
            <v>O.E.C.F, TOKYO</v>
          </cell>
          <cell r="E658" t="str">
            <v>3</v>
          </cell>
          <cell r="F658" t="str">
            <v>JAPAN</v>
          </cell>
          <cell r="G658" t="str">
            <v>JPY</v>
          </cell>
          <cell r="H658">
            <v>0</v>
          </cell>
          <cell r="I658">
            <v>0</v>
          </cell>
          <cell r="J658">
            <v>0</v>
          </cell>
          <cell r="K658">
            <v>0</v>
          </cell>
          <cell r="L658">
            <v>2215013</v>
          </cell>
          <cell r="M658">
            <v>502474</v>
          </cell>
          <cell r="N658">
            <v>0</v>
          </cell>
          <cell r="O658">
            <v>2717487</v>
          </cell>
          <cell r="P658">
            <v>0</v>
          </cell>
          <cell r="Q658">
            <v>0</v>
          </cell>
          <cell r="R658">
            <v>0</v>
          </cell>
          <cell r="S658">
            <v>0</v>
          </cell>
          <cell r="T658">
            <v>2215013</v>
          </cell>
          <cell r="U658">
            <v>502474</v>
          </cell>
          <cell r="V658">
            <v>0</v>
          </cell>
          <cell r="W658">
            <v>2717487</v>
          </cell>
          <cell r="X658">
            <v>0</v>
          </cell>
          <cell r="Y658">
            <v>0</v>
          </cell>
          <cell r="Z658">
            <v>0</v>
          </cell>
          <cell r="AA658">
            <v>0</v>
          </cell>
          <cell r="AB658">
            <v>0</v>
          </cell>
          <cell r="AC658">
            <v>0</v>
          </cell>
          <cell r="AD658">
            <v>0</v>
          </cell>
          <cell r="AE658">
            <v>0</v>
          </cell>
          <cell r="AF658">
            <v>0</v>
          </cell>
          <cell r="AG658">
            <v>0</v>
          </cell>
          <cell r="AH658">
            <v>0</v>
          </cell>
          <cell r="AI658">
            <v>0</v>
          </cell>
          <cell r="AJ658">
            <v>0</v>
          </cell>
          <cell r="AK658">
            <v>0</v>
          </cell>
          <cell r="AL658">
            <v>0</v>
          </cell>
          <cell r="AM658">
            <v>0</v>
          </cell>
          <cell r="AN658">
            <v>0</v>
          </cell>
          <cell r="AO658">
            <v>0</v>
          </cell>
          <cell r="AP658">
            <v>0</v>
          </cell>
          <cell r="AQ658">
            <v>0</v>
          </cell>
          <cell r="AR658">
            <v>2215013</v>
          </cell>
          <cell r="AS658">
            <v>463878</v>
          </cell>
          <cell r="AT658">
            <v>0</v>
          </cell>
          <cell r="AU658">
            <v>2678891</v>
          </cell>
          <cell r="AV658">
            <v>0</v>
          </cell>
          <cell r="AW658">
            <v>0</v>
          </cell>
          <cell r="AX658">
            <v>0</v>
          </cell>
          <cell r="AY658">
            <v>0</v>
          </cell>
          <cell r="AZ658">
            <v>0</v>
          </cell>
          <cell r="BA658">
            <v>0</v>
          </cell>
          <cell r="BB658">
            <v>0</v>
          </cell>
          <cell r="BC658">
            <v>0</v>
          </cell>
          <cell r="BD658">
            <v>0</v>
          </cell>
          <cell r="BE658">
            <v>0</v>
          </cell>
          <cell r="BF658">
            <v>0</v>
          </cell>
          <cell r="BG658">
            <v>0</v>
          </cell>
          <cell r="BH658">
            <v>0</v>
          </cell>
          <cell r="BI658">
            <v>0</v>
          </cell>
          <cell r="BJ658">
            <v>0</v>
          </cell>
          <cell r="BK658">
            <v>0</v>
          </cell>
          <cell r="BL658">
            <v>2215013</v>
          </cell>
          <cell r="BM658">
            <v>463878</v>
          </cell>
          <cell r="BN658">
            <v>0</v>
          </cell>
          <cell r="BO658">
            <v>2678891</v>
          </cell>
          <cell r="BP658">
            <v>4430026</v>
          </cell>
          <cell r="BQ658">
            <v>966352</v>
          </cell>
          <cell r="BR658">
            <v>0</v>
          </cell>
          <cell r="BS658">
            <v>5396378</v>
          </cell>
        </row>
        <row r="659">
          <cell r="B659" t="str">
            <v>79908</v>
          </cell>
          <cell r="C659" t="str">
            <v>REP. INDONESIA</v>
          </cell>
          <cell r="D659" t="str">
            <v>O.E.C.F, TOKYO</v>
          </cell>
          <cell r="E659" t="str">
            <v>3</v>
          </cell>
          <cell r="F659" t="str">
            <v>JAPAN</v>
          </cell>
          <cell r="G659" t="str">
            <v>JPY</v>
          </cell>
          <cell r="H659">
            <v>0</v>
          </cell>
          <cell r="I659">
            <v>0</v>
          </cell>
          <cell r="J659">
            <v>0</v>
          </cell>
          <cell r="K659">
            <v>0</v>
          </cell>
          <cell r="L659">
            <v>2066413</v>
          </cell>
          <cell r="M659">
            <v>656270</v>
          </cell>
          <cell r="N659">
            <v>0</v>
          </cell>
          <cell r="O659">
            <v>2722683</v>
          </cell>
          <cell r="P659">
            <v>0</v>
          </cell>
          <cell r="Q659">
            <v>0</v>
          </cell>
          <cell r="R659">
            <v>0</v>
          </cell>
          <cell r="S659">
            <v>0</v>
          </cell>
          <cell r="T659">
            <v>2066413</v>
          </cell>
          <cell r="U659">
            <v>656270</v>
          </cell>
          <cell r="V659">
            <v>0</v>
          </cell>
          <cell r="W659">
            <v>2722683</v>
          </cell>
          <cell r="X659">
            <v>0</v>
          </cell>
          <cell r="Y659">
            <v>0</v>
          </cell>
          <cell r="Z659">
            <v>0</v>
          </cell>
          <cell r="AA659">
            <v>0</v>
          </cell>
          <cell r="AB659">
            <v>0</v>
          </cell>
          <cell r="AC659">
            <v>0</v>
          </cell>
          <cell r="AD659">
            <v>0</v>
          </cell>
          <cell r="AE659">
            <v>0</v>
          </cell>
          <cell r="AF659">
            <v>0</v>
          </cell>
          <cell r="AG659">
            <v>0</v>
          </cell>
          <cell r="AH659">
            <v>0</v>
          </cell>
          <cell r="AI659">
            <v>0</v>
          </cell>
          <cell r="AJ659">
            <v>0</v>
          </cell>
          <cell r="AK659">
            <v>0</v>
          </cell>
          <cell r="AL659">
            <v>0</v>
          </cell>
          <cell r="AM659">
            <v>0</v>
          </cell>
          <cell r="AN659">
            <v>0</v>
          </cell>
          <cell r="AO659">
            <v>0</v>
          </cell>
          <cell r="AP659">
            <v>0</v>
          </cell>
          <cell r="AQ659">
            <v>0</v>
          </cell>
          <cell r="AR659">
            <v>2066413</v>
          </cell>
          <cell r="AS659">
            <v>618225</v>
          </cell>
          <cell r="AT659">
            <v>0</v>
          </cell>
          <cell r="AU659">
            <v>2684638</v>
          </cell>
          <cell r="AV659">
            <v>0</v>
          </cell>
          <cell r="AW659">
            <v>0</v>
          </cell>
          <cell r="AX659">
            <v>0</v>
          </cell>
          <cell r="AY659">
            <v>0</v>
          </cell>
          <cell r="AZ659">
            <v>0</v>
          </cell>
          <cell r="BA659">
            <v>0</v>
          </cell>
          <cell r="BB659">
            <v>0</v>
          </cell>
          <cell r="BC659">
            <v>0</v>
          </cell>
          <cell r="BD659">
            <v>0</v>
          </cell>
          <cell r="BE659">
            <v>0</v>
          </cell>
          <cell r="BF659">
            <v>0</v>
          </cell>
          <cell r="BG659">
            <v>0</v>
          </cell>
          <cell r="BH659">
            <v>0</v>
          </cell>
          <cell r="BI659">
            <v>0</v>
          </cell>
          <cell r="BJ659">
            <v>0</v>
          </cell>
          <cell r="BK659">
            <v>0</v>
          </cell>
          <cell r="BL659">
            <v>2066413</v>
          </cell>
          <cell r="BM659">
            <v>618225</v>
          </cell>
          <cell r="BN659">
            <v>0</v>
          </cell>
          <cell r="BO659">
            <v>2684638</v>
          </cell>
          <cell r="BP659">
            <v>4132826</v>
          </cell>
          <cell r="BQ659">
            <v>1274495</v>
          </cell>
          <cell r="BR659">
            <v>0</v>
          </cell>
          <cell r="BS659">
            <v>5407321</v>
          </cell>
        </row>
        <row r="660">
          <cell r="B660" t="str">
            <v>77500</v>
          </cell>
          <cell r="C660" t="str">
            <v>REP. INDONESIA</v>
          </cell>
          <cell r="D660" t="str">
            <v>O.E.C.F, TOKYO</v>
          </cell>
          <cell r="E660" t="str">
            <v>3</v>
          </cell>
          <cell r="F660" t="str">
            <v>JAPAN</v>
          </cell>
          <cell r="G660" t="str">
            <v>JPY</v>
          </cell>
          <cell r="H660">
            <v>0</v>
          </cell>
          <cell r="I660">
            <v>0</v>
          </cell>
          <cell r="J660">
            <v>0</v>
          </cell>
          <cell r="K660">
            <v>0</v>
          </cell>
          <cell r="L660">
            <v>2486153</v>
          </cell>
          <cell r="M660">
            <v>241082</v>
          </cell>
          <cell r="N660">
            <v>0</v>
          </cell>
          <cell r="O660">
            <v>2727235</v>
          </cell>
          <cell r="P660">
            <v>0</v>
          </cell>
          <cell r="Q660">
            <v>0</v>
          </cell>
          <cell r="R660">
            <v>0</v>
          </cell>
          <cell r="S660">
            <v>0</v>
          </cell>
          <cell r="T660">
            <v>2486153</v>
          </cell>
          <cell r="U660">
            <v>241082</v>
          </cell>
          <cell r="V660">
            <v>0</v>
          </cell>
          <cell r="W660">
            <v>2727235</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cell r="AO660">
            <v>0</v>
          </cell>
          <cell r="AP660">
            <v>0</v>
          </cell>
          <cell r="AQ660">
            <v>0</v>
          </cell>
          <cell r="AR660">
            <v>2486153</v>
          </cell>
          <cell r="AS660">
            <v>204371</v>
          </cell>
          <cell r="AT660">
            <v>0</v>
          </cell>
          <cell r="AU660">
            <v>2690524</v>
          </cell>
          <cell r="AV660">
            <v>0</v>
          </cell>
          <cell r="AW660">
            <v>0</v>
          </cell>
          <cell r="AX660">
            <v>0</v>
          </cell>
          <cell r="AY660">
            <v>0</v>
          </cell>
          <cell r="AZ660">
            <v>0</v>
          </cell>
          <cell r="BA660">
            <v>0</v>
          </cell>
          <cell r="BB660">
            <v>0</v>
          </cell>
          <cell r="BC660">
            <v>0</v>
          </cell>
          <cell r="BD660">
            <v>0</v>
          </cell>
          <cell r="BE660">
            <v>0</v>
          </cell>
          <cell r="BF660">
            <v>0</v>
          </cell>
          <cell r="BG660">
            <v>0</v>
          </cell>
          <cell r="BH660">
            <v>0</v>
          </cell>
          <cell r="BI660">
            <v>0</v>
          </cell>
          <cell r="BJ660">
            <v>0</v>
          </cell>
          <cell r="BK660">
            <v>0</v>
          </cell>
          <cell r="BL660">
            <v>2486153</v>
          </cell>
          <cell r="BM660">
            <v>204371</v>
          </cell>
          <cell r="BN660">
            <v>0</v>
          </cell>
          <cell r="BO660">
            <v>2690524</v>
          </cell>
          <cell r="BP660">
            <v>4972306</v>
          </cell>
          <cell r="BQ660">
            <v>445453</v>
          </cell>
          <cell r="BR660">
            <v>0</v>
          </cell>
          <cell r="BS660">
            <v>5417759</v>
          </cell>
        </row>
        <row r="661">
          <cell r="B661" t="str">
            <v>79903</v>
          </cell>
          <cell r="C661" t="str">
            <v>REP. INDONESIA</v>
          </cell>
          <cell r="D661" t="str">
            <v>O.E.C.F, TOKYO</v>
          </cell>
          <cell r="E661" t="str">
            <v>3</v>
          </cell>
          <cell r="F661" t="str">
            <v>JAPAN</v>
          </cell>
          <cell r="G661" t="str">
            <v>JPY</v>
          </cell>
          <cell r="H661">
            <v>0</v>
          </cell>
          <cell r="I661">
            <v>0</v>
          </cell>
          <cell r="J661">
            <v>0</v>
          </cell>
          <cell r="K661">
            <v>0</v>
          </cell>
          <cell r="L661">
            <v>2211703</v>
          </cell>
          <cell r="M661">
            <v>663390</v>
          </cell>
          <cell r="N661">
            <v>0</v>
          </cell>
          <cell r="O661">
            <v>2875093</v>
          </cell>
          <cell r="P661">
            <v>0</v>
          </cell>
          <cell r="Q661">
            <v>0</v>
          </cell>
          <cell r="R661">
            <v>0</v>
          </cell>
          <cell r="S661">
            <v>0</v>
          </cell>
          <cell r="T661">
            <v>2211703</v>
          </cell>
          <cell r="U661">
            <v>663390</v>
          </cell>
          <cell r="V661">
            <v>0</v>
          </cell>
          <cell r="W661">
            <v>2875093</v>
          </cell>
          <cell r="X661">
            <v>0</v>
          </cell>
          <cell r="Y661">
            <v>0</v>
          </cell>
          <cell r="Z661">
            <v>0</v>
          </cell>
          <cell r="AA661">
            <v>0</v>
          </cell>
          <cell r="AB661">
            <v>0</v>
          </cell>
          <cell r="AC661">
            <v>0</v>
          </cell>
          <cell r="AD661">
            <v>0</v>
          </cell>
          <cell r="AE661">
            <v>0</v>
          </cell>
          <cell r="AF661">
            <v>0</v>
          </cell>
          <cell r="AG661">
            <v>0</v>
          </cell>
          <cell r="AH661">
            <v>0</v>
          </cell>
          <cell r="AI661">
            <v>0</v>
          </cell>
          <cell r="AJ661">
            <v>0</v>
          </cell>
          <cell r="AK661">
            <v>0</v>
          </cell>
          <cell r="AL661">
            <v>0</v>
          </cell>
          <cell r="AM661">
            <v>0</v>
          </cell>
          <cell r="AN661">
            <v>0</v>
          </cell>
          <cell r="AO661">
            <v>0</v>
          </cell>
          <cell r="AP661">
            <v>0</v>
          </cell>
          <cell r="AQ661">
            <v>0</v>
          </cell>
          <cell r="AR661">
            <v>2211703</v>
          </cell>
          <cell r="AS661">
            <v>617580</v>
          </cell>
          <cell r="AT661">
            <v>0</v>
          </cell>
          <cell r="AU661">
            <v>2829283</v>
          </cell>
          <cell r="AV661">
            <v>0</v>
          </cell>
          <cell r="AW661">
            <v>0</v>
          </cell>
          <cell r="AX661">
            <v>0</v>
          </cell>
          <cell r="AY661">
            <v>0</v>
          </cell>
          <cell r="AZ661">
            <v>0</v>
          </cell>
          <cell r="BA661">
            <v>0</v>
          </cell>
          <cell r="BB661">
            <v>0</v>
          </cell>
          <cell r="BC661">
            <v>0</v>
          </cell>
          <cell r="BD661">
            <v>0</v>
          </cell>
          <cell r="BE661">
            <v>0</v>
          </cell>
          <cell r="BF661">
            <v>0</v>
          </cell>
          <cell r="BG661">
            <v>0</v>
          </cell>
          <cell r="BH661">
            <v>0</v>
          </cell>
          <cell r="BI661">
            <v>0</v>
          </cell>
          <cell r="BJ661">
            <v>0</v>
          </cell>
          <cell r="BK661">
            <v>0</v>
          </cell>
          <cell r="BL661">
            <v>2211703</v>
          </cell>
          <cell r="BM661">
            <v>617580</v>
          </cell>
          <cell r="BN661">
            <v>0</v>
          </cell>
          <cell r="BO661">
            <v>2829283</v>
          </cell>
          <cell r="BP661">
            <v>4423406</v>
          </cell>
          <cell r="BQ661">
            <v>1280970</v>
          </cell>
          <cell r="BR661">
            <v>0</v>
          </cell>
          <cell r="BS661">
            <v>5704376</v>
          </cell>
        </row>
        <row r="662">
          <cell r="B662" t="str">
            <v>78501</v>
          </cell>
          <cell r="C662" t="str">
            <v>REP. INDONESIA</v>
          </cell>
          <cell r="D662" t="str">
            <v>O.E.C.F, TOKYO</v>
          </cell>
          <cell r="E662" t="str">
            <v>3</v>
          </cell>
          <cell r="F662" t="str">
            <v>JAPAN</v>
          </cell>
          <cell r="G662" t="str">
            <v>JPY</v>
          </cell>
          <cell r="H662">
            <v>0</v>
          </cell>
          <cell r="I662">
            <v>0</v>
          </cell>
          <cell r="J662">
            <v>0</v>
          </cell>
          <cell r="K662">
            <v>0</v>
          </cell>
          <cell r="L662">
            <v>2539897</v>
          </cell>
          <cell r="M662">
            <v>416126</v>
          </cell>
          <cell r="N662">
            <v>0</v>
          </cell>
          <cell r="O662">
            <v>2956023</v>
          </cell>
          <cell r="P662">
            <v>0</v>
          </cell>
          <cell r="Q662">
            <v>0</v>
          </cell>
          <cell r="R662">
            <v>0</v>
          </cell>
          <cell r="S662">
            <v>0</v>
          </cell>
          <cell r="T662">
            <v>2539897</v>
          </cell>
          <cell r="U662">
            <v>416126</v>
          </cell>
          <cell r="V662">
            <v>0</v>
          </cell>
          <cell r="W662">
            <v>2956023</v>
          </cell>
          <cell r="X662">
            <v>0</v>
          </cell>
          <cell r="Y662">
            <v>0</v>
          </cell>
          <cell r="Z662">
            <v>0</v>
          </cell>
          <cell r="AA662">
            <v>0</v>
          </cell>
          <cell r="AB662">
            <v>0</v>
          </cell>
          <cell r="AC662">
            <v>0</v>
          </cell>
          <cell r="AD662">
            <v>0</v>
          </cell>
          <cell r="AE662">
            <v>0</v>
          </cell>
          <cell r="AF662">
            <v>0</v>
          </cell>
          <cell r="AG662">
            <v>0</v>
          </cell>
          <cell r="AH662">
            <v>0</v>
          </cell>
          <cell r="AI662">
            <v>0</v>
          </cell>
          <cell r="AJ662">
            <v>0</v>
          </cell>
          <cell r="AK662">
            <v>0</v>
          </cell>
          <cell r="AL662">
            <v>0</v>
          </cell>
          <cell r="AM662">
            <v>0</v>
          </cell>
          <cell r="AN662">
            <v>0</v>
          </cell>
          <cell r="AO662">
            <v>0</v>
          </cell>
          <cell r="AP662">
            <v>0</v>
          </cell>
          <cell r="AQ662">
            <v>0</v>
          </cell>
          <cell r="AR662">
            <v>2539897</v>
          </cell>
          <cell r="AS662">
            <v>379941</v>
          </cell>
          <cell r="AT662">
            <v>0</v>
          </cell>
          <cell r="AU662">
            <v>2919838</v>
          </cell>
          <cell r="AV662">
            <v>0</v>
          </cell>
          <cell r="AW662">
            <v>0</v>
          </cell>
          <cell r="AX662">
            <v>0</v>
          </cell>
          <cell r="AY662">
            <v>0</v>
          </cell>
          <cell r="AZ662">
            <v>0</v>
          </cell>
          <cell r="BA662">
            <v>0</v>
          </cell>
          <cell r="BB662">
            <v>0</v>
          </cell>
          <cell r="BC662">
            <v>0</v>
          </cell>
          <cell r="BD662">
            <v>0</v>
          </cell>
          <cell r="BE662">
            <v>0</v>
          </cell>
          <cell r="BF662">
            <v>0</v>
          </cell>
          <cell r="BG662">
            <v>0</v>
          </cell>
          <cell r="BH662">
            <v>0</v>
          </cell>
          <cell r="BI662">
            <v>0</v>
          </cell>
          <cell r="BJ662">
            <v>0</v>
          </cell>
          <cell r="BK662">
            <v>0</v>
          </cell>
          <cell r="BL662">
            <v>2539897</v>
          </cell>
          <cell r="BM662">
            <v>379941</v>
          </cell>
          <cell r="BN662">
            <v>0</v>
          </cell>
          <cell r="BO662">
            <v>2919838</v>
          </cell>
          <cell r="BP662">
            <v>5079794</v>
          </cell>
          <cell r="BQ662">
            <v>796067</v>
          </cell>
          <cell r="BR662">
            <v>0</v>
          </cell>
          <cell r="BS662">
            <v>5875861</v>
          </cell>
        </row>
        <row r="663">
          <cell r="B663" t="str">
            <v>81900</v>
          </cell>
          <cell r="C663" t="str">
            <v>REP. INDONESIA</v>
          </cell>
          <cell r="D663" t="str">
            <v>O.E.C.F, TOKYO</v>
          </cell>
          <cell r="E663" t="str">
            <v>3</v>
          </cell>
          <cell r="F663" t="str">
            <v>JAPAN</v>
          </cell>
          <cell r="G663" t="str">
            <v>JPY</v>
          </cell>
          <cell r="H663">
            <v>0</v>
          </cell>
          <cell r="I663">
            <v>0</v>
          </cell>
          <cell r="J663">
            <v>0</v>
          </cell>
          <cell r="K663">
            <v>0</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cell r="AD663">
            <v>0</v>
          </cell>
          <cell r="AE663">
            <v>0</v>
          </cell>
          <cell r="AF663">
            <v>1922656</v>
          </cell>
          <cell r="AG663">
            <v>1079637</v>
          </cell>
          <cell r="AH663">
            <v>0</v>
          </cell>
          <cell r="AI663">
            <v>3002293</v>
          </cell>
          <cell r="AJ663">
            <v>1922656</v>
          </cell>
          <cell r="AK663">
            <v>1079637</v>
          </cell>
          <cell r="AL663">
            <v>0</v>
          </cell>
          <cell r="AM663">
            <v>3002293</v>
          </cell>
          <cell r="AN663">
            <v>0</v>
          </cell>
          <cell r="AO663">
            <v>0</v>
          </cell>
          <cell r="AP663">
            <v>0</v>
          </cell>
          <cell r="AQ663">
            <v>0</v>
          </cell>
          <cell r="AR663">
            <v>0</v>
          </cell>
          <cell r="AS663">
            <v>0</v>
          </cell>
          <cell r="AT663">
            <v>0</v>
          </cell>
          <cell r="AU663">
            <v>0</v>
          </cell>
          <cell r="AV663">
            <v>0</v>
          </cell>
          <cell r="AW663">
            <v>0</v>
          </cell>
          <cell r="AX663">
            <v>0</v>
          </cell>
          <cell r="AY663">
            <v>0</v>
          </cell>
          <cell r="AZ663">
            <v>0</v>
          </cell>
          <cell r="BA663">
            <v>0</v>
          </cell>
          <cell r="BB663">
            <v>0</v>
          </cell>
          <cell r="BC663">
            <v>0</v>
          </cell>
          <cell r="BD663">
            <v>0</v>
          </cell>
          <cell r="BE663">
            <v>0</v>
          </cell>
          <cell r="BF663">
            <v>0</v>
          </cell>
          <cell r="BG663">
            <v>0</v>
          </cell>
          <cell r="BH663">
            <v>1922656</v>
          </cell>
          <cell r="BI663">
            <v>1045899</v>
          </cell>
          <cell r="BJ663">
            <v>0</v>
          </cell>
          <cell r="BK663">
            <v>2968555</v>
          </cell>
          <cell r="BL663">
            <v>1922656</v>
          </cell>
          <cell r="BM663">
            <v>1045899</v>
          </cell>
          <cell r="BN663">
            <v>0</v>
          </cell>
          <cell r="BO663">
            <v>2968555</v>
          </cell>
          <cell r="BP663">
            <v>3845312</v>
          </cell>
          <cell r="BQ663">
            <v>2125536</v>
          </cell>
          <cell r="BR663">
            <v>0</v>
          </cell>
          <cell r="BS663">
            <v>5970848</v>
          </cell>
        </row>
        <row r="664">
          <cell r="B664" t="str">
            <v>78302</v>
          </cell>
          <cell r="C664" t="str">
            <v>REP. INDONESIA</v>
          </cell>
          <cell r="D664" t="str">
            <v>O.E.C.F, TOKYO</v>
          </cell>
          <cell r="E664" t="str">
            <v>3</v>
          </cell>
          <cell r="F664" t="str">
            <v>JAPAN</v>
          </cell>
          <cell r="G664" t="str">
            <v>JPY</v>
          </cell>
          <cell r="H664">
            <v>0</v>
          </cell>
          <cell r="I664">
            <v>0</v>
          </cell>
          <cell r="J664">
            <v>0</v>
          </cell>
          <cell r="K664">
            <v>0</v>
          </cell>
          <cell r="L664">
            <v>2130811</v>
          </cell>
          <cell r="M664">
            <v>934521</v>
          </cell>
          <cell r="N664">
            <v>0</v>
          </cell>
          <cell r="O664">
            <v>3065332</v>
          </cell>
          <cell r="P664">
            <v>0</v>
          </cell>
          <cell r="Q664">
            <v>0</v>
          </cell>
          <cell r="R664">
            <v>0</v>
          </cell>
          <cell r="S664">
            <v>0</v>
          </cell>
          <cell r="T664">
            <v>2130811</v>
          </cell>
          <cell r="U664">
            <v>934521</v>
          </cell>
          <cell r="V664">
            <v>0</v>
          </cell>
          <cell r="W664">
            <v>3065332</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cell r="AO664">
            <v>0</v>
          </cell>
          <cell r="AP664">
            <v>0</v>
          </cell>
          <cell r="AQ664">
            <v>0</v>
          </cell>
          <cell r="AR664">
            <v>2130811</v>
          </cell>
          <cell r="AS664">
            <v>892489</v>
          </cell>
          <cell r="AT664">
            <v>0</v>
          </cell>
          <cell r="AU664">
            <v>3023300</v>
          </cell>
          <cell r="AV664">
            <v>0</v>
          </cell>
          <cell r="AW664">
            <v>0</v>
          </cell>
          <cell r="AX664">
            <v>0</v>
          </cell>
          <cell r="AY664">
            <v>0</v>
          </cell>
          <cell r="AZ664">
            <v>0</v>
          </cell>
          <cell r="BA664">
            <v>0</v>
          </cell>
          <cell r="BB664">
            <v>0</v>
          </cell>
          <cell r="BC664">
            <v>0</v>
          </cell>
          <cell r="BD664">
            <v>0</v>
          </cell>
          <cell r="BE664">
            <v>0</v>
          </cell>
          <cell r="BF664">
            <v>0</v>
          </cell>
          <cell r="BG664">
            <v>0</v>
          </cell>
          <cell r="BH664">
            <v>0</v>
          </cell>
          <cell r="BI664">
            <v>0</v>
          </cell>
          <cell r="BJ664">
            <v>0</v>
          </cell>
          <cell r="BK664">
            <v>0</v>
          </cell>
          <cell r="BL664">
            <v>2130811</v>
          </cell>
          <cell r="BM664">
            <v>892489</v>
          </cell>
          <cell r="BN664">
            <v>0</v>
          </cell>
          <cell r="BO664">
            <v>3023300</v>
          </cell>
          <cell r="BP664">
            <v>4261622</v>
          </cell>
          <cell r="BQ664">
            <v>1827010</v>
          </cell>
          <cell r="BR664">
            <v>0</v>
          </cell>
          <cell r="BS664">
            <v>6088632</v>
          </cell>
        </row>
        <row r="665">
          <cell r="B665" t="str">
            <v>84300</v>
          </cell>
          <cell r="C665" t="str">
            <v>REP. INDONESIA</v>
          </cell>
          <cell r="D665" t="str">
            <v>O.E.C.F, TOKYO</v>
          </cell>
          <cell r="E665" t="str">
            <v>3</v>
          </cell>
          <cell r="F665" t="str">
            <v>JAPAN</v>
          </cell>
          <cell r="G665" t="str">
            <v>JPY</v>
          </cell>
          <cell r="H665">
            <v>0</v>
          </cell>
          <cell r="I665">
            <v>0</v>
          </cell>
          <cell r="J665">
            <v>0</v>
          </cell>
          <cell r="K665">
            <v>0</v>
          </cell>
          <cell r="L665">
            <v>0</v>
          </cell>
          <cell r="M665">
            <v>0</v>
          </cell>
          <cell r="N665">
            <v>0</v>
          </cell>
          <cell r="O665">
            <v>0</v>
          </cell>
          <cell r="P665">
            <v>0</v>
          </cell>
          <cell r="Q665">
            <v>0</v>
          </cell>
          <cell r="R665">
            <v>0</v>
          </cell>
          <cell r="S665">
            <v>0</v>
          </cell>
          <cell r="T665">
            <v>0</v>
          </cell>
          <cell r="U665">
            <v>0</v>
          </cell>
          <cell r="V665">
            <v>0</v>
          </cell>
          <cell r="W665">
            <v>0</v>
          </cell>
          <cell r="X665">
            <v>2020007</v>
          </cell>
          <cell r="Y665">
            <v>1093792</v>
          </cell>
          <cell r="Z665">
            <v>0</v>
          </cell>
          <cell r="AA665">
            <v>3113799</v>
          </cell>
          <cell r="AB665">
            <v>0</v>
          </cell>
          <cell r="AC665">
            <v>0</v>
          </cell>
          <cell r="AD665">
            <v>0</v>
          </cell>
          <cell r="AE665">
            <v>0</v>
          </cell>
          <cell r="AF665">
            <v>0</v>
          </cell>
          <cell r="AG665">
            <v>0</v>
          </cell>
          <cell r="AH665">
            <v>0</v>
          </cell>
          <cell r="AI665">
            <v>0</v>
          </cell>
          <cell r="AJ665">
            <v>2020007</v>
          </cell>
          <cell r="AK665">
            <v>1093792</v>
          </cell>
          <cell r="AL665">
            <v>0</v>
          </cell>
          <cell r="AM665">
            <v>3113799</v>
          </cell>
          <cell r="AN665">
            <v>0</v>
          </cell>
          <cell r="AO665">
            <v>0</v>
          </cell>
          <cell r="AP665">
            <v>0</v>
          </cell>
          <cell r="AQ665">
            <v>0</v>
          </cell>
          <cell r="AR665">
            <v>0</v>
          </cell>
          <cell r="AS665">
            <v>0</v>
          </cell>
          <cell r="AT665">
            <v>0</v>
          </cell>
          <cell r="AU665">
            <v>0</v>
          </cell>
          <cell r="AV665">
            <v>0</v>
          </cell>
          <cell r="AW665">
            <v>0</v>
          </cell>
          <cell r="AX665">
            <v>0</v>
          </cell>
          <cell r="AY665">
            <v>0</v>
          </cell>
          <cell r="AZ665">
            <v>2020007</v>
          </cell>
          <cell r="BA665">
            <v>1063409</v>
          </cell>
          <cell r="BB665">
            <v>0</v>
          </cell>
          <cell r="BC665">
            <v>3083416</v>
          </cell>
          <cell r="BD665">
            <v>0</v>
          </cell>
          <cell r="BE665">
            <v>0</v>
          </cell>
          <cell r="BF665">
            <v>0</v>
          </cell>
          <cell r="BG665">
            <v>0</v>
          </cell>
          <cell r="BH665">
            <v>0</v>
          </cell>
          <cell r="BI665">
            <v>0</v>
          </cell>
          <cell r="BJ665">
            <v>0</v>
          </cell>
          <cell r="BK665">
            <v>0</v>
          </cell>
          <cell r="BL665">
            <v>2020007</v>
          </cell>
          <cell r="BM665">
            <v>1063409</v>
          </cell>
          <cell r="BN665">
            <v>0</v>
          </cell>
          <cell r="BO665">
            <v>3083416</v>
          </cell>
          <cell r="BP665">
            <v>4040014</v>
          </cell>
          <cell r="BQ665">
            <v>2157201</v>
          </cell>
          <cell r="BR665">
            <v>0</v>
          </cell>
          <cell r="BS665">
            <v>6197215</v>
          </cell>
        </row>
        <row r="666">
          <cell r="B666" t="str">
            <v>80200</v>
          </cell>
          <cell r="C666" t="str">
            <v>REP. INDONESIA</v>
          </cell>
          <cell r="D666" t="str">
            <v>O.E.C.F, TOKYO</v>
          </cell>
          <cell r="E666" t="str">
            <v>3</v>
          </cell>
          <cell r="F666" t="str">
            <v>JAPAN</v>
          </cell>
          <cell r="G666" t="str">
            <v>JPY</v>
          </cell>
          <cell r="H666">
            <v>0</v>
          </cell>
          <cell r="I666">
            <v>0</v>
          </cell>
          <cell r="J666">
            <v>0</v>
          </cell>
          <cell r="K666">
            <v>0</v>
          </cell>
          <cell r="L666">
            <v>2043540</v>
          </cell>
          <cell r="M666">
            <v>1081676</v>
          </cell>
          <cell r="N666">
            <v>0</v>
          </cell>
          <cell r="O666">
            <v>3125216</v>
          </cell>
          <cell r="P666">
            <v>0</v>
          </cell>
          <cell r="Q666">
            <v>0</v>
          </cell>
          <cell r="R666">
            <v>0</v>
          </cell>
          <cell r="S666">
            <v>0</v>
          </cell>
          <cell r="T666">
            <v>2043540</v>
          </cell>
          <cell r="U666">
            <v>1081676</v>
          </cell>
          <cell r="V666">
            <v>0</v>
          </cell>
          <cell r="W666">
            <v>3125216</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cell r="AO666">
            <v>0</v>
          </cell>
          <cell r="AP666">
            <v>0</v>
          </cell>
          <cell r="AQ666">
            <v>0</v>
          </cell>
          <cell r="AR666">
            <v>2043540</v>
          </cell>
          <cell r="AS666">
            <v>1034255</v>
          </cell>
          <cell r="AT666">
            <v>0</v>
          </cell>
          <cell r="AU666">
            <v>3077795</v>
          </cell>
          <cell r="AV666">
            <v>0</v>
          </cell>
          <cell r="AW666">
            <v>0</v>
          </cell>
          <cell r="AX666">
            <v>0</v>
          </cell>
          <cell r="AY666">
            <v>0</v>
          </cell>
          <cell r="AZ666">
            <v>0</v>
          </cell>
          <cell r="BA666">
            <v>0</v>
          </cell>
          <cell r="BB666">
            <v>0</v>
          </cell>
          <cell r="BC666">
            <v>0</v>
          </cell>
          <cell r="BD666">
            <v>0</v>
          </cell>
          <cell r="BE666">
            <v>0</v>
          </cell>
          <cell r="BF666">
            <v>0</v>
          </cell>
          <cell r="BG666">
            <v>0</v>
          </cell>
          <cell r="BH666">
            <v>0</v>
          </cell>
          <cell r="BI666">
            <v>0</v>
          </cell>
          <cell r="BJ666">
            <v>0</v>
          </cell>
          <cell r="BK666">
            <v>0</v>
          </cell>
          <cell r="BL666">
            <v>2043540</v>
          </cell>
          <cell r="BM666">
            <v>1034255</v>
          </cell>
          <cell r="BN666">
            <v>0</v>
          </cell>
          <cell r="BO666">
            <v>3077795</v>
          </cell>
          <cell r="BP666">
            <v>4087080</v>
          </cell>
          <cell r="BQ666">
            <v>2115931</v>
          </cell>
          <cell r="BR666">
            <v>0</v>
          </cell>
          <cell r="BS666">
            <v>6203011</v>
          </cell>
        </row>
        <row r="667">
          <cell r="B667" t="str">
            <v>86589</v>
          </cell>
          <cell r="C667" t="str">
            <v>REP. INDONESIA</v>
          </cell>
          <cell r="D667" t="str">
            <v>O.E.C.F, TOKYO</v>
          </cell>
          <cell r="E667" t="str">
            <v>3</v>
          </cell>
          <cell r="F667" t="str">
            <v>JAPAN</v>
          </cell>
          <cell r="G667" t="str">
            <v>JPY</v>
          </cell>
          <cell r="H667">
            <v>0</v>
          </cell>
          <cell r="I667">
            <v>0</v>
          </cell>
          <cell r="J667">
            <v>0</v>
          </cell>
          <cell r="K667">
            <v>0</v>
          </cell>
          <cell r="L667">
            <v>0</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3136212</v>
          </cell>
          <cell r="AD667">
            <v>0</v>
          </cell>
          <cell r="AE667">
            <v>3136212</v>
          </cell>
          <cell r="AF667">
            <v>0</v>
          </cell>
          <cell r="AG667">
            <v>0</v>
          </cell>
          <cell r="AH667">
            <v>0</v>
          </cell>
          <cell r="AI667">
            <v>0</v>
          </cell>
          <cell r="AJ667">
            <v>0</v>
          </cell>
          <cell r="AK667">
            <v>3136212</v>
          </cell>
          <cell r="AL667">
            <v>0</v>
          </cell>
          <cell r="AM667">
            <v>3136212</v>
          </cell>
          <cell r="AN667">
            <v>0</v>
          </cell>
          <cell r="AO667">
            <v>0</v>
          </cell>
          <cell r="AP667">
            <v>0</v>
          </cell>
          <cell r="AQ667">
            <v>0</v>
          </cell>
          <cell r="AR667">
            <v>0</v>
          </cell>
          <cell r="AS667">
            <v>0</v>
          </cell>
          <cell r="AT667">
            <v>0</v>
          </cell>
          <cell r="AU667">
            <v>0</v>
          </cell>
          <cell r="AV667">
            <v>0</v>
          </cell>
          <cell r="AW667">
            <v>0</v>
          </cell>
          <cell r="AX667">
            <v>0</v>
          </cell>
          <cell r="AY667">
            <v>0</v>
          </cell>
          <cell r="AZ667">
            <v>0</v>
          </cell>
          <cell r="BA667">
            <v>0</v>
          </cell>
          <cell r="BB667">
            <v>0</v>
          </cell>
          <cell r="BC667">
            <v>0</v>
          </cell>
          <cell r="BD667">
            <v>0</v>
          </cell>
          <cell r="BE667">
            <v>3170676</v>
          </cell>
          <cell r="BF667">
            <v>0</v>
          </cell>
          <cell r="BG667">
            <v>3170676</v>
          </cell>
          <cell r="BH667">
            <v>0</v>
          </cell>
          <cell r="BI667">
            <v>0</v>
          </cell>
          <cell r="BJ667">
            <v>0</v>
          </cell>
          <cell r="BK667">
            <v>0</v>
          </cell>
          <cell r="BL667">
            <v>0</v>
          </cell>
          <cell r="BM667">
            <v>3170676</v>
          </cell>
          <cell r="BN667">
            <v>0</v>
          </cell>
          <cell r="BO667">
            <v>3170676</v>
          </cell>
          <cell r="BP667">
            <v>0</v>
          </cell>
          <cell r="BQ667">
            <v>6306888</v>
          </cell>
          <cell r="BR667">
            <v>0</v>
          </cell>
          <cell r="BS667">
            <v>6306888</v>
          </cell>
        </row>
        <row r="668">
          <cell r="B668" t="str">
            <v>84500</v>
          </cell>
          <cell r="C668" t="str">
            <v>REP. INDONESIA</v>
          </cell>
          <cell r="D668" t="str">
            <v>O.E.C.F, TOKYO</v>
          </cell>
          <cell r="E668" t="str">
            <v>3</v>
          </cell>
          <cell r="F668" t="str">
            <v>JAPAN</v>
          </cell>
          <cell r="G668" t="str">
            <v>JPY</v>
          </cell>
          <cell r="H668">
            <v>0</v>
          </cell>
          <cell r="I668">
            <v>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2111653</v>
          </cell>
          <cell r="Y668">
            <v>1143417</v>
          </cell>
          <cell r="Z668">
            <v>0</v>
          </cell>
          <cell r="AA668">
            <v>3255070</v>
          </cell>
          <cell r="AB668">
            <v>0</v>
          </cell>
          <cell r="AC668">
            <v>0</v>
          </cell>
          <cell r="AD668">
            <v>0</v>
          </cell>
          <cell r="AE668">
            <v>0</v>
          </cell>
          <cell r="AF668">
            <v>0</v>
          </cell>
          <cell r="AG668">
            <v>0</v>
          </cell>
          <cell r="AH668">
            <v>0</v>
          </cell>
          <cell r="AI668">
            <v>0</v>
          </cell>
          <cell r="AJ668">
            <v>2111653</v>
          </cell>
          <cell r="AK668">
            <v>1143417</v>
          </cell>
          <cell r="AL668">
            <v>0</v>
          </cell>
          <cell r="AM668">
            <v>3255070</v>
          </cell>
          <cell r="AN668">
            <v>0</v>
          </cell>
          <cell r="AO668">
            <v>0</v>
          </cell>
          <cell r="AP668">
            <v>0</v>
          </cell>
          <cell r="AQ668">
            <v>0</v>
          </cell>
          <cell r="AR668">
            <v>0</v>
          </cell>
          <cell r="AS668">
            <v>0</v>
          </cell>
          <cell r="AT668">
            <v>0</v>
          </cell>
          <cell r="AU668">
            <v>0</v>
          </cell>
          <cell r="AV668">
            <v>0</v>
          </cell>
          <cell r="AW668">
            <v>0</v>
          </cell>
          <cell r="AX668">
            <v>0</v>
          </cell>
          <cell r="AY668">
            <v>0</v>
          </cell>
          <cell r="AZ668">
            <v>2111653</v>
          </cell>
          <cell r="BA668">
            <v>1111655</v>
          </cell>
          <cell r="BB668">
            <v>0</v>
          </cell>
          <cell r="BC668">
            <v>3223308</v>
          </cell>
          <cell r="BD668">
            <v>0</v>
          </cell>
          <cell r="BE668">
            <v>0</v>
          </cell>
          <cell r="BF668">
            <v>0</v>
          </cell>
          <cell r="BG668">
            <v>0</v>
          </cell>
          <cell r="BH668">
            <v>0</v>
          </cell>
          <cell r="BI668">
            <v>0</v>
          </cell>
          <cell r="BJ668">
            <v>0</v>
          </cell>
          <cell r="BK668">
            <v>0</v>
          </cell>
          <cell r="BL668">
            <v>2111653</v>
          </cell>
          <cell r="BM668">
            <v>1111655</v>
          </cell>
          <cell r="BN668">
            <v>0</v>
          </cell>
          <cell r="BO668">
            <v>3223308</v>
          </cell>
          <cell r="BP668">
            <v>4223306</v>
          </cell>
          <cell r="BQ668">
            <v>2255072</v>
          </cell>
          <cell r="BR668">
            <v>0</v>
          </cell>
          <cell r="BS668">
            <v>6478378</v>
          </cell>
        </row>
        <row r="669">
          <cell r="B669" t="str">
            <v>78245</v>
          </cell>
          <cell r="C669" t="str">
            <v>REP. INDONESIA</v>
          </cell>
          <cell r="D669" t="str">
            <v>O.E.C.F, TOKYO</v>
          </cell>
          <cell r="E669" t="str">
            <v>3</v>
          </cell>
          <cell r="F669" t="str">
            <v>JAPAN</v>
          </cell>
          <cell r="G669" t="str">
            <v>JPY</v>
          </cell>
          <cell r="H669">
            <v>0</v>
          </cell>
          <cell r="I669">
            <v>0</v>
          </cell>
          <cell r="J669">
            <v>0</v>
          </cell>
          <cell r="K669">
            <v>0</v>
          </cell>
          <cell r="L669">
            <v>2292496</v>
          </cell>
          <cell r="M669">
            <v>970762</v>
          </cell>
          <cell r="N669">
            <v>0</v>
          </cell>
          <cell r="O669">
            <v>3263258</v>
          </cell>
          <cell r="P669">
            <v>0</v>
          </cell>
          <cell r="Q669">
            <v>0</v>
          </cell>
          <cell r="R669">
            <v>0</v>
          </cell>
          <cell r="S669">
            <v>0</v>
          </cell>
          <cell r="T669">
            <v>2292496</v>
          </cell>
          <cell r="U669">
            <v>970762</v>
          </cell>
          <cell r="V669">
            <v>0</v>
          </cell>
          <cell r="W669">
            <v>3263258</v>
          </cell>
          <cell r="X669">
            <v>0</v>
          </cell>
          <cell r="Y669">
            <v>0</v>
          </cell>
          <cell r="Z669">
            <v>0</v>
          </cell>
          <cell r="AA669">
            <v>0</v>
          </cell>
          <cell r="AB669">
            <v>0</v>
          </cell>
          <cell r="AC669">
            <v>0</v>
          </cell>
          <cell r="AD669">
            <v>0</v>
          </cell>
          <cell r="AE669">
            <v>0</v>
          </cell>
          <cell r="AF669">
            <v>0</v>
          </cell>
          <cell r="AG669">
            <v>0</v>
          </cell>
          <cell r="AH669">
            <v>0</v>
          </cell>
          <cell r="AI669">
            <v>0</v>
          </cell>
          <cell r="AJ669">
            <v>0</v>
          </cell>
          <cell r="AK669">
            <v>0</v>
          </cell>
          <cell r="AL669">
            <v>0</v>
          </cell>
          <cell r="AM669">
            <v>0</v>
          </cell>
          <cell r="AN669">
            <v>0</v>
          </cell>
          <cell r="AO669">
            <v>0</v>
          </cell>
          <cell r="AP669">
            <v>0</v>
          </cell>
          <cell r="AQ669">
            <v>0</v>
          </cell>
          <cell r="AR669">
            <v>2292496</v>
          </cell>
          <cell r="AS669">
            <v>925917</v>
          </cell>
          <cell r="AT669">
            <v>0</v>
          </cell>
          <cell r="AU669">
            <v>3218413</v>
          </cell>
          <cell r="AV669">
            <v>0</v>
          </cell>
          <cell r="AW669">
            <v>0</v>
          </cell>
          <cell r="AX669">
            <v>0</v>
          </cell>
          <cell r="AY669">
            <v>0</v>
          </cell>
          <cell r="AZ669">
            <v>0</v>
          </cell>
          <cell r="BA669">
            <v>0</v>
          </cell>
          <cell r="BB669">
            <v>0</v>
          </cell>
          <cell r="BC669">
            <v>0</v>
          </cell>
          <cell r="BD669">
            <v>0</v>
          </cell>
          <cell r="BE669">
            <v>0</v>
          </cell>
          <cell r="BF669">
            <v>0</v>
          </cell>
          <cell r="BG669">
            <v>0</v>
          </cell>
          <cell r="BH669">
            <v>0</v>
          </cell>
          <cell r="BI669">
            <v>0</v>
          </cell>
          <cell r="BJ669">
            <v>0</v>
          </cell>
          <cell r="BK669">
            <v>0</v>
          </cell>
          <cell r="BL669">
            <v>2292496</v>
          </cell>
          <cell r="BM669">
            <v>925917</v>
          </cell>
          <cell r="BN669">
            <v>0</v>
          </cell>
          <cell r="BO669">
            <v>3218413</v>
          </cell>
          <cell r="BP669">
            <v>4584992</v>
          </cell>
          <cell r="BQ669">
            <v>1896679</v>
          </cell>
          <cell r="BR669">
            <v>0</v>
          </cell>
          <cell r="BS669">
            <v>6481671</v>
          </cell>
        </row>
        <row r="670">
          <cell r="B670" t="str">
            <v>83500</v>
          </cell>
          <cell r="C670" t="str">
            <v>REP. INDONESIA</v>
          </cell>
          <cell r="D670" t="str">
            <v>O.E.C.F, TOKYO</v>
          </cell>
          <cell r="E670" t="str">
            <v>3</v>
          </cell>
          <cell r="F670" t="str">
            <v>JAPAN</v>
          </cell>
          <cell r="G670" t="str">
            <v>JPY</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2174582</v>
          </cell>
          <cell r="Y670">
            <v>1144783</v>
          </cell>
          <cell r="Z670">
            <v>0</v>
          </cell>
          <cell r="AA670">
            <v>3319365</v>
          </cell>
          <cell r="AB670">
            <v>0</v>
          </cell>
          <cell r="AC670">
            <v>0</v>
          </cell>
          <cell r="AD670">
            <v>0</v>
          </cell>
          <cell r="AE670">
            <v>0</v>
          </cell>
          <cell r="AF670">
            <v>0</v>
          </cell>
          <cell r="AG670">
            <v>0</v>
          </cell>
          <cell r="AH670">
            <v>0</v>
          </cell>
          <cell r="AI670">
            <v>0</v>
          </cell>
          <cell r="AJ670">
            <v>2174582</v>
          </cell>
          <cell r="AK670">
            <v>1144783</v>
          </cell>
          <cell r="AL670">
            <v>0</v>
          </cell>
          <cell r="AM670">
            <v>3319365</v>
          </cell>
          <cell r="AN670">
            <v>0</v>
          </cell>
          <cell r="AO670">
            <v>0</v>
          </cell>
          <cell r="AP670">
            <v>0</v>
          </cell>
          <cell r="AQ670">
            <v>0</v>
          </cell>
          <cell r="AR670">
            <v>0</v>
          </cell>
          <cell r="AS670">
            <v>0</v>
          </cell>
          <cell r="AT670">
            <v>0</v>
          </cell>
          <cell r="AU670">
            <v>0</v>
          </cell>
          <cell r="AV670">
            <v>0</v>
          </cell>
          <cell r="AW670">
            <v>0</v>
          </cell>
          <cell r="AX670">
            <v>0</v>
          </cell>
          <cell r="AY670">
            <v>0</v>
          </cell>
          <cell r="AZ670">
            <v>2174582</v>
          </cell>
          <cell r="BA670">
            <v>1112075</v>
          </cell>
          <cell r="BB670">
            <v>0</v>
          </cell>
          <cell r="BC670">
            <v>3286657</v>
          </cell>
          <cell r="BD670">
            <v>0</v>
          </cell>
          <cell r="BE670">
            <v>0</v>
          </cell>
          <cell r="BF670">
            <v>0</v>
          </cell>
          <cell r="BG670">
            <v>0</v>
          </cell>
          <cell r="BH670">
            <v>0</v>
          </cell>
          <cell r="BI670">
            <v>0</v>
          </cell>
          <cell r="BJ670">
            <v>0</v>
          </cell>
          <cell r="BK670">
            <v>0</v>
          </cell>
          <cell r="BL670">
            <v>2174582</v>
          </cell>
          <cell r="BM670">
            <v>1112075</v>
          </cell>
          <cell r="BN670">
            <v>0</v>
          </cell>
          <cell r="BO670">
            <v>3286657</v>
          </cell>
          <cell r="BP670">
            <v>4349164</v>
          </cell>
          <cell r="BQ670">
            <v>2256858</v>
          </cell>
          <cell r="BR670">
            <v>0</v>
          </cell>
          <cell r="BS670">
            <v>6606022</v>
          </cell>
        </row>
        <row r="671">
          <cell r="B671" t="str">
            <v>86515</v>
          </cell>
          <cell r="C671" t="str">
            <v>REP. INDONESIA</v>
          </cell>
          <cell r="D671" t="str">
            <v>O.E.C.F, TOKYO</v>
          </cell>
          <cell r="E671" t="str">
            <v>3</v>
          </cell>
          <cell r="F671" t="str">
            <v>JAPAN</v>
          </cell>
          <cell r="G671" t="str">
            <v>JPY</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2581609</v>
          </cell>
          <cell r="AH671">
            <v>0</v>
          </cell>
          <cell r="AI671">
            <v>2581609</v>
          </cell>
          <cell r="AJ671">
            <v>0</v>
          </cell>
          <cell r="AK671">
            <v>2581609</v>
          </cell>
          <cell r="AL671">
            <v>0</v>
          </cell>
          <cell r="AM671">
            <v>2581609</v>
          </cell>
          <cell r="AN671">
            <v>0</v>
          </cell>
          <cell r="AO671">
            <v>0</v>
          </cell>
          <cell r="AP671">
            <v>0</v>
          </cell>
          <cell r="AQ671">
            <v>0</v>
          </cell>
          <cell r="AR671">
            <v>0</v>
          </cell>
          <cell r="AS671">
            <v>0</v>
          </cell>
          <cell r="AT671">
            <v>0</v>
          </cell>
          <cell r="AU671">
            <v>0</v>
          </cell>
          <cell r="AV671">
            <v>0</v>
          </cell>
          <cell r="AW671">
            <v>0</v>
          </cell>
          <cell r="AX671">
            <v>0</v>
          </cell>
          <cell r="AY671">
            <v>0</v>
          </cell>
          <cell r="AZ671">
            <v>0</v>
          </cell>
          <cell r="BA671">
            <v>0</v>
          </cell>
          <cell r="BB671">
            <v>0</v>
          </cell>
          <cell r="BC671">
            <v>0</v>
          </cell>
          <cell r="BD671">
            <v>0</v>
          </cell>
          <cell r="BE671">
            <v>0</v>
          </cell>
          <cell r="BF671">
            <v>0</v>
          </cell>
          <cell r="BG671">
            <v>0</v>
          </cell>
          <cell r="BH671">
            <v>2736026</v>
          </cell>
          <cell r="BI671">
            <v>1406055</v>
          </cell>
          <cell r="BJ671">
            <v>0</v>
          </cell>
          <cell r="BK671">
            <v>4142081</v>
          </cell>
          <cell r="BL671">
            <v>2736026</v>
          </cell>
          <cell r="BM671">
            <v>1406055</v>
          </cell>
          <cell r="BN671">
            <v>0</v>
          </cell>
          <cell r="BO671">
            <v>4142081</v>
          </cell>
          <cell r="BP671">
            <v>2736026</v>
          </cell>
          <cell r="BQ671">
            <v>3987664</v>
          </cell>
          <cell r="BR671">
            <v>0</v>
          </cell>
          <cell r="BS671">
            <v>6723690</v>
          </cell>
        </row>
        <row r="672">
          <cell r="B672" t="str">
            <v>78219</v>
          </cell>
          <cell r="C672" t="str">
            <v>REP. INDONESIA</v>
          </cell>
          <cell r="D672" t="str">
            <v>O.E.C.F, TOKYO</v>
          </cell>
          <cell r="E672" t="str">
            <v>3</v>
          </cell>
          <cell r="F672" t="str">
            <v>JAPAN</v>
          </cell>
          <cell r="G672" t="str">
            <v>JPY</v>
          </cell>
          <cell r="H672">
            <v>0</v>
          </cell>
          <cell r="I672">
            <v>0</v>
          </cell>
          <cell r="J672">
            <v>0</v>
          </cell>
          <cell r="K672">
            <v>0</v>
          </cell>
          <cell r="L672">
            <v>2931232</v>
          </cell>
          <cell r="M672">
            <v>849656</v>
          </cell>
          <cell r="N672">
            <v>0</v>
          </cell>
          <cell r="O672">
            <v>3780888</v>
          </cell>
          <cell r="P672">
            <v>0</v>
          </cell>
          <cell r="Q672">
            <v>0</v>
          </cell>
          <cell r="R672">
            <v>0</v>
          </cell>
          <cell r="S672">
            <v>0</v>
          </cell>
          <cell r="T672">
            <v>2931232</v>
          </cell>
          <cell r="U672">
            <v>849656</v>
          </cell>
          <cell r="V672">
            <v>0</v>
          </cell>
          <cell r="W672">
            <v>3780888</v>
          </cell>
          <cell r="X672">
            <v>0</v>
          </cell>
          <cell r="Y672">
            <v>0</v>
          </cell>
          <cell r="Z672">
            <v>0</v>
          </cell>
          <cell r="AA672">
            <v>0</v>
          </cell>
          <cell r="AB672">
            <v>0</v>
          </cell>
          <cell r="AC672">
            <v>0</v>
          </cell>
          <cell r="AD672">
            <v>0</v>
          </cell>
          <cell r="AE672">
            <v>0</v>
          </cell>
          <cell r="AF672">
            <v>0</v>
          </cell>
          <cell r="AG672">
            <v>0</v>
          </cell>
          <cell r="AH672">
            <v>0</v>
          </cell>
          <cell r="AI672">
            <v>0</v>
          </cell>
          <cell r="AJ672">
            <v>0</v>
          </cell>
          <cell r="AK672">
            <v>0</v>
          </cell>
          <cell r="AL672">
            <v>0</v>
          </cell>
          <cell r="AM672">
            <v>0</v>
          </cell>
          <cell r="AN672">
            <v>0</v>
          </cell>
          <cell r="AO672">
            <v>0</v>
          </cell>
          <cell r="AP672">
            <v>0</v>
          </cell>
          <cell r="AQ672">
            <v>0</v>
          </cell>
          <cell r="AR672">
            <v>2931232</v>
          </cell>
          <cell r="AS672">
            <v>803880</v>
          </cell>
          <cell r="AT672">
            <v>0</v>
          </cell>
          <cell r="AU672">
            <v>3735112</v>
          </cell>
          <cell r="AV672">
            <v>0</v>
          </cell>
          <cell r="AW672">
            <v>0</v>
          </cell>
          <cell r="AX672">
            <v>0</v>
          </cell>
          <cell r="AY672">
            <v>0</v>
          </cell>
          <cell r="AZ672">
            <v>0</v>
          </cell>
          <cell r="BA672">
            <v>0</v>
          </cell>
          <cell r="BB672">
            <v>0</v>
          </cell>
          <cell r="BC672">
            <v>0</v>
          </cell>
          <cell r="BD672">
            <v>0</v>
          </cell>
          <cell r="BE672">
            <v>0</v>
          </cell>
          <cell r="BF672">
            <v>0</v>
          </cell>
          <cell r="BG672">
            <v>0</v>
          </cell>
          <cell r="BH672">
            <v>0</v>
          </cell>
          <cell r="BI672">
            <v>0</v>
          </cell>
          <cell r="BJ672">
            <v>0</v>
          </cell>
          <cell r="BK672">
            <v>0</v>
          </cell>
          <cell r="BL672">
            <v>2931232</v>
          </cell>
          <cell r="BM672">
            <v>803880</v>
          </cell>
          <cell r="BN672">
            <v>0</v>
          </cell>
          <cell r="BO672">
            <v>3735112</v>
          </cell>
          <cell r="BP672">
            <v>5862464</v>
          </cell>
          <cell r="BQ672">
            <v>1653536</v>
          </cell>
          <cell r="BR672">
            <v>0</v>
          </cell>
          <cell r="BS672">
            <v>7516000</v>
          </cell>
        </row>
        <row r="673">
          <cell r="B673" t="str">
            <v>81800</v>
          </cell>
          <cell r="C673" t="str">
            <v>REP. INDONESIA</v>
          </cell>
          <cell r="D673" t="str">
            <v>O.E.C.F, TOKYO</v>
          </cell>
          <cell r="E673" t="str">
            <v>3</v>
          </cell>
          <cell r="F673" t="str">
            <v>JAPAN</v>
          </cell>
          <cell r="G673" t="str">
            <v>JPY</v>
          </cell>
          <cell r="H673">
            <v>0</v>
          </cell>
          <cell r="I673">
            <v>0</v>
          </cell>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cell r="AD673">
            <v>0</v>
          </cell>
          <cell r="AE673">
            <v>0</v>
          </cell>
          <cell r="AF673">
            <v>2439399</v>
          </cell>
          <cell r="AG673">
            <v>1369806</v>
          </cell>
          <cell r="AH673">
            <v>0</v>
          </cell>
          <cell r="AI673">
            <v>3809205</v>
          </cell>
          <cell r="AJ673">
            <v>2439399</v>
          </cell>
          <cell r="AK673">
            <v>1369806</v>
          </cell>
          <cell r="AL673">
            <v>0</v>
          </cell>
          <cell r="AM673">
            <v>3809205</v>
          </cell>
          <cell r="AN673">
            <v>0</v>
          </cell>
          <cell r="AO673">
            <v>0</v>
          </cell>
          <cell r="AP673">
            <v>0</v>
          </cell>
          <cell r="AQ673">
            <v>0</v>
          </cell>
          <cell r="AR673">
            <v>0</v>
          </cell>
          <cell r="AS673">
            <v>0</v>
          </cell>
          <cell r="AT673">
            <v>0</v>
          </cell>
          <cell r="AU673">
            <v>0</v>
          </cell>
          <cell r="AV673">
            <v>0</v>
          </cell>
          <cell r="AW673">
            <v>0</v>
          </cell>
          <cell r="AX673">
            <v>0</v>
          </cell>
          <cell r="AY673">
            <v>0</v>
          </cell>
          <cell r="AZ673">
            <v>0</v>
          </cell>
          <cell r="BA673">
            <v>0</v>
          </cell>
          <cell r="BB673">
            <v>0</v>
          </cell>
          <cell r="BC673">
            <v>0</v>
          </cell>
          <cell r="BD673">
            <v>0</v>
          </cell>
          <cell r="BE673">
            <v>0</v>
          </cell>
          <cell r="BF673">
            <v>0</v>
          </cell>
          <cell r="BG673">
            <v>0</v>
          </cell>
          <cell r="BH673">
            <v>2439399</v>
          </cell>
          <cell r="BI673">
            <v>1327000</v>
          </cell>
          <cell r="BJ673">
            <v>0</v>
          </cell>
          <cell r="BK673">
            <v>3766399</v>
          </cell>
          <cell r="BL673">
            <v>2439399</v>
          </cell>
          <cell r="BM673">
            <v>1327000</v>
          </cell>
          <cell r="BN673">
            <v>0</v>
          </cell>
          <cell r="BO673">
            <v>3766399</v>
          </cell>
          <cell r="BP673">
            <v>4878798</v>
          </cell>
          <cell r="BQ673">
            <v>2696806</v>
          </cell>
          <cell r="BR673">
            <v>0</v>
          </cell>
          <cell r="BS673">
            <v>7575604</v>
          </cell>
        </row>
        <row r="674">
          <cell r="B674" t="str">
            <v>86514</v>
          </cell>
          <cell r="C674" t="str">
            <v>REP. INDONESIA</v>
          </cell>
          <cell r="D674" t="str">
            <v>O.E.C.F, TOKYO</v>
          </cell>
          <cell r="E674" t="str">
            <v>3</v>
          </cell>
          <cell r="F674" t="str">
            <v>JAPAN</v>
          </cell>
          <cell r="G674" t="str">
            <v>JPY</v>
          </cell>
          <cell r="H674">
            <v>0</v>
          </cell>
          <cell r="I674">
            <v>0</v>
          </cell>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2914182</v>
          </cell>
          <cell r="Y674">
            <v>1424352</v>
          </cell>
          <cell r="Z674">
            <v>0</v>
          </cell>
          <cell r="AA674">
            <v>4338534</v>
          </cell>
          <cell r="AB674">
            <v>0</v>
          </cell>
          <cell r="AC674">
            <v>0</v>
          </cell>
          <cell r="AD674">
            <v>0</v>
          </cell>
          <cell r="AE674">
            <v>0</v>
          </cell>
          <cell r="AF674">
            <v>0</v>
          </cell>
          <cell r="AG674">
            <v>0</v>
          </cell>
          <cell r="AH674">
            <v>0</v>
          </cell>
          <cell r="AI674">
            <v>0</v>
          </cell>
          <cell r="AJ674">
            <v>2914182</v>
          </cell>
          <cell r="AK674">
            <v>1424352</v>
          </cell>
          <cell r="AL674">
            <v>0</v>
          </cell>
          <cell r="AM674">
            <v>4338534</v>
          </cell>
          <cell r="AN674">
            <v>0</v>
          </cell>
          <cell r="AO674">
            <v>0</v>
          </cell>
          <cell r="AP674">
            <v>0</v>
          </cell>
          <cell r="AQ674">
            <v>0</v>
          </cell>
          <cell r="AR674">
            <v>0</v>
          </cell>
          <cell r="AS674">
            <v>0</v>
          </cell>
          <cell r="AT674">
            <v>0</v>
          </cell>
          <cell r="AU674">
            <v>0</v>
          </cell>
          <cell r="AV674">
            <v>0</v>
          </cell>
          <cell r="AW674">
            <v>0</v>
          </cell>
          <cell r="AX674">
            <v>0</v>
          </cell>
          <cell r="AY674">
            <v>0</v>
          </cell>
          <cell r="AZ674">
            <v>2914182</v>
          </cell>
          <cell r="BA674">
            <v>1387825</v>
          </cell>
          <cell r="BB674">
            <v>0</v>
          </cell>
          <cell r="BC674">
            <v>4302007</v>
          </cell>
          <cell r="BD674">
            <v>0</v>
          </cell>
          <cell r="BE674">
            <v>0</v>
          </cell>
          <cell r="BF674">
            <v>0</v>
          </cell>
          <cell r="BG674">
            <v>0</v>
          </cell>
          <cell r="BH674">
            <v>0</v>
          </cell>
          <cell r="BI674">
            <v>0</v>
          </cell>
          <cell r="BJ674">
            <v>0</v>
          </cell>
          <cell r="BK674">
            <v>0</v>
          </cell>
          <cell r="BL674">
            <v>2914182</v>
          </cell>
          <cell r="BM674">
            <v>1387825</v>
          </cell>
          <cell r="BN674">
            <v>0</v>
          </cell>
          <cell r="BO674">
            <v>4302007</v>
          </cell>
          <cell r="BP674">
            <v>5828364</v>
          </cell>
          <cell r="BQ674">
            <v>2812177</v>
          </cell>
          <cell r="BR674">
            <v>0</v>
          </cell>
          <cell r="BS674">
            <v>8640541</v>
          </cell>
        </row>
        <row r="675">
          <cell r="B675" t="str">
            <v>78217</v>
          </cell>
          <cell r="C675" t="str">
            <v>REP. INDONESIA</v>
          </cell>
          <cell r="D675" t="str">
            <v>O.E.C.F, TOKYO</v>
          </cell>
          <cell r="E675" t="str">
            <v>3</v>
          </cell>
          <cell r="F675" t="str">
            <v>JAPAN</v>
          </cell>
          <cell r="G675" t="str">
            <v>JPY</v>
          </cell>
          <cell r="H675">
            <v>0</v>
          </cell>
          <cell r="I675">
            <v>0</v>
          </cell>
          <cell r="J675">
            <v>0</v>
          </cell>
          <cell r="K675">
            <v>0</v>
          </cell>
          <cell r="L675">
            <v>3418667</v>
          </cell>
          <cell r="M675">
            <v>1137433</v>
          </cell>
          <cell r="N675">
            <v>0</v>
          </cell>
          <cell r="O675">
            <v>4556100</v>
          </cell>
          <cell r="P675">
            <v>0</v>
          </cell>
          <cell r="Q675">
            <v>0</v>
          </cell>
          <cell r="R675">
            <v>0</v>
          </cell>
          <cell r="S675">
            <v>0</v>
          </cell>
          <cell r="T675">
            <v>3418667</v>
          </cell>
          <cell r="U675">
            <v>1137433</v>
          </cell>
          <cell r="V675">
            <v>0</v>
          </cell>
          <cell r="W675">
            <v>4556100</v>
          </cell>
          <cell r="X675">
            <v>0</v>
          </cell>
          <cell r="Y675">
            <v>0</v>
          </cell>
          <cell r="Z675">
            <v>0</v>
          </cell>
          <cell r="AA675">
            <v>0</v>
          </cell>
          <cell r="AB675">
            <v>0</v>
          </cell>
          <cell r="AC675">
            <v>0</v>
          </cell>
          <cell r="AD675">
            <v>0</v>
          </cell>
          <cell r="AE675">
            <v>0</v>
          </cell>
          <cell r="AF675">
            <v>0</v>
          </cell>
          <cell r="AG675">
            <v>0</v>
          </cell>
          <cell r="AH675">
            <v>0</v>
          </cell>
          <cell r="AI675">
            <v>0</v>
          </cell>
          <cell r="AJ675">
            <v>0</v>
          </cell>
          <cell r="AK675">
            <v>0</v>
          </cell>
          <cell r="AL675">
            <v>0</v>
          </cell>
          <cell r="AM675">
            <v>0</v>
          </cell>
          <cell r="AN675">
            <v>0</v>
          </cell>
          <cell r="AO675">
            <v>0</v>
          </cell>
          <cell r="AP675">
            <v>0</v>
          </cell>
          <cell r="AQ675">
            <v>0</v>
          </cell>
          <cell r="AR675">
            <v>3418667</v>
          </cell>
          <cell r="AS675">
            <v>1073930</v>
          </cell>
          <cell r="AT675">
            <v>0</v>
          </cell>
          <cell r="AU675">
            <v>4492597</v>
          </cell>
          <cell r="AV675">
            <v>0</v>
          </cell>
          <cell r="AW675">
            <v>0</v>
          </cell>
          <cell r="AX675">
            <v>0</v>
          </cell>
          <cell r="AY675">
            <v>0</v>
          </cell>
          <cell r="AZ675">
            <v>0</v>
          </cell>
          <cell r="BA675">
            <v>0</v>
          </cell>
          <cell r="BB675">
            <v>0</v>
          </cell>
          <cell r="BC675">
            <v>0</v>
          </cell>
          <cell r="BD675">
            <v>0</v>
          </cell>
          <cell r="BE675">
            <v>0</v>
          </cell>
          <cell r="BF675">
            <v>0</v>
          </cell>
          <cell r="BG675">
            <v>0</v>
          </cell>
          <cell r="BH675">
            <v>0</v>
          </cell>
          <cell r="BI675">
            <v>0</v>
          </cell>
          <cell r="BJ675">
            <v>0</v>
          </cell>
          <cell r="BK675">
            <v>0</v>
          </cell>
          <cell r="BL675">
            <v>3418667</v>
          </cell>
          <cell r="BM675">
            <v>1073930</v>
          </cell>
          <cell r="BN675">
            <v>0</v>
          </cell>
          <cell r="BO675">
            <v>4492597</v>
          </cell>
          <cell r="BP675">
            <v>6837334</v>
          </cell>
          <cell r="BQ675">
            <v>2211363</v>
          </cell>
          <cell r="BR675">
            <v>0</v>
          </cell>
          <cell r="BS675">
            <v>9048697</v>
          </cell>
        </row>
        <row r="676">
          <cell r="B676" t="str">
            <v>83100</v>
          </cell>
          <cell r="C676" t="str">
            <v>REP. INDONESIA</v>
          </cell>
          <cell r="D676" t="str">
            <v>O.E.C.F, TOKYO</v>
          </cell>
          <cell r="E676" t="str">
            <v>3</v>
          </cell>
          <cell r="F676" t="str">
            <v>JAPAN</v>
          </cell>
          <cell r="G676" t="str">
            <v>JPY</v>
          </cell>
          <cell r="H676">
            <v>0</v>
          </cell>
          <cell r="I676">
            <v>0</v>
          </cell>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3029051</v>
          </cell>
          <cell r="Y676">
            <v>1807223</v>
          </cell>
          <cell r="Z676">
            <v>0</v>
          </cell>
          <cell r="AA676">
            <v>4836274</v>
          </cell>
          <cell r="AB676">
            <v>0</v>
          </cell>
          <cell r="AC676">
            <v>0</v>
          </cell>
          <cell r="AD676">
            <v>0</v>
          </cell>
          <cell r="AE676">
            <v>0</v>
          </cell>
          <cell r="AF676">
            <v>0</v>
          </cell>
          <cell r="AG676">
            <v>0</v>
          </cell>
          <cell r="AH676">
            <v>0</v>
          </cell>
          <cell r="AI676">
            <v>0</v>
          </cell>
          <cell r="AJ676">
            <v>3029051</v>
          </cell>
          <cell r="AK676">
            <v>1807223</v>
          </cell>
          <cell r="AL676">
            <v>0</v>
          </cell>
          <cell r="AM676">
            <v>4836274</v>
          </cell>
          <cell r="AN676">
            <v>0</v>
          </cell>
          <cell r="AO676">
            <v>0</v>
          </cell>
          <cell r="AP676">
            <v>0</v>
          </cell>
          <cell r="AQ676">
            <v>0</v>
          </cell>
          <cell r="AR676">
            <v>0</v>
          </cell>
          <cell r="AS676">
            <v>0</v>
          </cell>
          <cell r="AT676">
            <v>0</v>
          </cell>
          <cell r="AU676">
            <v>0</v>
          </cell>
          <cell r="AV676">
            <v>0</v>
          </cell>
          <cell r="AW676">
            <v>0</v>
          </cell>
          <cell r="AX676">
            <v>0</v>
          </cell>
          <cell r="AY676">
            <v>0</v>
          </cell>
          <cell r="AZ676">
            <v>3029051</v>
          </cell>
          <cell r="BA676">
            <v>1754070</v>
          </cell>
          <cell r="BB676">
            <v>0</v>
          </cell>
          <cell r="BC676">
            <v>4783121</v>
          </cell>
          <cell r="BD676">
            <v>0</v>
          </cell>
          <cell r="BE676">
            <v>0</v>
          </cell>
          <cell r="BF676">
            <v>0</v>
          </cell>
          <cell r="BG676">
            <v>0</v>
          </cell>
          <cell r="BH676">
            <v>0</v>
          </cell>
          <cell r="BI676">
            <v>0</v>
          </cell>
          <cell r="BJ676">
            <v>0</v>
          </cell>
          <cell r="BK676">
            <v>0</v>
          </cell>
          <cell r="BL676">
            <v>3029051</v>
          </cell>
          <cell r="BM676">
            <v>1754070</v>
          </cell>
          <cell r="BN676">
            <v>0</v>
          </cell>
          <cell r="BO676">
            <v>4783121</v>
          </cell>
          <cell r="BP676">
            <v>6058102</v>
          </cell>
          <cell r="BQ676">
            <v>3561293</v>
          </cell>
          <cell r="BR676">
            <v>0</v>
          </cell>
          <cell r="BS676">
            <v>9619395</v>
          </cell>
        </row>
        <row r="677">
          <cell r="B677" t="str">
            <v>86508</v>
          </cell>
          <cell r="C677" t="str">
            <v>REP. INDONESIA</v>
          </cell>
          <cell r="D677" t="str">
            <v>O.E.C.F, TOKYO</v>
          </cell>
          <cell r="E677" t="str">
            <v>3</v>
          </cell>
          <cell r="F677" t="str">
            <v>JAPAN</v>
          </cell>
          <cell r="G677" t="str">
            <v>JPY</v>
          </cell>
          <cell r="H677">
            <v>0</v>
          </cell>
          <cell r="I677">
            <v>0</v>
          </cell>
          <cell r="J677">
            <v>0</v>
          </cell>
          <cell r="K677">
            <v>0</v>
          </cell>
          <cell r="L677">
            <v>0</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cell r="AD677">
            <v>0</v>
          </cell>
          <cell r="AE677">
            <v>0</v>
          </cell>
          <cell r="AF677">
            <v>3480032</v>
          </cell>
          <cell r="AG677">
            <v>1744783</v>
          </cell>
          <cell r="AH677">
            <v>0</v>
          </cell>
          <cell r="AI677">
            <v>5224815</v>
          </cell>
          <cell r="AJ677">
            <v>3480032</v>
          </cell>
          <cell r="AK677">
            <v>1744783</v>
          </cell>
          <cell r="AL677">
            <v>0</v>
          </cell>
          <cell r="AM677">
            <v>5224815</v>
          </cell>
          <cell r="AN677">
            <v>0</v>
          </cell>
          <cell r="AO677">
            <v>0</v>
          </cell>
          <cell r="AP677">
            <v>0</v>
          </cell>
          <cell r="AQ677">
            <v>0</v>
          </cell>
          <cell r="AR677">
            <v>0</v>
          </cell>
          <cell r="AS677">
            <v>0</v>
          </cell>
          <cell r="AT677">
            <v>0</v>
          </cell>
          <cell r="AU677">
            <v>0</v>
          </cell>
          <cell r="AV677">
            <v>0</v>
          </cell>
          <cell r="AW677">
            <v>0</v>
          </cell>
          <cell r="AX677">
            <v>0</v>
          </cell>
          <cell r="AY677">
            <v>0</v>
          </cell>
          <cell r="AZ677">
            <v>0</v>
          </cell>
          <cell r="BA677">
            <v>0</v>
          </cell>
          <cell r="BB677">
            <v>0</v>
          </cell>
          <cell r="BC677">
            <v>0</v>
          </cell>
          <cell r="BD677">
            <v>0</v>
          </cell>
          <cell r="BE677">
            <v>0</v>
          </cell>
          <cell r="BF677">
            <v>0</v>
          </cell>
          <cell r="BG677">
            <v>0</v>
          </cell>
          <cell r="BH677">
            <v>3480032</v>
          </cell>
          <cell r="BI677">
            <v>1701164</v>
          </cell>
          <cell r="BJ677">
            <v>0</v>
          </cell>
          <cell r="BK677">
            <v>5181196</v>
          </cell>
          <cell r="BL677">
            <v>3480032</v>
          </cell>
          <cell r="BM677">
            <v>1701164</v>
          </cell>
          <cell r="BN677">
            <v>0</v>
          </cell>
          <cell r="BO677">
            <v>5181196</v>
          </cell>
          <cell r="BP677">
            <v>6960064</v>
          </cell>
          <cell r="BQ677">
            <v>3445947</v>
          </cell>
          <cell r="BR677">
            <v>0</v>
          </cell>
          <cell r="BS677">
            <v>10406011</v>
          </cell>
        </row>
        <row r="678">
          <cell r="B678" t="str">
            <v>86507</v>
          </cell>
          <cell r="C678" t="str">
            <v>REP. INDONESIA</v>
          </cell>
          <cell r="D678" t="str">
            <v>O.E.C.F, TOKYO</v>
          </cell>
          <cell r="E678" t="str">
            <v>3</v>
          </cell>
          <cell r="F678" t="str">
            <v>JAPAN</v>
          </cell>
          <cell r="G678" t="str">
            <v>JPY</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3723569</v>
          </cell>
          <cell r="AG678">
            <v>1866885</v>
          </cell>
          <cell r="AH678">
            <v>0</v>
          </cell>
          <cell r="AI678">
            <v>5590454</v>
          </cell>
          <cell r="AJ678">
            <v>3723569</v>
          </cell>
          <cell r="AK678">
            <v>1866885</v>
          </cell>
          <cell r="AL678">
            <v>0</v>
          </cell>
          <cell r="AM678">
            <v>5590454</v>
          </cell>
          <cell r="AN678">
            <v>0</v>
          </cell>
          <cell r="AO678">
            <v>0</v>
          </cell>
          <cell r="AP678">
            <v>0</v>
          </cell>
          <cell r="AQ678">
            <v>0</v>
          </cell>
          <cell r="AR678">
            <v>0</v>
          </cell>
          <cell r="AS678">
            <v>0</v>
          </cell>
          <cell r="AT678">
            <v>0</v>
          </cell>
          <cell r="AU678">
            <v>0</v>
          </cell>
          <cell r="AV678">
            <v>0</v>
          </cell>
          <cell r="AW678">
            <v>0</v>
          </cell>
          <cell r="AX678">
            <v>0</v>
          </cell>
          <cell r="AY678">
            <v>0</v>
          </cell>
          <cell r="AZ678">
            <v>0</v>
          </cell>
          <cell r="BA678">
            <v>0</v>
          </cell>
          <cell r="BB678">
            <v>0</v>
          </cell>
          <cell r="BC678">
            <v>0</v>
          </cell>
          <cell r="BD678">
            <v>0</v>
          </cell>
          <cell r="BE678">
            <v>0</v>
          </cell>
          <cell r="BF678">
            <v>0</v>
          </cell>
          <cell r="BG678">
            <v>0</v>
          </cell>
          <cell r="BH678">
            <v>3723569</v>
          </cell>
          <cell r="BI678">
            <v>1820213</v>
          </cell>
          <cell r="BJ678">
            <v>0</v>
          </cell>
          <cell r="BK678">
            <v>5543782</v>
          </cell>
          <cell r="BL678">
            <v>3723569</v>
          </cell>
          <cell r="BM678">
            <v>1820213</v>
          </cell>
          <cell r="BN678">
            <v>0</v>
          </cell>
          <cell r="BO678">
            <v>5543782</v>
          </cell>
          <cell r="BP678">
            <v>7447138</v>
          </cell>
          <cell r="BQ678">
            <v>3687098</v>
          </cell>
          <cell r="BR678">
            <v>0</v>
          </cell>
          <cell r="BS678">
            <v>11134236</v>
          </cell>
        </row>
        <row r="679">
          <cell r="B679" t="str">
            <v>86552</v>
          </cell>
          <cell r="C679" t="str">
            <v>REP. INDONESIA</v>
          </cell>
          <cell r="D679" t="str">
            <v>O.E.C.F, TOKYO</v>
          </cell>
          <cell r="E679" t="str">
            <v>3</v>
          </cell>
          <cell r="F679" t="str">
            <v>JAPAN</v>
          </cell>
          <cell r="G679" t="str">
            <v>JPY</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6127066</v>
          </cell>
          <cell r="Z679">
            <v>0</v>
          </cell>
          <cell r="AA679">
            <v>6127066</v>
          </cell>
          <cell r="AB679">
            <v>0</v>
          </cell>
          <cell r="AC679">
            <v>0</v>
          </cell>
          <cell r="AD679">
            <v>0</v>
          </cell>
          <cell r="AE679">
            <v>0</v>
          </cell>
          <cell r="AF679">
            <v>0</v>
          </cell>
          <cell r="AG679">
            <v>0</v>
          </cell>
          <cell r="AH679">
            <v>0</v>
          </cell>
          <cell r="AI679">
            <v>0</v>
          </cell>
          <cell r="AJ679">
            <v>0</v>
          </cell>
          <cell r="AK679">
            <v>6127066</v>
          </cell>
          <cell r="AL679">
            <v>0</v>
          </cell>
          <cell r="AM679">
            <v>6127066</v>
          </cell>
          <cell r="AN679">
            <v>0</v>
          </cell>
          <cell r="AO679">
            <v>0</v>
          </cell>
          <cell r="AP679">
            <v>0</v>
          </cell>
          <cell r="AQ679">
            <v>0</v>
          </cell>
          <cell r="AR679">
            <v>0</v>
          </cell>
          <cell r="AS679">
            <v>0</v>
          </cell>
          <cell r="AT679">
            <v>0</v>
          </cell>
          <cell r="AU679">
            <v>0</v>
          </cell>
          <cell r="AV679">
            <v>0</v>
          </cell>
          <cell r="AW679">
            <v>0</v>
          </cell>
          <cell r="AX679">
            <v>0</v>
          </cell>
          <cell r="AY679">
            <v>0</v>
          </cell>
          <cell r="AZ679">
            <v>0</v>
          </cell>
          <cell r="BA679">
            <v>6127066</v>
          </cell>
          <cell r="BB679">
            <v>0</v>
          </cell>
          <cell r="BC679">
            <v>6127066</v>
          </cell>
          <cell r="BD679">
            <v>0</v>
          </cell>
          <cell r="BE679">
            <v>0</v>
          </cell>
          <cell r="BF679">
            <v>0</v>
          </cell>
          <cell r="BG679">
            <v>0</v>
          </cell>
          <cell r="BH679">
            <v>0</v>
          </cell>
          <cell r="BI679">
            <v>0</v>
          </cell>
          <cell r="BJ679">
            <v>0</v>
          </cell>
          <cell r="BK679">
            <v>0</v>
          </cell>
          <cell r="BL679">
            <v>0</v>
          </cell>
          <cell r="BM679">
            <v>6127066</v>
          </cell>
          <cell r="BN679">
            <v>0</v>
          </cell>
          <cell r="BO679">
            <v>6127066</v>
          </cell>
          <cell r="BP679">
            <v>0</v>
          </cell>
          <cell r="BQ679">
            <v>12254132</v>
          </cell>
          <cell r="BR679">
            <v>0</v>
          </cell>
          <cell r="BS679">
            <v>12254132</v>
          </cell>
        </row>
        <row r="680">
          <cell r="B680" t="str">
            <v>78232</v>
          </cell>
          <cell r="C680" t="str">
            <v>REP. INDONESIA</v>
          </cell>
          <cell r="D680" t="str">
            <v>O.E.C.F, TOKYO</v>
          </cell>
          <cell r="E680" t="str">
            <v>3</v>
          </cell>
          <cell r="F680" t="str">
            <v>JAPAN</v>
          </cell>
          <cell r="G680" t="str">
            <v>JPY</v>
          </cell>
          <cell r="H680">
            <v>0</v>
          </cell>
          <cell r="I680">
            <v>0</v>
          </cell>
          <cell r="J680">
            <v>0</v>
          </cell>
          <cell r="K680">
            <v>0</v>
          </cell>
          <cell r="L680">
            <v>4544553</v>
          </cell>
          <cell r="M680">
            <v>1718215</v>
          </cell>
          <cell r="N680">
            <v>0</v>
          </cell>
          <cell r="O680">
            <v>6262768</v>
          </cell>
          <cell r="P680">
            <v>0</v>
          </cell>
          <cell r="Q680">
            <v>0</v>
          </cell>
          <cell r="R680">
            <v>0</v>
          </cell>
          <cell r="S680">
            <v>0</v>
          </cell>
          <cell r="T680">
            <v>4544553</v>
          </cell>
          <cell r="U680">
            <v>1718215</v>
          </cell>
          <cell r="V680">
            <v>0</v>
          </cell>
          <cell r="W680">
            <v>6262768</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cell r="AO680">
            <v>0</v>
          </cell>
          <cell r="AP680">
            <v>0</v>
          </cell>
          <cell r="AQ680">
            <v>0</v>
          </cell>
          <cell r="AR680">
            <v>4544553</v>
          </cell>
          <cell r="AS680">
            <v>1631557</v>
          </cell>
          <cell r="AT680">
            <v>0</v>
          </cell>
          <cell r="AU680">
            <v>6176110</v>
          </cell>
          <cell r="AV680">
            <v>0</v>
          </cell>
          <cell r="AW680">
            <v>0</v>
          </cell>
          <cell r="AX680">
            <v>0</v>
          </cell>
          <cell r="AY680">
            <v>0</v>
          </cell>
          <cell r="AZ680">
            <v>0</v>
          </cell>
          <cell r="BA680">
            <v>0</v>
          </cell>
          <cell r="BB680">
            <v>0</v>
          </cell>
          <cell r="BC680">
            <v>0</v>
          </cell>
          <cell r="BD680">
            <v>0</v>
          </cell>
          <cell r="BE680">
            <v>0</v>
          </cell>
          <cell r="BF680">
            <v>0</v>
          </cell>
          <cell r="BG680">
            <v>0</v>
          </cell>
          <cell r="BH680">
            <v>0</v>
          </cell>
          <cell r="BI680">
            <v>0</v>
          </cell>
          <cell r="BJ680">
            <v>0</v>
          </cell>
          <cell r="BK680">
            <v>0</v>
          </cell>
          <cell r="BL680">
            <v>4544553</v>
          </cell>
          <cell r="BM680">
            <v>1631557</v>
          </cell>
          <cell r="BN680">
            <v>0</v>
          </cell>
          <cell r="BO680">
            <v>6176110</v>
          </cell>
          <cell r="BP680">
            <v>9089106</v>
          </cell>
          <cell r="BQ680">
            <v>3349772</v>
          </cell>
          <cell r="BR680">
            <v>0</v>
          </cell>
          <cell r="BS680">
            <v>12438878</v>
          </cell>
        </row>
        <row r="681">
          <cell r="B681" t="str">
            <v>86551</v>
          </cell>
          <cell r="C681" t="str">
            <v>REP. INDONESIA</v>
          </cell>
          <cell r="D681" t="str">
            <v>O.E.C.F, TOKYO</v>
          </cell>
          <cell r="E681" t="str">
            <v>3</v>
          </cell>
          <cell r="F681" t="str">
            <v>JAPAN</v>
          </cell>
          <cell r="G681" t="str">
            <v>JPY</v>
          </cell>
          <cell r="H681">
            <v>0</v>
          </cell>
          <cell r="I681">
            <v>0</v>
          </cell>
          <cell r="J681">
            <v>0</v>
          </cell>
          <cell r="K681">
            <v>0</v>
          </cell>
          <cell r="L681">
            <v>0</v>
          </cell>
          <cell r="M681">
            <v>0</v>
          </cell>
          <cell r="N681">
            <v>0</v>
          </cell>
          <cell r="O681">
            <v>0</v>
          </cell>
          <cell r="P681">
            <v>0</v>
          </cell>
          <cell r="Q681">
            <v>6217906</v>
          </cell>
          <cell r="R681">
            <v>0</v>
          </cell>
          <cell r="S681">
            <v>6217906</v>
          </cell>
          <cell r="T681">
            <v>0</v>
          </cell>
          <cell r="U681">
            <v>6217906</v>
          </cell>
          <cell r="V681">
            <v>0</v>
          </cell>
          <cell r="W681">
            <v>6217906</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cell r="AO681">
            <v>0</v>
          </cell>
          <cell r="AP681">
            <v>0</v>
          </cell>
          <cell r="AQ681">
            <v>0</v>
          </cell>
          <cell r="AR681">
            <v>0</v>
          </cell>
          <cell r="AS681">
            <v>0</v>
          </cell>
          <cell r="AT681">
            <v>0</v>
          </cell>
          <cell r="AU681">
            <v>0</v>
          </cell>
          <cell r="AV681">
            <v>0</v>
          </cell>
          <cell r="AW681">
            <v>6286235</v>
          </cell>
          <cell r="AX681">
            <v>0</v>
          </cell>
          <cell r="AY681">
            <v>6286235</v>
          </cell>
          <cell r="AZ681">
            <v>0</v>
          </cell>
          <cell r="BA681">
            <v>0</v>
          </cell>
          <cell r="BB681">
            <v>0</v>
          </cell>
          <cell r="BC681">
            <v>0</v>
          </cell>
          <cell r="BD681">
            <v>0</v>
          </cell>
          <cell r="BE681">
            <v>0</v>
          </cell>
          <cell r="BF681">
            <v>0</v>
          </cell>
          <cell r="BG681">
            <v>0</v>
          </cell>
          <cell r="BH681">
            <v>0</v>
          </cell>
          <cell r="BI681">
            <v>0</v>
          </cell>
          <cell r="BJ681">
            <v>0</v>
          </cell>
          <cell r="BK681">
            <v>0</v>
          </cell>
          <cell r="BL681">
            <v>0</v>
          </cell>
          <cell r="BM681">
            <v>6286235</v>
          </cell>
          <cell r="BN681">
            <v>0</v>
          </cell>
          <cell r="BO681">
            <v>6286235</v>
          </cell>
          <cell r="BP681">
            <v>0</v>
          </cell>
          <cell r="BQ681">
            <v>12504141</v>
          </cell>
          <cell r="BR681">
            <v>0</v>
          </cell>
          <cell r="BS681">
            <v>12504141</v>
          </cell>
        </row>
        <row r="682">
          <cell r="B682" t="str">
            <v>86531</v>
          </cell>
          <cell r="C682" t="str">
            <v>REP. INDONESIA</v>
          </cell>
          <cell r="D682" t="str">
            <v>O.E.C.F, TOKYO</v>
          </cell>
          <cell r="E682" t="str">
            <v>3</v>
          </cell>
          <cell r="F682" t="str">
            <v>JAPAN</v>
          </cell>
          <cell r="G682" t="str">
            <v>JPY</v>
          </cell>
          <cell r="H682">
            <v>0</v>
          </cell>
          <cell r="I682">
            <v>0</v>
          </cell>
          <cell r="J682">
            <v>0</v>
          </cell>
          <cell r="K682">
            <v>0</v>
          </cell>
          <cell r="L682">
            <v>0</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cell r="AD682">
            <v>0</v>
          </cell>
          <cell r="AE682">
            <v>0</v>
          </cell>
          <cell r="AF682">
            <v>0</v>
          </cell>
          <cell r="AG682">
            <v>3394216</v>
          </cell>
          <cell r="AH682">
            <v>0</v>
          </cell>
          <cell r="AI682">
            <v>3394216</v>
          </cell>
          <cell r="AJ682">
            <v>0</v>
          </cell>
          <cell r="AK682">
            <v>3394216</v>
          </cell>
          <cell r="AL682">
            <v>0</v>
          </cell>
          <cell r="AM682">
            <v>3394216</v>
          </cell>
          <cell r="AN682">
            <v>0</v>
          </cell>
          <cell r="AO682">
            <v>0</v>
          </cell>
          <cell r="AP682">
            <v>0</v>
          </cell>
          <cell r="AQ682">
            <v>0</v>
          </cell>
          <cell r="AR682">
            <v>0</v>
          </cell>
          <cell r="AS682">
            <v>0</v>
          </cell>
          <cell r="AT682">
            <v>0</v>
          </cell>
          <cell r="AU682">
            <v>0</v>
          </cell>
          <cell r="AV682">
            <v>0</v>
          </cell>
          <cell r="AW682">
            <v>0</v>
          </cell>
          <cell r="AX682">
            <v>0</v>
          </cell>
          <cell r="AY682">
            <v>0</v>
          </cell>
          <cell r="AZ682">
            <v>0</v>
          </cell>
          <cell r="BA682">
            <v>0</v>
          </cell>
          <cell r="BB682">
            <v>0</v>
          </cell>
          <cell r="BC682">
            <v>0</v>
          </cell>
          <cell r="BD682">
            <v>0</v>
          </cell>
          <cell r="BE682">
            <v>0</v>
          </cell>
          <cell r="BF682">
            <v>0</v>
          </cell>
          <cell r="BG682">
            <v>0</v>
          </cell>
          <cell r="BH682">
            <v>6604765</v>
          </cell>
          <cell r="BI682">
            <v>3394216</v>
          </cell>
          <cell r="BJ682">
            <v>0</v>
          </cell>
          <cell r="BK682">
            <v>9998981</v>
          </cell>
          <cell r="BL682">
            <v>6604765</v>
          </cell>
          <cell r="BM682">
            <v>3394216</v>
          </cell>
          <cell r="BN682">
            <v>0</v>
          </cell>
          <cell r="BO682">
            <v>9998981</v>
          </cell>
          <cell r="BP682">
            <v>6604765</v>
          </cell>
          <cell r="BQ682">
            <v>6788432</v>
          </cell>
          <cell r="BR682">
            <v>0</v>
          </cell>
          <cell r="BS682">
            <v>13393197</v>
          </cell>
        </row>
        <row r="683">
          <cell r="B683" t="str">
            <v>86530</v>
          </cell>
          <cell r="C683" t="str">
            <v>REP. INDONESIA</v>
          </cell>
          <cell r="D683" t="str">
            <v>O.E.C.F, TOKYO</v>
          </cell>
          <cell r="E683" t="str">
            <v>3</v>
          </cell>
          <cell r="F683" t="str">
            <v>JAPAN</v>
          </cell>
          <cell r="G683" t="str">
            <v>JPY</v>
          </cell>
          <cell r="H683">
            <v>0</v>
          </cell>
          <cell r="I683">
            <v>0</v>
          </cell>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3394216</v>
          </cell>
          <cell r="AH683">
            <v>0</v>
          </cell>
          <cell r="AI683">
            <v>3394216</v>
          </cell>
          <cell r="AJ683">
            <v>0</v>
          </cell>
          <cell r="AK683">
            <v>3394216</v>
          </cell>
          <cell r="AL683">
            <v>0</v>
          </cell>
          <cell r="AM683">
            <v>3394216</v>
          </cell>
          <cell r="AN683">
            <v>0</v>
          </cell>
          <cell r="AO683">
            <v>0</v>
          </cell>
          <cell r="AP683">
            <v>0</v>
          </cell>
          <cell r="AQ683">
            <v>0</v>
          </cell>
          <cell r="AR683">
            <v>0</v>
          </cell>
          <cell r="AS683">
            <v>0</v>
          </cell>
          <cell r="AT683">
            <v>0</v>
          </cell>
          <cell r="AU683">
            <v>0</v>
          </cell>
          <cell r="AV683">
            <v>0</v>
          </cell>
          <cell r="AW683">
            <v>0</v>
          </cell>
          <cell r="AX683">
            <v>0</v>
          </cell>
          <cell r="AY683">
            <v>0</v>
          </cell>
          <cell r="AZ683">
            <v>0</v>
          </cell>
          <cell r="BA683">
            <v>0</v>
          </cell>
          <cell r="BB683">
            <v>0</v>
          </cell>
          <cell r="BC683">
            <v>0</v>
          </cell>
          <cell r="BD683">
            <v>0</v>
          </cell>
          <cell r="BE683">
            <v>0</v>
          </cell>
          <cell r="BF683">
            <v>0</v>
          </cell>
          <cell r="BG683">
            <v>0</v>
          </cell>
          <cell r="BH683">
            <v>6604765</v>
          </cell>
          <cell r="BI683">
            <v>3394216</v>
          </cell>
          <cell r="BJ683">
            <v>0</v>
          </cell>
          <cell r="BK683">
            <v>9998981</v>
          </cell>
          <cell r="BL683">
            <v>6604765</v>
          </cell>
          <cell r="BM683">
            <v>3394216</v>
          </cell>
          <cell r="BN683">
            <v>0</v>
          </cell>
          <cell r="BO683">
            <v>9998981</v>
          </cell>
          <cell r="BP683">
            <v>6604765</v>
          </cell>
          <cell r="BQ683">
            <v>6788432</v>
          </cell>
          <cell r="BR683">
            <v>0</v>
          </cell>
          <cell r="BS683">
            <v>13393197</v>
          </cell>
        </row>
        <row r="684">
          <cell r="B684" t="str">
            <v>83800</v>
          </cell>
          <cell r="C684" t="str">
            <v>REP. INDONESIA</v>
          </cell>
          <cell r="D684" t="str">
            <v>O.E.C.F, TOKYO</v>
          </cell>
          <cell r="E684" t="str">
            <v>3</v>
          </cell>
          <cell r="F684" t="str">
            <v>JAPAN</v>
          </cell>
          <cell r="G684" t="str">
            <v>JPY</v>
          </cell>
          <cell r="H684">
            <v>0</v>
          </cell>
          <cell r="I684">
            <v>0</v>
          </cell>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4484715</v>
          </cell>
          <cell r="Y684">
            <v>2675716</v>
          </cell>
          <cell r="Z684">
            <v>0</v>
          </cell>
          <cell r="AA684">
            <v>7160431</v>
          </cell>
          <cell r="AB684">
            <v>0</v>
          </cell>
          <cell r="AC684">
            <v>0</v>
          </cell>
          <cell r="AD684">
            <v>0</v>
          </cell>
          <cell r="AE684">
            <v>0</v>
          </cell>
          <cell r="AF684">
            <v>0</v>
          </cell>
          <cell r="AG684">
            <v>0</v>
          </cell>
          <cell r="AH684">
            <v>0</v>
          </cell>
          <cell r="AI684">
            <v>0</v>
          </cell>
          <cell r="AJ684">
            <v>4484715</v>
          </cell>
          <cell r="AK684">
            <v>2675716</v>
          </cell>
          <cell r="AL684">
            <v>0</v>
          </cell>
          <cell r="AM684">
            <v>7160431</v>
          </cell>
          <cell r="AN684">
            <v>0</v>
          </cell>
          <cell r="AO684">
            <v>0</v>
          </cell>
          <cell r="AP684">
            <v>0</v>
          </cell>
          <cell r="AQ684">
            <v>0</v>
          </cell>
          <cell r="AR684">
            <v>0</v>
          </cell>
          <cell r="AS684">
            <v>0</v>
          </cell>
          <cell r="AT684">
            <v>0</v>
          </cell>
          <cell r="AU684">
            <v>0</v>
          </cell>
          <cell r="AV684">
            <v>0</v>
          </cell>
          <cell r="AW684">
            <v>0</v>
          </cell>
          <cell r="AX684">
            <v>0</v>
          </cell>
          <cell r="AY684">
            <v>0</v>
          </cell>
          <cell r="AZ684">
            <v>4484715</v>
          </cell>
          <cell r="BA684">
            <v>2597019</v>
          </cell>
          <cell r="BB684">
            <v>0</v>
          </cell>
          <cell r="BC684">
            <v>7081734</v>
          </cell>
          <cell r="BD684">
            <v>0</v>
          </cell>
          <cell r="BE684">
            <v>0</v>
          </cell>
          <cell r="BF684">
            <v>0</v>
          </cell>
          <cell r="BG684">
            <v>0</v>
          </cell>
          <cell r="BH684">
            <v>0</v>
          </cell>
          <cell r="BI684">
            <v>0</v>
          </cell>
          <cell r="BJ684">
            <v>0</v>
          </cell>
          <cell r="BK684">
            <v>0</v>
          </cell>
          <cell r="BL684">
            <v>4484715</v>
          </cell>
          <cell r="BM684">
            <v>2597019</v>
          </cell>
          <cell r="BN684">
            <v>0</v>
          </cell>
          <cell r="BO684">
            <v>7081734</v>
          </cell>
          <cell r="BP684">
            <v>8969430</v>
          </cell>
          <cell r="BQ684">
            <v>5272735</v>
          </cell>
          <cell r="BR684">
            <v>0</v>
          </cell>
          <cell r="BS684">
            <v>14242165</v>
          </cell>
        </row>
        <row r="685">
          <cell r="B685" t="str">
            <v>78500</v>
          </cell>
          <cell r="C685" t="str">
            <v>REP. INDONESIA</v>
          </cell>
          <cell r="D685" t="str">
            <v>O.E.C.F, TOKYO</v>
          </cell>
          <cell r="E685" t="str">
            <v>3</v>
          </cell>
          <cell r="F685" t="str">
            <v>JAPAN</v>
          </cell>
          <cell r="G685" t="str">
            <v>JPY</v>
          </cell>
          <cell r="H685">
            <v>0</v>
          </cell>
          <cell r="I685">
            <v>0</v>
          </cell>
          <cell r="J685">
            <v>0</v>
          </cell>
          <cell r="K685">
            <v>0</v>
          </cell>
          <cell r="L685">
            <v>6309438</v>
          </cell>
          <cell r="M685">
            <v>874678</v>
          </cell>
          <cell r="N685">
            <v>0</v>
          </cell>
          <cell r="O685">
            <v>7184116</v>
          </cell>
          <cell r="P685">
            <v>0</v>
          </cell>
          <cell r="Q685">
            <v>0</v>
          </cell>
          <cell r="R685">
            <v>0</v>
          </cell>
          <cell r="S685">
            <v>0</v>
          </cell>
          <cell r="T685">
            <v>6309438</v>
          </cell>
          <cell r="U685">
            <v>874678</v>
          </cell>
          <cell r="V685">
            <v>0</v>
          </cell>
          <cell r="W685">
            <v>7184116</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cell r="AO685">
            <v>0</v>
          </cell>
          <cell r="AP685">
            <v>0</v>
          </cell>
          <cell r="AQ685">
            <v>0</v>
          </cell>
          <cell r="AR685">
            <v>6309438</v>
          </cell>
          <cell r="AS685">
            <v>786519</v>
          </cell>
          <cell r="AT685">
            <v>0</v>
          </cell>
          <cell r="AU685">
            <v>7095957</v>
          </cell>
          <cell r="AV685">
            <v>0</v>
          </cell>
          <cell r="AW685">
            <v>0</v>
          </cell>
          <cell r="AX685">
            <v>0</v>
          </cell>
          <cell r="AY685">
            <v>0</v>
          </cell>
          <cell r="AZ685">
            <v>0</v>
          </cell>
          <cell r="BA685">
            <v>0</v>
          </cell>
          <cell r="BB685">
            <v>0</v>
          </cell>
          <cell r="BC685">
            <v>0</v>
          </cell>
          <cell r="BD685">
            <v>0</v>
          </cell>
          <cell r="BE685">
            <v>0</v>
          </cell>
          <cell r="BF685">
            <v>0</v>
          </cell>
          <cell r="BG685">
            <v>0</v>
          </cell>
          <cell r="BH685">
            <v>0</v>
          </cell>
          <cell r="BI685">
            <v>0</v>
          </cell>
          <cell r="BJ685">
            <v>0</v>
          </cell>
          <cell r="BK685">
            <v>0</v>
          </cell>
          <cell r="BL685">
            <v>6309438</v>
          </cell>
          <cell r="BM685">
            <v>786519</v>
          </cell>
          <cell r="BN685">
            <v>0</v>
          </cell>
          <cell r="BO685">
            <v>7095957</v>
          </cell>
          <cell r="BP685">
            <v>12618876</v>
          </cell>
          <cell r="BQ685">
            <v>1661197</v>
          </cell>
          <cell r="BR685">
            <v>0</v>
          </cell>
          <cell r="BS685">
            <v>14280073</v>
          </cell>
        </row>
        <row r="686">
          <cell r="B686" t="str">
            <v>83700</v>
          </cell>
          <cell r="C686" t="str">
            <v>REP. INDONESIA</v>
          </cell>
          <cell r="D686" t="str">
            <v>O.E.C.F, TOKYO</v>
          </cell>
          <cell r="E686" t="str">
            <v>3</v>
          </cell>
          <cell r="F686" t="str">
            <v>JAPAN</v>
          </cell>
          <cell r="G686" t="str">
            <v>JPY</v>
          </cell>
          <cell r="H686">
            <v>0</v>
          </cell>
          <cell r="I686">
            <v>0</v>
          </cell>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4824203</v>
          </cell>
          <cell r="Y686">
            <v>2612207</v>
          </cell>
          <cell r="Z686">
            <v>0</v>
          </cell>
          <cell r="AA686">
            <v>7436410</v>
          </cell>
          <cell r="AB686">
            <v>0</v>
          </cell>
          <cell r="AC686">
            <v>0</v>
          </cell>
          <cell r="AD686">
            <v>0</v>
          </cell>
          <cell r="AE686">
            <v>0</v>
          </cell>
          <cell r="AF686">
            <v>0</v>
          </cell>
          <cell r="AG686">
            <v>0</v>
          </cell>
          <cell r="AH686">
            <v>0</v>
          </cell>
          <cell r="AI686">
            <v>0</v>
          </cell>
          <cell r="AJ686">
            <v>4824203</v>
          </cell>
          <cell r="AK686">
            <v>2612207</v>
          </cell>
          <cell r="AL686">
            <v>0</v>
          </cell>
          <cell r="AM686">
            <v>7436410</v>
          </cell>
          <cell r="AN686">
            <v>0</v>
          </cell>
          <cell r="AO686">
            <v>0</v>
          </cell>
          <cell r="AP686">
            <v>0</v>
          </cell>
          <cell r="AQ686">
            <v>0</v>
          </cell>
          <cell r="AR686">
            <v>0</v>
          </cell>
          <cell r="AS686">
            <v>0</v>
          </cell>
          <cell r="AT686">
            <v>0</v>
          </cell>
          <cell r="AU686">
            <v>0</v>
          </cell>
          <cell r="AV686">
            <v>0</v>
          </cell>
          <cell r="AW686">
            <v>0</v>
          </cell>
          <cell r="AX686">
            <v>0</v>
          </cell>
          <cell r="AY686">
            <v>0</v>
          </cell>
          <cell r="AZ686">
            <v>4824203</v>
          </cell>
          <cell r="BA686">
            <v>2539646</v>
          </cell>
          <cell r="BB686">
            <v>0</v>
          </cell>
          <cell r="BC686">
            <v>7363849</v>
          </cell>
          <cell r="BD686">
            <v>0</v>
          </cell>
          <cell r="BE686">
            <v>0</v>
          </cell>
          <cell r="BF686">
            <v>0</v>
          </cell>
          <cell r="BG686">
            <v>0</v>
          </cell>
          <cell r="BH686">
            <v>0</v>
          </cell>
          <cell r="BI686">
            <v>0</v>
          </cell>
          <cell r="BJ686">
            <v>0</v>
          </cell>
          <cell r="BK686">
            <v>0</v>
          </cell>
          <cell r="BL686">
            <v>4824203</v>
          </cell>
          <cell r="BM686">
            <v>2539646</v>
          </cell>
          <cell r="BN686">
            <v>0</v>
          </cell>
          <cell r="BO686">
            <v>7363849</v>
          </cell>
          <cell r="BP686">
            <v>9648406</v>
          </cell>
          <cell r="BQ686">
            <v>5151853</v>
          </cell>
          <cell r="BR686">
            <v>0</v>
          </cell>
          <cell r="BS686">
            <v>14800259</v>
          </cell>
        </row>
        <row r="687">
          <cell r="B687" t="str">
            <v>85800</v>
          </cell>
          <cell r="C687" t="str">
            <v>REP. INDONESIA</v>
          </cell>
          <cell r="D687" t="str">
            <v>O.E.C.F, TOKYO</v>
          </cell>
          <cell r="E687" t="str">
            <v>3</v>
          </cell>
          <cell r="F687" t="str">
            <v>JAPAN</v>
          </cell>
          <cell r="G687" t="str">
            <v>JPY</v>
          </cell>
          <cell r="H687">
            <v>0</v>
          </cell>
          <cell r="I687">
            <v>0</v>
          </cell>
          <cell r="J687">
            <v>0</v>
          </cell>
          <cell r="K687">
            <v>0</v>
          </cell>
          <cell r="L687">
            <v>0</v>
          </cell>
          <cell r="M687">
            <v>0</v>
          </cell>
          <cell r="N687">
            <v>0</v>
          </cell>
          <cell r="O687">
            <v>0</v>
          </cell>
          <cell r="P687">
            <v>0</v>
          </cell>
          <cell r="Q687">
            <v>0</v>
          </cell>
          <cell r="R687">
            <v>0</v>
          </cell>
          <cell r="S687">
            <v>0</v>
          </cell>
          <cell r="T687">
            <v>0</v>
          </cell>
          <cell r="U687">
            <v>0</v>
          </cell>
          <cell r="V687">
            <v>0</v>
          </cell>
          <cell r="W687">
            <v>0</v>
          </cell>
          <cell r="X687">
            <v>5094533</v>
          </cell>
          <cell r="Y687">
            <v>2620656</v>
          </cell>
          <cell r="Z687">
            <v>0</v>
          </cell>
          <cell r="AA687">
            <v>7715189</v>
          </cell>
          <cell r="AB687">
            <v>0</v>
          </cell>
          <cell r="AC687">
            <v>0</v>
          </cell>
          <cell r="AD687">
            <v>0</v>
          </cell>
          <cell r="AE687">
            <v>0</v>
          </cell>
          <cell r="AF687">
            <v>0</v>
          </cell>
          <cell r="AG687">
            <v>0</v>
          </cell>
          <cell r="AH687">
            <v>0</v>
          </cell>
          <cell r="AI687">
            <v>0</v>
          </cell>
          <cell r="AJ687">
            <v>5094533</v>
          </cell>
          <cell r="AK687">
            <v>2620656</v>
          </cell>
          <cell r="AL687">
            <v>0</v>
          </cell>
          <cell r="AM687">
            <v>7715189</v>
          </cell>
          <cell r="AN687">
            <v>0</v>
          </cell>
          <cell r="AO687">
            <v>0</v>
          </cell>
          <cell r="AP687">
            <v>0</v>
          </cell>
          <cell r="AQ687">
            <v>0</v>
          </cell>
          <cell r="AR687">
            <v>0</v>
          </cell>
          <cell r="AS687">
            <v>0</v>
          </cell>
          <cell r="AT687">
            <v>0</v>
          </cell>
          <cell r="AU687">
            <v>0</v>
          </cell>
          <cell r="AV687">
            <v>0</v>
          </cell>
          <cell r="AW687">
            <v>0</v>
          </cell>
          <cell r="AX687">
            <v>0</v>
          </cell>
          <cell r="AY687">
            <v>0</v>
          </cell>
          <cell r="AZ687">
            <v>5094533</v>
          </cell>
          <cell r="BA687">
            <v>2551691</v>
          </cell>
          <cell r="BB687">
            <v>0</v>
          </cell>
          <cell r="BC687">
            <v>7646224</v>
          </cell>
          <cell r="BD687">
            <v>0</v>
          </cell>
          <cell r="BE687">
            <v>0</v>
          </cell>
          <cell r="BF687">
            <v>0</v>
          </cell>
          <cell r="BG687">
            <v>0</v>
          </cell>
          <cell r="BH687">
            <v>0</v>
          </cell>
          <cell r="BI687">
            <v>0</v>
          </cell>
          <cell r="BJ687">
            <v>0</v>
          </cell>
          <cell r="BK687">
            <v>0</v>
          </cell>
          <cell r="BL687">
            <v>5094533</v>
          </cell>
          <cell r="BM687">
            <v>2551691</v>
          </cell>
          <cell r="BN687">
            <v>0</v>
          </cell>
          <cell r="BO687">
            <v>7646224</v>
          </cell>
          <cell r="BP687">
            <v>10189066</v>
          </cell>
          <cell r="BQ687">
            <v>5172347</v>
          </cell>
          <cell r="BR687">
            <v>0</v>
          </cell>
          <cell r="BS687">
            <v>15361413</v>
          </cell>
        </row>
        <row r="688">
          <cell r="B688" t="str">
            <v>86502</v>
          </cell>
          <cell r="C688" t="str">
            <v>REP. INDONESIA</v>
          </cell>
          <cell r="D688" t="str">
            <v>O.E.C.F, TOKYO</v>
          </cell>
          <cell r="E688" t="str">
            <v>3</v>
          </cell>
          <cell r="F688" t="str">
            <v>JAPAN</v>
          </cell>
          <cell r="G688" t="str">
            <v>JPY</v>
          </cell>
          <cell r="H688">
            <v>0</v>
          </cell>
          <cell r="I688">
            <v>0</v>
          </cell>
          <cell r="J688">
            <v>0</v>
          </cell>
          <cell r="K688">
            <v>0</v>
          </cell>
          <cell r="L688">
            <v>0</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cell r="AD688">
            <v>0</v>
          </cell>
          <cell r="AE688">
            <v>0</v>
          </cell>
          <cell r="AF688">
            <v>5630654</v>
          </cell>
          <cell r="AG688">
            <v>2862249</v>
          </cell>
          <cell r="AH688">
            <v>0</v>
          </cell>
          <cell r="AI688">
            <v>8492903</v>
          </cell>
          <cell r="AJ688">
            <v>5630654</v>
          </cell>
          <cell r="AK688">
            <v>2862249</v>
          </cell>
          <cell r="AL688">
            <v>0</v>
          </cell>
          <cell r="AM688">
            <v>8492903</v>
          </cell>
          <cell r="AN688">
            <v>0</v>
          </cell>
          <cell r="AO688">
            <v>0</v>
          </cell>
          <cell r="AP688">
            <v>0</v>
          </cell>
          <cell r="AQ688">
            <v>0</v>
          </cell>
          <cell r="AR688">
            <v>0</v>
          </cell>
          <cell r="AS688">
            <v>0</v>
          </cell>
          <cell r="AT688">
            <v>0</v>
          </cell>
          <cell r="AU688">
            <v>0</v>
          </cell>
          <cell r="AV688">
            <v>0</v>
          </cell>
          <cell r="AW688">
            <v>0</v>
          </cell>
          <cell r="AX688">
            <v>0</v>
          </cell>
          <cell r="AY688">
            <v>0</v>
          </cell>
          <cell r="AZ688">
            <v>0</v>
          </cell>
          <cell r="BA688">
            <v>0</v>
          </cell>
          <cell r="BB688">
            <v>0</v>
          </cell>
          <cell r="BC688">
            <v>0</v>
          </cell>
          <cell r="BD688">
            <v>0</v>
          </cell>
          <cell r="BE688">
            <v>0</v>
          </cell>
          <cell r="BF688">
            <v>0</v>
          </cell>
          <cell r="BG688">
            <v>0</v>
          </cell>
          <cell r="BH688">
            <v>5630654</v>
          </cell>
          <cell r="BI688">
            <v>2790693</v>
          </cell>
          <cell r="BJ688">
            <v>0</v>
          </cell>
          <cell r="BK688">
            <v>8421347</v>
          </cell>
          <cell r="BL688">
            <v>5630654</v>
          </cell>
          <cell r="BM688">
            <v>2790693</v>
          </cell>
          <cell r="BN688">
            <v>0</v>
          </cell>
          <cell r="BO688">
            <v>8421347</v>
          </cell>
          <cell r="BP688">
            <v>11261308</v>
          </cell>
          <cell r="BQ688">
            <v>5652942</v>
          </cell>
          <cell r="BR688">
            <v>0</v>
          </cell>
          <cell r="BS688">
            <v>16914250</v>
          </cell>
        </row>
        <row r="689">
          <cell r="B689" t="str">
            <v>86100</v>
          </cell>
          <cell r="C689" t="str">
            <v>REP. INDONESIA</v>
          </cell>
          <cell r="D689" t="str">
            <v>O.E.C.F, TOKYO</v>
          </cell>
          <cell r="E689" t="str">
            <v>3</v>
          </cell>
          <cell r="F689" t="str">
            <v>JAPAN</v>
          </cell>
          <cell r="G689" t="str">
            <v>JPY</v>
          </cell>
          <cell r="H689">
            <v>0</v>
          </cell>
          <cell r="I689">
            <v>0</v>
          </cell>
          <cell r="J689">
            <v>0</v>
          </cell>
          <cell r="K689">
            <v>0</v>
          </cell>
          <cell r="L689">
            <v>0</v>
          </cell>
          <cell r="M689">
            <v>0</v>
          </cell>
          <cell r="N689">
            <v>0</v>
          </cell>
          <cell r="O689">
            <v>0</v>
          </cell>
          <cell r="P689">
            <v>0</v>
          </cell>
          <cell r="Q689">
            <v>0</v>
          </cell>
          <cell r="R689">
            <v>0</v>
          </cell>
          <cell r="S689">
            <v>0</v>
          </cell>
          <cell r="T689">
            <v>0</v>
          </cell>
          <cell r="U689">
            <v>0</v>
          </cell>
          <cell r="V689">
            <v>0</v>
          </cell>
          <cell r="W689">
            <v>0</v>
          </cell>
          <cell r="X689">
            <v>6765889</v>
          </cell>
          <cell r="Y689">
            <v>3528749</v>
          </cell>
          <cell r="Z689">
            <v>0</v>
          </cell>
          <cell r="AA689">
            <v>10294638</v>
          </cell>
          <cell r="AB689">
            <v>0</v>
          </cell>
          <cell r="AC689">
            <v>0</v>
          </cell>
          <cell r="AD689">
            <v>0</v>
          </cell>
          <cell r="AE689">
            <v>0</v>
          </cell>
          <cell r="AF689">
            <v>0</v>
          </cell>
          <cell r="AG689">
            <v>0</v>
          </cell>
          <cell r="AH689">
            <v>0</v>
          </cell>
          <cell r="AI689">
            <v>0</v>
          </cell>
          <cell r="AJ689">
            <v>6765889</v>
          </cell>
          <cell r="AK689">
            <v>3528749</v>
          </cell>
          <cell r="AL689">
            <v>0</v>
          </cell>
          <cell r="AM689">
            <v>10294638</v>
          </cell>
          <cell r="AN689">
            <v>0</v>
          </cell>
          <cell r="AO689">
            <v>0</v>
          </cell>
          <cell r="AP689">
            <v>0</v>
          </cell>
          <cell r="AQ689">
            <v>0</v>
          </cell>
          <cell r="AR689">
            <v>0</v>
          </cell>
          <cell r="AS689">
            <v>0</v>
          </cell>
          <cell r="AT689">
            <v>0</v>
          </cell>
          <cell r="AU689">
            <v>0</v>
          </cell>
          <cell r="AV689">
            <v>0</v>
          </cell>
          <cell r="AW689">
            <v>0</v>
          </cell>
          <cell r="AX689">
            <v>0</v>
          </cell>
          <cell r="AY689">
            <v>0</v>
          </cell>
          <cell r="AZ689">
            <v>6765889</v>
          </cell>
          <cell r="BA689">
            <v>3435887</v>
          </cell>
          <cell r="BB689">
            <v>0</v>
          </cell>
          <cell r="BC689">
            <v>10201776</v>
          </cell>
          <cell r="BD689">
            <v>0</v>
          </cell>
          <cell r="BE689">
            <v>0</v>
          </cell>
          <cell r="BF689">
            <v>0</v>
          </cell>
          <cell r="BG689">
            <v>0</v>
          </cell>
          <cell r="BH689">
            <v>0</v>
          </cell>
          <cell r="BI689">
            <v>0</v>
          </cell>
          <cell r="BJ689">
            <v>0</v>
          </cell>
          <cell r="BK689">
            <v>0</v>
          </cell>
          <cell r="BL689">
            <v>6765889</v>
          </cell>
          <cell r="BM689">
            <v>3435887</v>
          </cell>
          <cell r="BN689">
            <v>0</v>
          </cell>
          <cell r="BO689">
            <v>10201776</v>
          </cell>
          <cell r="BP689">
            <v>13531778</v>
          </cell>
          <cell r="BQ689">
            <v>6964636</v>
          </cell>
          <cell r="BR689">
            <v>0</v>
          </cell>
          <cell r="BS689">
            <v>20496414</v>
          </cell>
        </row>
        <row r="690">
          <cell r="B690" t="str">
            <v>86501</v>
          </cell>
          <cell r="C690" t="str">
            <v>REP. INDONESIA</v>
          </cell>
          <cell r="D690" t="str">
            <v>O.E.C.F, TOKYO</v>
          </cell>
          <cell r="E690" t="str">
            <v>3</v>
          </cell>
          <cell r="F690" t="str">
            <v>JAPAN</v>
          </cell>
          <cell r="G690" t="str">
            <v>JPY</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7882925</v>
          </cell>
          <cell r="AC690">
            <v>3282752</v>
          </cell>
          <cell r="AD690">
            <v>0</v>
          </cell>
          <cell r="AE690">
            <v>11165677</v>
          </cell>
          <cell r="AF690">
            <v>0</v>
          </cell>
          <cell r="AG690">
            <v>0</v>
          </cell>
          <cell r="AH690">
            <v>0</v>
          </cell>
          <cell r="AI690">
            <v>0</v>
          </cell>
          <cell r="AJ690">
            <v>7882925</v>
          </cell>
          <cell r="AK690">
            <v>3282752</v>
          </cell>
          <cell r="AL690">
            <v>0</v>
          </cell>
          <cell r="AM690">
            <v>11165677</v>
          </cell>
          <cell r="AN690">
            <v>0</v>
          </cell>
          <cell r="AO690">
            <v>0</v>
          </cell>
          <cell r="AP690">
            <v>0</v>
          </cell>
          <cell r="AQ690">
            <v>0</v>
          </cell>
          <cell r="AR690">
            <v>0</v>
          </cell>
          <cell r="AS690">
            <v>0</v>
          </cell>
          <cell r="AT690">
            <v>0</v>
          </cell>
          <cell r="AU690">
            <v>0</v>
          </cell>
          <cell r="AV690">
            <v>0</v>
          </cell>
          <cell r="AW690">
            <v>0</v>
          </cell>
          <cell r="AX690">
            <v>0</v>
          </cell>
          <cell r="AY690">
            <v>0</v>
          </cell>
          <cell r="AZ690">
            <v>0</v>
          </cell>
          <cell r="BA690">
            <v>0</v>
          </cell>
          <cell r="BB690">
            <v>0</v>
          </cell>
          <cell r="BC690">
            <v>0</v>
          </cell>
          <cell r="BD690">
            <v>7882925</v>
          </cell>
          <cell r="BE690">
            <v>3874512</v>
          </cell>
          <cell r="BF690">
            <v>0</v>
          </cell>
          <cell r="BG690">
            <v>11757437</v>
          </cell>
          <cell r="BH690">
            <v>0</v>
          </cell>
          <cell r="BI690">
            <v>0</v>
          </cell>
          <cell r="BJ690">
            <v>0</v>
          </cell>
          <cell r="BK690">
            <v>0</v>
          </cell>
          <cell r="BL690">
            <v>7882925</v>
          </cell>
          <cell r="BM690">
            <v>3874512</v>
          </cell>
          <cell r="BN690">
            <v>0</v>
          </cell>
          <cell r="BO690">
            <v>11757437</v>
          </cell>
          <cell r="BP690">
            <v>15765850</v>
          </cell>
          <cell r="BQ690">
            <v>7157264</v>
          </cell>
          <cell r="BR690">
            <v>0</v>
          </cell>
          <cell r="BS690">
            <v>22923114</v>
          </cell>
        </row>
        <row r="691">
          <cell r="B691" t="str">
            <v>86200</v>
          </cell>
          <cell r="C691" t="str">
            <v>REP. INDONESIA</v>
          </cell>
          <cell r="D691" t="str">
            <v>O.E.C.F, TOKYO</v>
          </cell>
          <cell r="E691" t="str">
            <v>3</v>
          </cell>
          <cell r="F691" t="str">
            <v>JAPAN</v>
          </cell>
          <cell r="G691" t="str">
            <v>JPY</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12856964</v>
          </cell>
          <cell r="Y691">
            <v>6595623</v>
          </cell>
          <cell r="Z691">
            <v>0</v>
          </cell>
          <cell r="AA691">
            <v>19452587</v>
          </cell>
          <cell r="AB691">
            <v>0</v>
          </cell>
          <cell r="AC691">
            <v>0</v>
          </cell>
          <cell r="AD691">
            <v>0</v>
          </cell>
          <cell r="AE691">
            <v>0</v>
          </cell>
          <cell r="AF691">
            <v>0</v>
          </cell>
          <cell r="AG691">
            <v>0</v>
          </cell>
          <cell r="AH691">
            <v>0</v>
          </cell>
          <cell r="AI691">
            <v>0</v>
          </cell>
          <cell r="AJ691">
            <v>12856964</v>
          </cell>
          <cell r="AK691">
            <v>6595623</v>
          </cell>
          <cell r="AL691">
            <v>0</v>
          </cell>
          <cell r="AM691">
            <v>19452587</v>
          </cell>
          <cell r="AN691">
            <v>0</v>
          </cell>
          <cell r="AO691">
            <v>0</v>
          </cell>
          <cell r="AP691">
            <v>0</v>
          </cell>
          <cell r="AQ691">
            <v>0</v>
          </cell>
          <cell r="AR691">
            <v>0</v>
          </cell>
          <cell r="AS691">
            <v>0</v>
          </cell>
          <cell r="AT691">
            <v>0</v>
          </cell>
          <cell r="AU691">
            <v>0</v>
          </cell>
          <cell r="AV691">
            <v>0</v>
          </cell>
          <cell r="AW691">
            <v>0</v>
          </cell>
          <cell r="AX691">
            <v>0</v>
          </cell>
          <cell r="AY691">
            <v>0</v>
          </cell>
          <cell r="AZ691">
            <v>12856964</v>
          </cell>
          <cell r="BA691">
            <v>6422054</v>
          </cell>
          <cell r="BB691">
            <v>0</v>
          </cell>
          <cell r="BC691">
            <v>19279018</v>
          </cell>
          <cell r="BD691">
            <v>0</v>
          </cell>
          <cell r="BE691">
            <v>0</v>
          </cell>
          <cell r="BF691">
            <v>0</v>
          </cell>
          <cell r="BG691">
            <v>0</v>
          </cell>
          <cell r="BH691">
            <v>0</v>
          </cell>
          <cell r="BI691">
            <v>0</v>
          </cell>
          <cell r="BJ691">
            <v>0</v>
          </cell>
          <cell r="BK691">
            <v>0</v>
          </cell>
          <cell r="BL691">
            <v>12856964</v>
          </cell>
          <cell r="BM691">
            <v>6422054</v>
          </cell>
          <cell r="BN691">
            <v>0</v>
          </cell>
          <cell r="BO691">
            <v>19279018</v>
          </cell>
          <cell r="BP691">
            <v>25713928</v>
          </cell>
          <cell r="BQ691">
            <v>13017677</v>
          </cell>
          <cell r="BR691">
            <v>0</v>
          </cell>
          <cell r="BS691">
            <v>38731605</v>
          </cell>
        </row>
        <row r="692">
          <cell r="F692" t="str">
            <v>JAPAN Total</v>
          </cell>
          <cell r="H692">
            <v>0</v>
          </cell>
          <cell r="I692">
            <v>8882344</v>
          </cell>
          <cell r="J692">
            <v>0</v>
          </cell>
          <cell r="K692">
            <v>8882344</v>
          </cell>
          <cell r="L692">
            <v>126001164</v>
          </cell>
          <cell r="M692">
            <v>37499953</v>
          </cell>
          <cell r="N692">
            <v>0</v>
          </cell>
          <cell r="O692">
            <v>163501117</v>
          </cell>
          <cell r="P692">
            <v>0</v>
          </cell>
          <cell r="Q692">
            <v>11263594</v>
          </cell>
          <cell r="R692">
            <v>0</v>
          </cell>
          <cell r="S692">
            <v>11263594</v>
          </cell>
          <cell r="T692">
            <v>126001164</v>
          </cell>
          <cell r="U692">
            <v>57645891</v>
          </cell>
          <cell r="V692">
            <v>0</v>
          </cell>
          <cell r="W692">
            <v>183647055</v>
          </cell>
          <cell r="X692">
            <v>63608442</v>
          </cell>
          <cell r="Y692">
            <v>44022108</v>
          </cell>
          <cell r="Z692">
            <v>0</v>
          </cell>
          <cell r="AA692">
            <v>107630550</v>
          </cell>
          <cell r="AB692">
            <v>11422922</v>
          </cell>
          <cell r="AC692">
            <v>13822184</v>
          </cell>
          <cell r="AD692">
            <v>0</v>
          </cell>
          <cell r="AE692">
            <v>25245106</v>
          </cell>
          <cell r="AF692">
            <v>34586676</v>
          </cell>
          <cell r="AG692">
            <v>49733456</v>
          </cell>
          <cell r="AH692">
            <v>0</v>
          </cell>
          <cell r="AI692">
            <v>84320132</v>
          </cell>
          <cell r="AJ692">
            <v>109618040</v>
          </cell>
          <cell r="AK692">
            <v>107577748</v>
          </cell>
          <cell r="AL692">
            <v>0</v>
          </cell>
          <cell r="AM692">
            <v>217195788</v>
          </cell>
          <cell r="AN692">
            <v>6069698</v>
          </cell>
          <cell r="AO692">
            <v>7968205</v>
          </cell>
          <cell r="AP692">
            <v>0</v>
          </cell>
          <cell r="AQ692">
            <v>14037903</v>
          </cell>
          <cell r="AR692">
            <v>127176183</v>
          </cell>
          <cell r="AS692">
            <v>35531436</v>
          </cell>
          <cell r="AT692">
            <v>0</v>
          </cell>
          <cell r="AU692">
            <v>162707619</v>
          </cell>
          <cell r="AV692">
            <v>0</v>
          </cell>
          <cell r="AW692">
            <v>11380938</v>
          </cell>
          <cell r="AX692">
            <v>0</v>
          </cell>
          <cell r="AY692">
            <v>11380938</v>
          </cell>
          <cell r="AZ692">
            <v>63608442</v>
          </cell>
          <cell r="BA692">
            <v>43086243</v>
          </cell>
          <cell r="BB692">
            <v>0</v>
          </cell>
          <cell r="BC692">
            <v>106694685</v>
          </cell>
          <cell r="BD692">
            <v>13811571</v>
          </cell>
          <cell r="BE692">
            <v>14645500</v>
          </cell>
          <cell r="BF692">
            <v>0</v>
          </cell>
          <cell r="BG692">
            <v>28457071</v>
          </cell>
          <cell r="BH692">
            <v>59936186</v>
          </cell>
          <cell r="BI692">
            <v>47098096</v>
          </cell>
          <cell r="BJ692">
            <v>0</v>
          </cell>
          <cell r="BK692">
            <v>107034282</v>
          </cell>
          <cell r="BL692">
            <v>270602080</v>
          </cell>
          <cell r="BM692">
            <v>159710418</v>
          </cell>
          <cell r="BN692">
            <v>0</v>
          </cell>
          <cell r="BO692">
            <v>430312498</v>
          </cell>
          <cell r="BP692">
            <v>506221284</v>
          </cell>
          <cell r="BQ692">
            <v>324934057</v>
          </cell>
          <cell r="BR692">
            <v>0</v>
          </cell>
          <cell r="BS692">
            <v>831155341</v>
          </cell>
        </row>
        <row r="693">
          <cell r="B693" t="str">
            <v>250020</v>
          </cell>
          <cell r="C693" t="str">
            <v>REP. INDONESIA</v>
          </cell>
          <cell r="D693" t="str">
            <v>KUWAIT FUND FOR ARAB EC. DEV.</v>
          </cell>
          <cell r="E693" t="str">
            <v>3</v>
          </cell>
          <cell r="F693" t="str">
            <v>KUWAIT</v>
          </cell>
          <cell r="G693" t="str">
            <v>KWD</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4652</v>
          </cell>
          <cell r="AD693">
            <v>0</v>
          </cell>
          <cell r="AE693">
            <v>4652</v>
          </cell>
          <cell r="AF693">
            <v>0</v>
          </cell>
          <cell r="AG693">
            <v>0</v>
          </cell>
          <cell r="AH693">
            <v>0</v>
          </cell>
          <cell r="AI693">
            <v>0</v>
          </cell>
          <cell r="AJ693">
            <v>0</v>
          </cell>
          <cell r="AK693">
            <v>4652</v>
          </cell>
          <cell r="AL693">
            <v>0</v>
          </cell>
          <cell r="AM693">
            <v>4652</v>
          </cell>
          <cell r="AN693">
            <v>0</v>
          </cell>
          <cell r="AO693">
            <v>0</v>
          </cell>
          <cell r="AP693">
            <v>0</v>
          </cell>
          <cell r="AQ693">
            <v>0</v>
          </cell>
          <cell r="AR693">
            <v>0</v>
          </cell>
          <cell r="AS693">
            <v>0</v>
          </cell>
          <cell r="AT693">
            <v>0</v>
          </cell>
          <cell r="AU693">
            <v>0</v>
          </cell>
          <cell r="AV693">
            <v>0</v>
          </cell>
          <cell r="AW693">
            <v>0</v>
          </cell>
          <cell r="AX693">
            <v>0</v>
          </cell>
          <cell r="AY693">
            <v>0</v>
          </cell>
          <cell r="AZ693">
            <v>0</v>
          </cell>
          <cell r="BA693">
            <v>0</v>
          </cell>
          <cell r="BB693">
            <v>0</v>
          </cell>
          <cell r="BC693">
            <v>0</v>
          </cell>
          <cell r="BD693">
            <v>0</v>
          </cell>
          <cell r="BE693">
            <v>4652</v>
          </cell>
          <cell r="BF693">
            <v>0</v>
          </cell>
          <cell r="BG693">
            <v>4652</v>
          </cell>
          <cell r="BH693">
            <v>0</v>
          </cell>
          <cell r="BI693">
            <v>0</v>
          </cell>
          <cell r="BJ693">
            <v>0</v>
          </cell>
          <cell r="BK693">
            <v>0</v>
          </cell>
          <cell r="BL693">
            <v>0</v>
          </cell>
          <cell r="BM693">
            <v>4652</v>
          </cell>
          <cell r="BN693">
            <v>0</v>
          </cell>
          <cell r="BO693">
            <v>4652</v>
          </cell>
          <cell r="BP693">
            <v>0</v>
          </cell>
          <cell r="BQ693">
            <v>9304</v>
          </cell>
          <cell r="BR693">
            <v>0</v>
          </cell>
          <cell r="BS693">
            <v>9304</v>
          </cell>
        </row>
        <row r="694">
          <cell r="B694" t="str">
            <v>250061</v>
          </cell>
          <cell r="C694" t="str">
            <v>REP. INDONESIA</v>
          </cell>
          <cell r="D694" t="str">
            <v>KUWAIT FUND FOR ARAB EC. DEV.</v>
          </cell>
          <cell r="E694" t="str">
            <v>3</v>
          </cell>
          <cell r="F694" t="str">
            <v>KUWAIT</v>
          </cell>
          <cell r="G694" t="str">
            <v>KWD</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20742</v>
          </cell>
          <cell r="AH694">
            <v>96772</v>
          </cell>
          <cell r="AI694">
            <v>117514</v>
          </cell>
          <cell r="AJ694">
            <v>0</v>
          </cell>
          <cell r="AK694">
            <v>20742</v>
          </cell>
          <cell r="AL694">
            <v>96772</v>
          </cell>
          <cell r="AM694">
            <v>117514</v>
          </cell>
          <cell r="AN694">
            <v>0</v>
          </cell>
          <cell r="AO694">
            <v>0</v>
          </cell>
          <cell r="AP694">
            <v>0</v>
          </cell>
          <cell r="AQ694">
            <v>0</v>
          </cell>
          <cell r="AR694">
            <v>0</v>
          </cell>
          <cell r="AS694">
            <v>0</v>
          </cell>
          <cell r="AT694">
            <v>0</v>
          </cell>
          <cell r="AU694">
            <v>0</v>
          </cell>
          <cell r="AV694">
            <v>0</v>
          </cell>
          <cell r="AW694">
            <v>0</v>
          </cell>
          <cell r="AX694">
            <v>0</v>
          </cell>
          <cell r="AY694">
            <v>0</v>
          </cell>
          <cell r="AZ694">
            <v>0</v>
          </cell>
          <cell r="BA694">
            <v>0</v>
          </cell>
          <cell r="BB694">
            <v>0</v>
          </cell>
          <cell r="BC694">
            <v>0</v>
          </cell>
          <cell r="BD694">
            <v>0</v>
          </cell>
          <cell r="BE694">
            <v>0</v>
          </cell>
          <cell r="BF694">
            <v>0</v>
          </cell>
          <cell r="BG694">
            <v>0</v>
          </cell>
          <cell r="BH694">
            <v>0</v>
          </cell>
          <cell r="BI694">
            <v>20742</v>
          </cell>
          <cell r="BJ694">
            <v>96772</v>
          </cell>
          <cell r="BK694">
            <v>117514</v>
          </cell>
          <cell r="BL694">
            <v>0</v>
          </cell>
          <cell r="BM694">
            <v>20742</v>
          </cell>
          <cell r="BN694">
            <v>96772</v>
          </cell>
          <cell r="BO694">
            <v>117514</v>
          </cell>
          <cell r="BP694">
            <v>0</v>
          </cell>
          <cell r="BQ694">
            <v>41484</v>
          </cell>
          <cell r="BR694">
            <v>193544</v>
          </cell>
          <cell r="BS694">
            <v>235028</v>
          </cell>
        </row>
        <row r="695">
          <cell r="B695" t="str">
            <v>250060</v>
          </cell>
          <cell r="C695" t="str">
            <v>REP. INDONESIA</v>
          </cell>
          <cell r="D695" t="str">
            <v>KUWAIT FUND FOR ARAB EC. DEV.</v>
          </cell>
          <cell r="E695" t="str">
            <v>3</v>
          </cell>
          <cell r="F695" t="str">
            <v>KUWAIT</v>
          </cell>
          <cell r="G695" t="str">
            <v>KWD</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108336</v>
          </cell>
          <cell r="AG695">
            <v>62835</v>
          </cell>
          <cell r="AH695">
            <v>0</v>
          </cell>
          <cell r="AI695">
            <v>171171</v>
          </cell>
          <cell r="AJ695">
            <v>108336</v>
          </cell>
          <cell r="AK695">
            <v>62835</v>
          </cell>
          <cell r="AL695">
            <v>0</v>
          </cell>
          <cell r="AM695">
            <v>171171</v>
          </cell>
          <cell r="AN695">
            <v>0</v>
          </cell>
          <cell r="AO695">
            <v>0</v>
          </cell>
          <cell r="AP695">
            <v>0</v>
          </cell>
          <cell r="AQ695">
            <v>0</v>
          </cell>
          <cell r="AR695">
            <v>0</v>
          </cell>
          <cell r="AS695">
            <v>0</v>
          </cell>
          <cell r="AT695">
            <v>0</v>
          </cell>
          <cell r="AU695">
            <v>0</v>
          </cell>
          <cell r="AV695">
            <v>0</v>
          </cell>
          <cell r="AW695">
            <v>0</v>
          </cell>
          <cell r="AX695">
            <v>0</v>
          </cell>
          <cell r="AY695">
            <v>0</v>
          </cell>
          <cell r="AZ695">
            <v>0</v>
          </cell>
          <cell r="BA695">
            <v>0</v>
          </cell>
          <cell r="BB695">
            <v>0</v>
          </cell>
          <cell r="BC695">
            <v>0</v>
          </cell>
          <cell r="BD695">
            <v>0</v>
          </cell>
          <cell r="BE695">
            <v>0</v>
          </cell>
          <cell r="BF695">
            <v>0</v>
          </cell>
          <cell r="BG695">
            <v>0</v>
          </cell>
          <cell r="BH695">
            <v>108336</v>
          </cell>
          <cell r="BI695">
            <v>60668</v>
          </cell>
          <cell r="BJ695">
            <v>0</v>
          </cell>
          <cell r="BK695">
            <v>169004</v>
          </cell>
          <cell r="BL695">
            <v>108336</v>
          </cell>
          <cell r="BM695">
            <v>60668</v>
          </cell>
          <cell r="BN695">
            <v>0</v>
          </cell>
          <cell r="BO695">
            <v>169004</v>
          </cell>
          <cell r="BP695">
            <v>216672</v>
          </cell>
          <cell r="BQ695">
            <v>123503</v>
          </cell>
          <cell r="BR695">
            <v>0</v>
          </cell>
          <cell r="BS695">
            <v>340175</v>
          </cell>
        </row>
        <row r="696">
          <cell r="B696" t="str">
            <v>250040</v>
          </cell>
          <cell r="C696" t="str">
            <v>REP. INDONESIA</v>
          </cell>
          <cell r="D696" t="str">
            <v>KUWAIT FUND FOR ARAB EC. DEV.</v>
          </cell>
          <cell r="E696" t="str">
            <v>3</v>
          </cell>
          <cell r="F696" t="str">
            <v>KUWAIT</v>
          </cell>
          <cell r="G696" t="str">
            <v>KWD</v>
          </cell>
          <cell r="H696">
            <v>0</v>
          </cell>
          <cell r="I696">
            <v>0</v>
          </cell>
          <cell r="J696">
            <v>0</v>
          </cell>
          <cell r="K696">
            <v>0</v>
          </cell>
          <cell r="L696">
            <v>663131</v>
          </cell>
          <cell r="M696">
            <v>96510</v>
          </cell>
          <cell r="N696">
            <v>0</v>
          </cell>
          <cell r="O696">
            <v>759641</v>
          </cell>
          <cell r="P696">
            <v>0</v>
          </cell>
          <cell r="Q696">
            <v>0</v>
          </cell>
          <cell r="R696">
            <v>0</v>
          </cell>
          <cell r="S696">
            <v>0</v>
          </cell>
          <cell r="T696">
            <v>663131</v>
          </cell>
          <cell r="U696">
            <v>96510</v>
          </cell>
          <cell r="V696">
            <v>0</v>
          </cell>
          <cell r="W696">
            <v>759641</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cell r="AO696">
            <v>0</v>
          </cell>
          <cell r="AP696">
            <v>0</v>
          </cell>
          <cell r="AQ696">
            <v>0</v>
          </cell>
          <cell r="AR696">
            <v>663131</v>
          </cell>
          <cell r="AS696">
            <v>83247</v>
          </cell>
          <cell r="AT696">
            <v>0</v>
          </cell>
          <cell r="AU696">
            <v>746378</v>
          </cell>
          <cell r="AV696">
            <v>0</v>
          </cell>
          <cell r="AW696">
            <v>0</v>
          </cell>
          <cell r="AX696">
            <v>0</v>
          </cell>
          <cell r="AY696">
            <v>0</v>
          </cell>
          <cell r="AZ696">
            <v>0</v>
          </cell>
          <cell r="BA696">
            <v>0</v>
          </cell>
          <cell r="BB696">
            <v>0</v>
          </cell>
          <cell r="BC696">
            <v>0</v>
          </cell>
          <cell r="BD696">
            <v>0</v>
          </cell>
          <cell r="BE696">
            <v>0</v>
          </cell>
          <cell r="BF696">
            <v>0</v>
          </cell>
          <cell r="BG696">
            <v>0</v>
          </cell>
          <cell r="BH696">
            <v>0</v>
          </cell>
          <cell r="BI696">
            <v>0</v>
          </cell>
          <cell r="BJ696">
            <v>0</v>
          </cell>
          <cell r="BK696">
            <v>0</v>
          </cell>
          <cell r="BL696">
            <v>663131</v>
          </cell>
          <cell r="BM696">
            <v>83247</v>
          </cell>
          <cell r="BN696">
            <v>0</v>
          </cell>
          <cell r="BO696">
            <v>746378</v>
          </cell>
          <cell r="BP696">
            <v>1326262</v>
          </cell>
          <cell r="BQ696">
            <v>179757</v>
          </cell>
          <cell r="BR696">
            <v>0</v>
          </cell>
          <cell r="BS696">
            <v>1506019</v>
          </cell>
        </row>
        <row r="697">
          <cell r="B697" t="str">
            <v>250050</v>
          </cell>
          <cell r="C697" t="str">
            <v>REP. INDONESIA</v>
          </cell>
          <cell r="D697" t="str">
            <v>KUWAIT FUND FOR ARAB EC. DEV.</v>
          </cell>
          <cell r="E697" t="str">
            <v>3</v>
          </cell>
          <cell r="F697" t="str">
            <v>KUWAIT</v>
          </cell>
          <cell r="G697" t="str">
            <v>KWD</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749308</v>
          </cell>
          <cell r="AG697">
            <v>193517</v>
          </cell>
          <cell r="AH697">
            <v>0</v>
          </cell>
          <cell r="AI697">
            <v>942825</v>
          </cell>
          <cell r="AJ697">
            <v>749308</v>
          </cell>
          <cell r="AK697">
            <v>193517</v>
          </cell>
          <cell r="AL697">
            <v>0</v>
          </cell>
          <cell r="AM697">
            <v>942825</v>
          </cell>
          <cell r="AN697">
            <v>0</v>
          </cell>
          <cell r="AO697">
            <v>0</v>
          </cell>
          <cell r="AP697">
            <v>0</v>
          </cell>
          <cell r="AQ697">
            <v>0</v>
          </cell>
          <cell r="AR697">
            <v>0</v>
          </cell>
          <cell r="AS697">
            <v>0</v>
          </cell>
          <cell r="AT697">
            <v>0</v>
          </cell>
          <cell r="AU697">
            <v>0</v>
          </cell>
          <cell r="AV697">
            <v>0</v>
          </cell>
          <cell r="AW697">
            <v>0</v>
          </cell>
          <cell r="AX697">
            <v>0</v>
          </cell>
          <cell r="AY697">
            <v>0</v>
          </cell>
          <cell r="AZ697">
            <v>0</v>
          </cell>
          <cell r="BA697">
            <v>0</v>
          </cell>
          <cell r="BB697">
            <v>0</v>
          </cell>
          <cell r="BC697">
            <v>0</v>
          </cell>
          <cell r="BD697">
            <v>0</v>
          </cell>
          <cell r="BE697">
            <v>0</v>
          </cell>
          <cell r="BF697">
            <v>0</v>
          </cell>
          <cell r="BG697">
            <v>0</v>
          </cell>
          <cell r="BH697">
            <v>749308</v>
          </cell>
          <cell r="BI697">
            <v>178531</v>
          </cell>
          <cell r="BJ697">
            <v>0</v>
          </cell>
          <cell r="BK697">
            <v>927839</v>
          </cell>
          <cell r="BL697">
            <v>749308</v>
          </cell>
          <cell r="BM697">
            <v>178531</v>
          </cell>
          <cell r="BN697">
            <v>0</v>
          </cell>
          <cell r="BO697">
            <v>927839</v>
          </cell>
          <cell r="BP697">
            <v>1498616</v>
          </cell>
          <cell r="BQ697">
            <v>372048</v>
          </cell>
          <cell r="BR697">
            <v>0</v>
          </cell>
          <cell r="BS697">
            <v>1870664</v>
          </cell>
        </row>
        <row r="698">
          <cell r="B698" t="str">
            <v>250030</v>
          </cell>
          <cell r="C698" t="str">
            <v>REP. INDONESIA</v>
          </cell>
          <cell r="D698" t="str">
            <v>KUWAIT FUND FOR ARAB EC. DEV.</v>
          </cell>
          <cell r="E698" t="str">
            <v>3</v>
          </cell>
          <cell r="F698" t="str">
            <v>KUWAIT</v>
          </cell>
          <cell r="G698" t="str">
            <v>KWD</v>
          </cell>
          <cell r="H698">
            <v>0</v>
          </cell>
          <cell r="I698">
            <v>0</v>
          </cell>
          <cell r="J698">
            <v>0</v>
          </cell>
          <cell r="K698">
            <v>0</v>
          </cell>
          <cell r="L698">
            <v>1198892</v>
          </cell>
          <cell r="M698">
            <v>239028</v>
          </cell>
          <cell r="N698">
            <v>0</v>
          </cell>
          <cell r="O698">
            <v>1437920</v>
          </cell>
          <cell r="P698">
            <v>0</v>
          </cell>
          <cell r="Q698">
            <v>0</v>
          </cell>
          <cell r="R698">
            <v>0</v>
          </cell>
          <cell r="S698">
            <v>0</v>
          </cell>
          <cell r="T698">
            <v>1198892</v>
          </cell>
          <cell r="U698">
            <v>239028</v>
          </cell>
          <cell r="V698">
            <v>0</v>
          </cell>
          <cell r="W698">
            <v>1437920</v>
          </cell>
          <cell r="X698">
            <v>0</v>
          </cell>
          <cell r="Y698">
            <v>0</v>
          </cell>
          <cell r="Z698">
            <v>0</v>
          </cell>
          <cell r="AA698">
            <v>0</v>
          </cell>
          <cell r="AB698">
            <v>0</v>
          </cell>
          <cell r="AC698">
            <v>0</v>
          </cell>
          <cell r="AD698">
            <v>0</v>
          </cell>
          <cell r="AE698">
            <v>0</v>
          </cell>
          <cell r="AF698">
            <v>0</v>
          </cell>
          <cell r="AG698">
            <v>0</v>
          </cell>
          <cell r="AH698">
            <v>0</v>
          </cell>
          <cell r="AI698">
            <v>0</v>
          </cell>
          <cell r="AJ698">
            <v>0</v>
          </cell>
          <cell r="AK698">
            <v>0</v>
          </cell>
          <cell r="AL698">
            <v>0</v>
          </cell>
          <cell r="AM698">
            <v>0</v>
          </cell>
          <cell r="AN698">
            <v>0</v>
          </cell>
          <cell r="AO698">
            <v>0</v>
          </cell>
          <cell r="AP698">
            <v>0</v>
          </cell>
          <cell r="AQ698">
            <v>0</v>
          </cell>
          <cell r="AR698">
            <v>1198892</v>
          </cell>
          <cell r="AS698">
            <v>215050</v>
          </cell>
          <cell r="AT698">
            <v>0</v>
          </cell>
          <cell r="AU698">
            <v>1413942</v>
          </cell>
          <cell r="AV698">
            <v>0</v>
          </cell>
          <cell r="AW698">
            <v>0</v>
          </cell>
          <cell r="AX698">
            <v>0</v>
          </cell>
          <cell r="AY698">
            <v>0</v>
          </cell>
          <cell r="AZ698">
            <v>0</v>
          </cell>
          <cell r="BA698">
            <v>0</v>
          </cell>
          <cell r="BB698">
            <v>0</v>
          </cell>
          <cell r="BC698">
            <v>0</v>
          </cell>
          <cell r="BD698">
            <v>0</v>
          </cell>
          <cell r="BE698">
            <v>0</v>
          </cell>
          <cell r="BF698">
            <v>0</v>
          </cell>
          <cell r="BG698">
            <v>0</v>
          </cell>
          <cell r="BH698">
            <v>0</v>
          </cell>
          <cell r="BI698">
            <v>0</v>
          </cell>
          <cell r="BJ698">
            <v>0</v>
          </cell>
          <cell r="BK698">
            <v>0</v>
          </cell>
          <cell r="BL698">
            <v>1198892</v>
          </cell>
          <cell r="BM698">
            <v>215050</v>
          </cell>
          <cell r="BN698">
            <v>0</v>
          </cell>
          <cell r="BO698">
            <v>1413942</v>
          </cell>
          <cell r="BP698">
            <v>2397784</v>
          </cell>
          <cell r="BQ698">
            <v>454078</v>
          </cell>
          <cell r="BR698">
            <v>0</v>
          </cell>
          <cell r="BS698">
            <v>2851862</v>
          </cell>
        </row>
        <row r="699">
          <cell r="F699" t="str">
            <v>KUWAIT Total</v>
          </cell>
          <cell r="H699">
            <v>0</v>
          </cell>
          <cell r="I699">
            <v>0</v>
          </cell>
          <cell r="J699">
            <v>0</v>
          </cell>
          <cell r="K699">
            <v>0</v>
          </cell>
          <cell r="L699">
            <v>1862023</v>
          </cell>
          <cell r="M699">
            <v>335538</v>
          </cell>
          <cell r="N699">
            <v>0</v>
          </cell>
          <cell r="O699">
            <v>2197561</v>
          </cell>
          <cell r="P699">
            <v>0</v>
          </cell>
          <cell r="Q699">
            <v>0</v>
          </cell>
          <cell r="R699">
            <v>0</v>
          </cell>
          <cell r="S699">
            <v>0</v>
          </cell>
          <cell r="T699">
            <v>1862023</v>
          </cell>
          <cell r="U699">
            <v>335538</v>
          </cell>
          <cell r="V699">
            <v>0</v>
          </cell>
          <cell r="W699">
            <v>2197561</v>
          </cell>
          <cell r="X699">
            <v>0</v>
          </cell>
          <cell r="Y699">
            <v>0</v>
          </cell>
          <cell r="Z699">
            <v>0</v>
          </cell>
          <cell r="AA699">
            <v>0</v>
          </cell>
          <cell r="AB699">
            <v>0</v>
          </cell>
          <cell r="AC699">
            <v>4652</v>
          </cell>
          <cell r="AD699">
            <v>0</v>
          </cell>
          <cell r="AE699">
            <v>4652</v>
          </cell>
          <cell r="AF699">
            <v>857644</v>
          </cell>
          <cell r="AG699">
            <v>277094</v>
          </cell>
          <cell r="AH699">
            <v>96772</v>
          </cell>
          <cell r="AI699">
            <v>1231510</v>
          </cell>
          <cell r="AJ699">
            <v>857644</v>
          </cell>
          <cell r="AK699">
            <v>281746</v>
          </cell>
          <cell r="AL699">
            <v>96772</v>
          </cell>
          <cell r="AM699">
            <v>1236162</v>
          </cell>
          <cell r="AN699">
            <v>0</v>
          </cell>
          <cell r="AO699">
            <v>0</v>
          </cell>
          <cell r="AP699">
            <v>0</v>
          </cell>
          <cell r="AQ699">
            <v>0</v>
          </cell>
          <cell r="AR699">
            <v>1862023</v>
          </cell>
          <cell r="AS699">
            <v>298297</v>
          </cell>
          <cell r="AT699">
            <v>0</v>
          </cell>
          <cell r="AU699">
            <v>2160320</v>
          </cell>
          <cell r="AV699">
            <v>0</v>
          </cell>
          <cell r="AW699">
            <v>0</v>
          </cell>
          <cell r="AX699">
            <v>0</v>
          </cell>
          <cell r="AY699">
            <v>0</v>
          </cell>
          <cell r="AZ699">
            <v>0</v>
          </cell>
          <cell r="BA699">
            <v>0</v>
          </cell>
          <cell r="BB699">
            <v>0</v>
          </cell>
          <cell r="BC699">
            <v>0</v>
          </cell>
          <cell r="BD699">
            <v>0</v>
          </cell>
          <cell r="BE699">
            <v>4652</v>
          </cell>
          <cell r="BF699">
            <v>0</v>
          </cell>
          <cell r="BG699">
            <v>4652</v>
          </cell>
          <cell r="BH699">
            <v>857644</v>
          </cell>
          <cell r="BI699">
            <v>259941</v>
          </cell>
          <cell r="BJ699">
            <v>96772</v>
          </cell>
          <cell r="BK699">
            <v>1214357</v>
          </cell>
          <cell r="BL699">
            <v>2719667</v>
          </cell>
          <cell r="BM699">
            <v>562890</v>
          </cell>
          <cell r="BN699">
            <v>96772</v>
          </cell>
          <cell r="BO699">
            <v>3379329</v>
          </cell>
          <cell r="BP699">
            <v>5439334</v>
          </cell>
          <cell r="BQ699">
            <v>1180174</v>
          </cell>
          <cell r="BR699">
            <v>193544</v>
          </cell>
          <cell r="BS699">
            <v>6813052</v>
          </cell>
        </row>
        <row r="700">
          <cell r="B700" t="str">
            <v>105300</v>
          </cell>
          <cell r="C700" t="str">
            <v>REP. INDONESIA</v>
          </cell>
          <cell r="D700" t="str">
            <v>N.I.O. N.V, AMSTERDAM</v>
          </cell>
          <cell r="E700" t="str">
            <v>3</v>
          </cell>
          <cell r="F700" t="str">
            <v>NETHERLANDS</v>
          </cell>
          <cell r="G700" t="str">
            <v>NLG</v>
          </cell>
          <cell r="H700">
            <v>0</v>
          </cell>
          <cell r="I700">
            <v>3798</v>
          </cell>
          <cell r="J700">
            <v>0</v>
          </cell>
          <cell r="K700">
            <v>3798</v>
          </cell>
          <cell r="L700">
            <v>0</v>
          </cell>
          <cell r="M700">
            <v>0</v>
          </cell>
          <cell r="N700">
            <v>0</v>
          </cell>
          <cell r="O700">
            <v>0</v>
          </cell>
          <cell r="P700">
            <v>0</v>
          </cell>
          <cell r="Q700">
            <v>0</v>
          </cell>
          <cell r="R700">
            <v>0</v>
          </cell>
          <cell r="S700">
            <v>0</v>
          </cell>
          <cell r="T700">
            <v>0</v>
          </cell>
          <cell r="U700">
            <v>3798</v>
          </cell>
          <cell r="V700">
            <v>0</v>
          </cell>
          <cell r="W700">
            <v>3798</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16741</v>
          </cell>
          <cell r="AO700">
            <v>3756</v>
          </cell>
          <cell r="AP700">
            <v>0</v>
          </cell>
          <cell r="AQ700">
            <v>20497</v>
          </cell>
          <cell r="AR700">
            <v>0</v>
          </cell>
          <cell r="AS700">
            <v>0</v>
          </cell>
          <cell r="AT700">
            <v>0</v>
          </cell>
          <cell r="AU700">
            <v>0</v>
          </cell>
          <cell r="AV700">
            <v>0</v>
          </cell>
          <cell r="AW700">
            <v>0</v>
          </cell>
          <cell r="AX700">
            <v>0</v>
          </cell>
          <cell r="AY700">
            <v>0</v>
          </cell>
          <cell r="AZ700">
            <v>0</v>
          </cell>
          <cell r="BA700">
            <v>0</v>
          </cell>
          <cell r="BB700">
            <v>0</v>
          </cell>
          <cell r="BC700">
            <v>0</v>
          </cell>
          <cell r="BD700">
            <v>0</v>
          </cell>
          <cell r="BE700">
            <v>0</v>
          </cell>
          <cell r="BF700">
            <v>0</v>
          </cell>
          <cell r="BG700">
            <v>0</v>
          </cell>
          <cell r="BH700">
            <v>0</v>
          </cell>
          <cell r="BI700">
            <v>0</v>
          </cell>
          <cell r="BJ700">
            <v>0</v>
          </cell>
          <cell r="BK700">
            <v>0</v>
          </cell>
          <cell r="BL700">
            <v>16741</v>
          </cell>
          <cell r="BM700">
            <v>3756</v>
          </cell>
          <cell r="BN700">
            <v>0</v>
          </cell>
          <cell r="BO700">
            <v>20497</v>
          </cell>
          <cell r="BP700">
            <v>16741</v>
          </cell>
          <cell r="BQ700">
            <v>7554</v>
          </cell>
          <cell r="BR700">
            <v>0</v>
          </cell>
          <cell r="BS700">
            <v>24295</v>
          </cell>
        </row>
        <row r="701">
          <cell r="B701" t="str">
            <v>104900</v>
          </cell>
          <cell r="C701" t="str">
            <v>REP. INDONESIA</v>
          </cell>
          <cell r="D701" t="str">
            <v>N.I.O. N.V, AMSTERDAM</v>
          </cell>
          <cell r="E701" t="str">
            <v>3</v>
          </cell>
          <cell r="F701" t="str">
            <v>NETHERLANDS</v>
          </cell>
          <cell r="G701" t="str">
            <v>NLG</v>
          </cell>
          <cell r="H701">
            <v>0</v>
          </cell>
          <cell r="I701">
            <v>10981</v>
          </cell>
          <cell r="J701">
            <v>0</v>
          </cell>
          <cell r="K701">
            <v>10981</v>
          </cell>
          <cell r="L701">
            <v>0</v>
          </cell>
          <cell r="M701">
            <v>0</v>
          </cell>
          <cell r="N701">
            <v>0</v>
          </cell>
          <cell r="O701">
            <v>0</v>
          </cell>
          <cell r="P701">
            <v>0</v>
          </cell>
          <cell r="Q701">
            <v>0</v>
          </cell>
          <cell r="R701">
            <v>0</v>
          </cell>
          <cell r="S701">
            <v>0</v>
          </cell>
          <cell r="T701">
            <v>0</v>
          </cell>
          <cell r="U701">
            <v>10981</v>
          </cell>
          <cell r="V701">
            <v>0</v>
          </cell>
          <cell r="W701">
            <v>10981</v>
          </cell>
          <cell r="X701">
            <v>0</v>
          </cell>
          <cell r="Y701">
            <v>0</v>
          </cell>
          <cell r="Z701">
            <v>0</v>
          </cell>
          <cell r="AA701">
            <v>0</v>
          </cell>
          <cell r="AB701">
            <v>0</v>
          </cell>
          <cell r="AC701">
            <v>0</v>
          </cell>
          <cell r="AD701">
            <v>0</v>
          </cell>
          <cell r="AE701">
            <v>0</v>
          </cell>
          <cell r="AF701">
            <v>0</v>
          </cell>
          <cell r="AG701">
            <v>0</v>
          </cell>
          <cell r="AH701">
            <v>0</v>
          </cell>
          <cell r="AI701">
            <v>0</v>
          </cell>
          <cell r="AJ701">
            <v>0</v>
          </cell>
          <cell r="AK701">
            <v>0</v>
          </cell>
          <cell r="AL701">
            <v>0</v>
          </cell>
          <cell r="AM701">
            <v>0</v>
          </cell>
          <cell r="AN701">
            <v>51253</v>
          </cell>
          <cell r="AO701">
            <v>10861</v>
          </cell>
          <cell r="AP701">
            <v>0</v>
          </cell>
          <cell r="AQ701">
            <v>62114</v>
          </cell>
          <cell r="AR701">
            <v>0</v>
          </cell>
          <cell r="AS701">
            <v>0</v>
          </cell>
          <cell r="AT701">
            <v>0</v>
          </cell>
          <cell r="AU701">
            <v>0</v>
          </cell>
          <cell r="AV701">
            <v>0</v>
          </cell>
          <cell r="AW701">
            <v>0</v>
          </cell>
          <cell r="AX701">
            <v>0</v>
          </cell>
          <cell r="AY701">
            <v>0</v>
          </cell>
          <cell r="AZ701">
            <v>0</v>
          </cell>
          <cell r="BA701">
            <v>0</v>
          </cell>
          <cell r="BB701">
            <v>0</v>
          </cell>
          <cell r="BC701">
            <v>0</v>
          </cell>
          <cell r="BD701">
            <v>0</v>
          </cell>
          <cell r="BE701">
            <v>0</v>
          </cell>
          <cell r="BF701">
            <v>0</v>
          </cell>
          <cell r="BG701">
            <v>0</v>
          </cell>
          <cell r="BH701">
            <v>0</v>
          </cell>
          <cell r="BI701">
            <v>0</v>
          </cell>
          <cell r="BJ701">
            <v>0</v>
          </cell>
          <cell r="BK701">
            <v>0</v>
          </cell>
          <cell r="BL701">
            <v>51253</v>
          </cell>
          <cell r="BM701">
            <v>10861</v>
          </cell>
          <cell r="BN701">
            <v>0</v>
          </cell>
          <cell r="BO701">
            <v>62114</v>
          </cell>
          <cell r="BP701">
            <v>51253</v>
          </cell>
          <cell r="BQ701">
            <v>21842</v>
          </cell>
          <cell r="BR701">
            <v>0</v>
          </cell>
          <cell r="BS701">
            <v>73095</v>
          </cell>
        </row>
        <row r="702">
          <cell r="B702" t="str">
            <v>106303</v>
          </cell>
          <cell r="C702" t="str">
            <v>REP. INDONESIA</v>
          </cell>
          <cell r="D702" t="str">
            <v>N.I.O. N.V, AMSTERDAM</v>
          </cell>
          <cell r="E702" t="str">
            <v>3</v>
          </cell>
          <cell r="F702" t="str">
            <v>NETHERLANDS</v>
          </cell>
          <cell r="G702" t="str">
            <v>NLG</v>
          </cell>
          <cell r="H702">
            <v>57930</v>
          </cell>
          <cell r="I702">
            <v>16354</v>
          </cell>
          <cell r="J702">
            <v>0</v>
          </cell>
          <cell r="K702">
            <v>74284</v>
          </cell>
          <cell r="L702">
            <v>0</v>
          </cell>
          <cell r="M702">
            <v>0</v>
          </cell>
          <cell r="N702">
            <v>0</v>
          </cell>
          <cell r="O702">
            <v>0</v>
          </cell>
          <cell r="P702">
            <v>0</v>
          </cell>
          <cell r="Q702">
            <v>0</v>
          </cell>
          <cell r="R702">
            <v>0</v>
          </cell>
          <cell r="S702">
            <v>0</v>
          </cell>
          <cell r="T702">
            <v>57930</v>
          </cell>
          <cell r="U702">
            <v>16354</v>
          </cell>
          <cell r="V702">
            <v>0</v>
          </cell>
          <cell r="W702">
            <v>74284</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cell r="AO702">
            <v>15165</v>
          </cell>
          <cell r="AP702">
            <v>0</v>
          </cell>
          <cell r="AQ702">
            <v>15165</v>
          </cell>
          <cell r="AR702">
            <v>0</v>
          </cell>
          <cell r="AS702">
            <v>0</v>
          </cell>
          <cell r="AT702">
            <v>0</v>
          </cell>
          <cell r="AU702">
            <v>0</v>
          </cell>
          <cell r="AV702">
            <v>0</v>
          </cell>
          <cell r="AW702">
            <v>0</v>
          </cell>
          <cell r="AX702">
            <v>0</v>
          </cell>
          <cell r="AY702">
            <v>0</v>
          </cell>
          <cell r="AZ702">
            <v>0</v>
          </cell>
          <cell r="BA702">
            <v>0</v>
          </cell>
          <cell r="BB702">
            <v>0</v>
          </cell>
          <cell r="BC702">
            <v>0</v>
          </cell>
          <cell r="BD702">
            <v>0</v>
          </cell>
          <cell r="BE702">
            <v>0</v>
          </cell>
          <cell r="BF702">
            <v>0</v>
          </cell>
          <cell r="BG702">
            <v>0</v>
          </cell>
          <cell r="BH702">
            <v>0</v>
          </cell>
          <cell r="BI702">
            <v>0</v>
          </cell>
          <cell r="BJ702">
            <v>0</v>
          </cell>
          <cell r="BK702">
            <v>0</v>
          </cell>
          <cell r="BL702">
            <v>0</v>
          </cell>
          <cell r="BM702">
            <v>15165</v>
          </cell>
          <cell r="BN702">
            <v>0</v>
          </cell>
          <cell r="BO702">
            <v>15165</v>
          </cell>
          <cell r="BP702">
            <v>57930</v>
          </cell>
          <cell r="BQ702">
            <v>31519</v>
          </cell>
          <cell r="BR702">
            <v>0</v>
          </cell>
          <cell r="BS702">
            <v>89449</v>
          </cell>
        </row>
        <row r="703">
          <cell r="B703" t="str">
            <v>103900</v>
          </cell>
          <cell r="C703" t="str">
            <v>REP. INDONESIA</v>
          </cell>
          <cell r="D703" t="str">
            <v>N.I.O. N.V, AMSTERDAM</v>
          </cell>
          <cell r="E703" t="str">
            <v>3</v>
          </cell>
          <cell r="F703" t="str">
            <v>NETHERLANDS</v>
          </cell>
          <cell r="G703" t="str">
            <v>NLG</v>
          </cell>
          <cell r="H703">
            <v>0</v>
          </cell>
          <cell r="I703">
            <v>13427</v>
          </cell>
          <cell r="J703">
            <v>0</v>
          </cell>
          <cell r="K703">
            <v>13427</v>
          </cell>
          <cell r="L703">
            <v>0</v>
          </cell>
          <cell r="M703">
            <v>0</v>
          </cell>
          <cell r="N703">
            <v>0</v>
          </cell>
          <cell r="O703">
            <v>0</v>
          </cell>
          <cell r="P703">
            <v>0</v>
          </cell>
          <cell r="Q703">
            <v>0</v>
          </cell>
          <cell r="R703">
            <v>0</v>
          </cell>
          <cell r="S703">
            <v>0</v>
          </cell>
          <cell r="T703">
            <v>0</v>
          </cell>
          <cell r="U703">
            <v>13427</v>
          </cell>
          <cell r="V703">
            <v>0</v>
          </cell>
          <cell r="W703">
            <v>13427</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cell r="AO703">
            <v>12680</v>
          </cell>
          <cell r="AP703">
            <v>0</v>
          </cell>
          <cell r="AQ703">
            <v>12680</v>
          </cell>
          <cell r="AR703">
            <v>0</v>
          </cell>
          <cell r="AS703">
            <v>0</v>
          </cell>
          <cell r="AT703">
            <v>0</v>
          </cell>
          <cell r="AU703">
            <v>0</v>
          </cell>
          <cell r="AV703">
            <v>0</v>
          </cell>
          <cell r="AW703">
            <v>0</v>
          </cell>
          <cell r="AX703">
            <v>0</v>
          </cell>
          <cell r="AY703">
            <v>0</v>
          </cell>
          <cell r="AZ703">
            <v>0</v>
          </cell>
          <cell r="BA703">
            <v>0</v>
          </cell>
          <cell r="BB703">
            <v>0</v>
          </cell>
          <cell r="BC703">
            <v>0</v>
          </cell>
          <cell r="BD703">
            <v>72658</v>
          </cell>
          <cell r="BE703">
            <v>0</v>
          </cell>
          <cell r="BF703">
            <v>0</v>
          </cell>
          <cell r="BG703">
            <v>72658</v>
          </cell>
          <cell r="BH703">
            <v>0</v>
          </cell>
          <cell r="BI703">
            <v>0</v>
          </cell>
          <cell r="BJ703">
            <v>0</v>
          </cell>
          <cell r="BK703">
            <v>0</v>
          </cell>
          <cell r="BL703">
            <v>72658</v>
          </cell>
          <cell r="BM703">
            <v>12680</v>
          </cell>
          <cell r="BN703">
            <v>0</v>
          </cell>
          <cell r="BO703">
            <v>85338</v>
          </cell>
          <cell r="BP703">
            <v>72658</v>
          </cell>
          <cell r="BQ703">
            <v>26107</v>
          </cell>
          <cell r="BR703">
            <v>0</v>
          </cell>
          <cell r="BS703">
            <v>98765</v>
          </cell>
        </row>
        <row r="704">
          <cell r="B704" t="str">
            <v>104100</v>
          </cell>
          <cell r="C704" t="str">
            <v>REP. INDONESIA</v>
          </cell>
          <cell r="D704" t="str">
            <v>N.I.O. N.V, AMSTERDAM</v>
          </cell>
          <cell r="E704" t="str">
            <v>3</v>
          </cell>
          <cell r="F704" t="str">
            <v>NETHERLANDS</v>
          </cell>
          <cell r="G704" t="str">
            <v>NLG</v>
          </cell>
          <cell r="H704">
            <v>0</v>
          </cell>
          <cell r="I704">
            <v>16612</v>
          </cell>
          <cell r="J704">
            <v>0</v>
          </cell>
          <cell r="K704">
            <v>16612</v>
          </cell>
          <cell r="L704">
            <v>0</v>
          </cell>
          <cell r="M704">
            <v>0</v>
          </cell>
          <cell r="N704">
            <v>0</v>
          </cell>
          <cell r="O704">
            <v>0</v>
          </cell>
          <cell r="P704">
            <v>87877</v>
          </cell>
          <cell r="Q704">
            <v>0</v>
          </cell>
          <cell r="R704">
            <v>0</v>
          </cell>
          <cell r="S704">
            <v>87877</v>
          </cell>
          <cell r="T704">
            <v>87877</v>
          </cell>
          <cell r="U704">
            <v>16612</v>
          </cell>
          <cell r="V704">
            <v>0</v>
          </cell>
          <cell r="W704">
            <v>104489</v>
          </cell>
          <cell r="X704">
            <v>0</v>
          </cell>
          <cell r="Y704">
            <v>0</v>
          </cell>
          <cell r="Z704">
            <v>0</v>
          </cell>
          <cell r="AA704">
            <v>0</v>
          </cell>
          <cell r="AB704">
            <v>0</v>
          </cell>
          <cell r="AC704">
            <v>0</v>
          </cell>
          <cell r="AD704">
            <v>0</v>
          </cell>
          <cell r="AE704">
            <v>0</v>
          </cell>
          <cell r="AF704">
            <v>0</v>
          </cell>
          <cell r="AG704">
            <v>0</v>
          </cell>
          <cell r="AH704">
            <v>0</v>
          </cell>
          <cell r="AI704">
            <v>0</v>
          </cell>
          <cell r="AJ704">
            <v>0</v>
          </cell>
          <cell r="AK704">
            <v>0</v>
          </cell>
          <cell r="AL704">
            <v>0</v>
          </cell>
          <cell r="AM704">
            <v>0</v>
          </cell>
          <cell r="AN704">
            <v>0</v>
          </cell>
          <cell r="AO704">
            <v>15698</v>
          </cell>
          <cell r="AP704">
            <v>0</v>
          </cell>
          <cell r="AQ704">
            <v>15698</v>
          </cell>
          <cell r="AR704">
            <v>0</v>
          </cell>
          <cell r="AS704">
            <v>0</v>
          </cell>
          <cell r="AT704">
            <v>0</v>
          </cell>
          <cell r="AU704">
            <v>0</v>
          </cell>
          <cell r="AV704">
            <v>0</v>
          </cell>
          <cell r="AW704">
            <v>0</v>
          </cell>
          <cell r="AX704">
            <v>0</v>
          </cell>
          <cell r="AY704">
            <v>0</v>
          </cell>
          <cell r="AZ704">
            <v>0</v>
          </cell>
          <cell r="BA704">
            <v>0</v>
          </cell>
          <cell r="BB704">
            <v>0</v>
          </cell>
          <cell r="BC704">
            <v>0</v>
          </cell>
          <cell r="BD704">
            <v>0</v>
          </cell>
          <cell r="BE704">
            <v>0</v>
          </cell>
          <cell r="BF704">
            <v>0</v>
          </cell>
          <cell r="BG704">
            <v>0</v>
          </cell>
          <cell r="BH704">
            <v>0</v>
          </cell>
          <cell r="BI704">
            <v>0</v>
          </cell>
          <cell r="BJ704">
            <v>0</v>
          </cell>
          <cell r="BK704">
            <v>0</v>
          </cell>
          <cell r="BL704">
            <v>0</v>
          </cell>
          <cell r="BM704">
            <v>15698</v>
          </cell>
          <cell r="BN704">
            <v>0</v>
          </cell>
          <cell r="BO704">
            <v>15698</v>
          </cell>
          <cell r="BP704">
            <v>87877</v>
          </cell>
          <cell r="BQ704">
            <v>32310</v>
          </cell>
          <cell r="BR704">
            <v>0</v>
          </cell>
          <cell r="BS704">
            <v>120187</v>
          </cell>
        </row>
        <row r="705">
          <cell r="B705" t="str">
            <v>102100</v>
          </cell>
          <cell r="C705" t="str">
            <v>REP. INDONESIA</v>
          </cell>
          <cell r="D705" t="str">
            <v>N.I.O. N.V, AMSTERDAM</v>
          </cell>
          <cell r="E705" t="str">
            <v>3</v>
          </cell>
          <cell r="F705" t="str">
            <v>NETHERLANDS</v>
          </cell>
          <cell r="G705" t="str">
            <v>NLG</v>
          </cell>
          <cell r="H705">
            <v>0</v>
          </cell>
          <cell r="I705">
            <v>3012</v>
          </cell>
          <cell r="J705">
            <v>0</v>
          </cell>
          <cell r="K705">
            <v>3012</v>
          </cell>
          <cell r="L705">
            <v>0</v>
          </cell>
          <cell r="M705">
            <v>0</v>
          </cell>
          <cell r="N705">
            <v>0</v>
          </cell>
          <cell r="O705">
            <v>0</v>
          </cell>
          <cell r="P705">
            <v>119493</v>
          </cell>
          <cell r="Q705">
            <v>0</v>
          </cell>
          <cell r="R705">
            <v>0</v>
          </cell>
          <cell r="S705">
            <v>119493</v>
          </cell>
          <cell r="T705">
            <v>119493</v>
          </cell>
          <cell r="U705">
            <v>3012</v>
          </cell>
          <cell r="V705">
            <v>0</v>
          </cell>
          <cell r="W705">
            <v>122505</v>
          </cell>
          <cell r="X705">
            <v>0</v>
          </cell>
          <cell r="Y705">
            <v>0</v>
          </cell>
          <cell r="Z705">
            <v>0</v>
          </cell>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1981</v>
          </cell>
          <cell r="AP705">
            <v>0</v>
          </cell>
          <cell r="AQ705">
            <v>1981</v>
          </cell>
          <cell r="AR705">
            <v>0</v>
          </cell>
          <cell r="AS705">
            <v>0</v>
          </cell>
          <cell r="AT705">
            <v>0</v>
          </cell>
          <cell r="AU705">
            <v>0</v>
          </cell>
          <cell r="AV705">
            <v>0</v>
          </cell>
          <cell r="AW705">
            <v>0</v>
          </cell>
          <cell r="AX705">
            <v>0</v>
          </cell>
          <cell r="AY705">
            <v>0</v>
          </cell>
          <cell r="AZ705">
            <v>0</v>
          </cell>
          <cell r="BA705">
            <v>0</v>
          </cell>
          <cell r="BB705">
            <v>0</v>
          </cell>
          <cell r="BC705">
            <v>0</v>
          </cell>
          <cell r="BD705">
            <v>0</v>
          </cell>
          <cell r="BE705">
            <v>0</v>
          </cell>
          <cell r="BF705">
            <v>0</v>
          </cell>
          <cell r="BG705">
            <v>0</v>
          </cell>
          <cell r="BH705">
            <v>0</v>
          </cell>
          <cell r="BI705">
            <v>0</v>
          </cell>
          <cell r="BJ705">
            <v>0</v>
          </cell>
          <cell r="BK705">
            <v>0</v>
          </cell>
          <cell r="BL705">
            <v>0</v>
          </cell>
          <cell r="BM705">
            <v>1981</v>
          </cell>
          <cell r="BN705">
            <v>0</v>
          </cell>
          <cell r="BO705">
            <v>1981</v>
          </cell>
          <cell r="BP705">
            <v>119493</v>
          </cell>
          <cell r="BQ705">
            <v>4993</v>
          </cell>
          <cell r="BR705">
            <v>0</v>
          </cell>
          <cell r="BS705">
            <v>124486</v>
          </cell>
        </row>
        <row r="706">
          <cell r="B706" t="str">
            <v>105200</v>
          </cell>
          <cell r="C706" t="str">
            <v>REP. INDONESIA</v>
          </cell>
          <cell r="D706" t="str">
            <v>N.I.O. N.V, AMSTERDAM</v>
          </cell>
          <cell r="E706" t="str">
            <v>3</v>
          </cell>
          <cell r="F706" t="str">
            <v>NETHERLANDS</v>
          </cell>
          <cell r="G706" t="str">
            <v>NLG</v>
          </cell>
          <cell r="H706">
            <v>0</v>
          </cell>
          <cell r="I706">
            <v>20157</v>
          </cell>
          <cell r="J706">
            <v>0</v>
          </cell>
          <cell r="K706">
            <v>20157</v>
          </cell>
          <cell r="L706">
            <v>88858</v>
          </cell>
          <cell r="M706">
            <v>0</v>
          </cell>
          <cell r="N706">
            <v>0</v>
          </cell>
          <cell r="O706">
            <v>88858</v>
          </cell>
          <cell r="P706">
            <v>0</v>
          </cell>
          <cell r="Q706">
            <v>0</v>
          </cell>
          <cell r="R706">
            <v>0</v>
          </cell>
          <cell r="S706">
            <v>0</v>
          </cell>
          <cell r="T706">
            <v>88858</v>
          </cell>
          <cell r="U706">
            <v>20157</v>
          </cell>
          <cell r="V706">
            <v>0</v>
          </cell>
          <cell r="W706">
            <v>109015</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cell r="AO706">
            <v>19001</v>
          </cell>
          <cell r="AP706">
            <v>0</v>
          </cell>
          <cell r="AQ706">
            <v>19001</v>
          </cell>
          <cell r="AR706">
            <v>0</v>
          </cell>
          <cell r="AS706">
            <v>0</v>
          </cell>
          <cell r="AT706">
            <v>0</v>
          </cell>
          <cell r="AU706">
            <v>0</v>
          </cell>
          <cell r="AV706">
            <v>0</v>
          </cell>
          <cell r="AW706">
            <v>0</v>
          </cell>
          <cell r="AX706">
            <v>0</v>
          </cell>
          <cell r="AY706">
            <v>0</v>
          </cell>
          <cell r="AZ706">
            <v>0</v>
          </cell>
          <cell r="BA706">
            <v>0</v>
          </cell>
          <cell r="BB706">
            <v>0</v>
          </cell>
          <cell r="BC706">
            <v>0</v>
          </cell>
          <cell r="BD706">
            <v>0</v>
          </cell>
          <cell r="BE706">
            <v>0</v>
          </cell>
          <cell r="BF706">
            <v>0</v>
          </cell>
          <cell r="BG706">
            <v>0</v>
          </cell>
          <cell r="BH706">
            <v>0</v>
          </cell>
          <cell r="BI706">
            <v>0</v>
          </cell>
          <cell r="BJ706">
            <v>0</v>
          </cell>
          <cell r="BK706">
            <v>0</v>
          </cell>
          <cell r="BL706">
            <v>0</v>
          </cell>
          <cell r="BM706">
            <v>19001</v>
          </cell>
          <cell r="BN706">
            <v>0</v>
          </cell>
          <cell r="BO706">
            <v>19001</v>
          </cell>
          <cell r="BP706">
            <v>88858</v>
          </cell>
          <cell r="BQ706">
            <v>39158</v>
          </cell>
          <cell r="BR706">
            <v>0</v>
          </cell>
          <cell r="BS706">
            <v>128016</v>
          </cell>
        </row>
        <row r="707">
          <cell r="B707" t="str">
            <v>104800</v>
          </cell>
          <cell r="C707" t="str">
            <v>REP. INDONESIA</v>
          </cell>
          <cell r="D707" t="str">
            <v>N.I.O. N.V, AMSTERDAM</v>
          </cell>
          <cell r="E707" t="str">
            <v>3</v>
          </cell>
          <cell r="F707" t="str">
            <v>NETHERLANDS</v>
          </cell>
          <cell r="G707" t="str">
            <v>NLG</v>
          </cell>
          <cell r="H707">
            <v>0</v>
          </cell>
          <cell r="I707">
            <v>21036</v>
          </cell>
          <cell r="J707">
            <v>0</v>
          </cell>
          <cell r="K707">
            <v>21036</v>
          </cell>
          <cell r="L707">
            <v>0</v>
          </cell>
          <cell r="M707">
            <v>0</v>
          </cell>
          <cell r="N707">
            <v>0</v>
          </cell>
          <cell r="O707">
            <v>0</v>
          </cell>
          <cell r="P707">
            <v>0</v>
          </cell>
          <cell r="Q707">
            <v>0</v>
          </cell>
          <cell r="R707">
            <v>0</v>
          </cell>
          <cell r="S707">
            <v>0</v>
          </cell>
          <cell r="T707">
            <v>0</v>
          </cell>
          <cell r="U707">
            <v>21036</v>
          </cell>
          <cell r="V707">
            <v>0</v>
          </cell>
          <cell r="W707">
            <v>21036</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98186</v>
          </cell>
          <cell r="AO707">
            <v>20807</v>
          </cell>
          <cell r="AP707">
            <v>0</v>
          </cell>
          <cell r="AQ707">
            <v>118993</v>
          </cell>
          <cell r="AR707">
            <v>0</v>
          </cell>
          <cell r="AS707">
            <v>0</v>
          </cell>
          <cell r="AT707">
            <v>0</v>
          </cell>
          <cell r="AU707">
            <v>0</v>
          </cell>
          <cell r="AV707">
            <v>0</v>
          </cell>
          <cell r="AW707">
            <v>0</v>
          </cell>
          <cell r="AX707">
            <v>0</v>
          </cell>
          <cell r="AY707">
            <v>0</v>
          </cell>
          <cell r="AZ707">
            <v>0</v>
          </cell>
          <cell r="BA707">
            <v>0</v>
          </cell>
          <cell r="BB707">
            <v>0</v>
          </cell>
          <cell r="BC707">
            <v>0</v>
          </cell>
          <cell r="BD707">
            <v>0</v>
          </cell>
          <cell r="BE707">
            <v>0</v>
          </cell>
          <cell r="BF707">
            <v>0</v>
          </cell>
          <cell r="BG707">
            <v>0</v>
          </cell>
          <cell r="BH707">
            <v>0</v>
          </cell>
          <cell r="BI707">
            <v>0</v>
          </cell>
          <cell r="BJ707">
            <v>0</v>
          </cell>
          <cell r="BK707">
            <v>0</v>
          </cell>
          <cell r="BL707">
            <v>98186</v>
          </cell>
          <cell r="BM707">
            <v>20807</v>
          </cell>
          <cell r="BN707">
            <v>0</v>
          </cell>
          <cell r="BO707">
            <v>118993</v>
          </cell>
          <cell r="BP707">
            <v>98186</v>
          </cell>
          <cell r="BQ707">
            <v>41843</v>
          </cell>
          <cell r="BR707">
            <v>0</v>
          </cell>
          <cell r="BS707">
            <v>140029</v>
          </cell>
        </row>
        <row r="708">
          <cell r="B708" t="str">
            <v>104500</v>
          </cell>
          <cell r="C708" t="str">
            <v>REP. INDONESIA</v>
          </cell>
          <cell r="D708" t="str">
            <v>N.I.O. N.V, AMSTERDAM</v>
          </cell>
          <cell r="E708" t="str">
            <v>3</v>
          </cell>
          <cell r="F708" t="str">
            <v>NETHERLANDS</v>
          </cell>
          <cell r="G708" t="str">
            <v>NLG</v>
          </cell>
          <cell r="H708">
            <v>0</v>
          </cell>
          <cell r="I708">
            <v>24170</v>
          </cell>
          <cell r="J708">
            <v>0</v>
          </cell>
          <cell r="K708">
            <v>24170</v>
          </cell>
          <cell r="L708">
            <v>0</v>
          </cell>
          <cell r="M708">
            <v>0</v>
          </cell>
          <cell r="N708">
            <v>0</v>
          </cell>
          <cell r="O708">
            <v>0</v>
          </cell>
          <cell r="P708">
            <v>0</v>
          </cell>
          <cell r="Q708">
            <v>0</v>
          </cell>
          <cell r="R708">
            <v>0</v>
          </cell>
          <cell r="S708">
            <v>0</v>
          </cell>
          <cell r="T708">
            <v>0</v>
          </cell>
          <cell r="U708">
            <v>24170</v>
          </cell>
          <cell r="V708">
            <v>0</v>
          </cell>
          <cell r="W708">
            <v>24170</v>
          </cell>
          <cell r="X708">
            <v>0</v>
          </cell>
          <cell r="Y708">
            <v>0</v>
          </cell>
          <cell r="Z708">
            <v>0</v>
          </cell>
          <cell r="AA708">
            <v>0</v>
          </cell>
          <cell r="AB708">
            <v>0</v>
          </cell>
          <cell r="AC708">
            <v>0</v>
          </cell>
          <cell r="AD708">
            <v>0</v>
          </cell>
          <cell r="AE708">
            <v>0</v>
          </cell>
          <cell r="AF708">
            <v>0</v>
          </cell>
          <cell r="AG708">
            <v>0</v>
          </cell>
          <cell r="AH708">
            <v>0</v>
          </cell>
          <cell r="AI708">
            <v>0</v>
          </cell>
          <cell r="AJ708">
            <v>0</v>
          </cell>
          <cell r="AK708">
            <v>0</v>
          </cell>
          <cell r="AL708">
            <v>0</v>
          </cell>
          <cell r="AM708">
            <v>0</v>
          </cell>
          <cell r="AN708">
            <v>0</v>
          </cell>
          <cell r="AO708">
            <v>23422</v>
          </cell>
          <cell r="AP708">
            <v>0</v>
          </cell>
          <cell r="AQ708">
            <v>23422</v>
          </cell>
          <cell r="AR708">
            <v>0</v>
          </cell>
          <cell r="AS708">
            <v>0</v>
          </cell>
          <cell r="AT708">
            <v>0</v>
          </cell>
          <cell r="AU708">
            <v>0</v>
          </cell>
          <cell r="AV708">
            <v>117431</v>
          </cell>
          <cell r="AW708">
            <v>0</v>
          </cell>
          <cell r="AX708">
            <v>0</v>
          </cell>
          <cell r="AY708">
            <v>117431</v>
          </cell>
          <cell r="AZ708">
            <v>0</v>
          </cell>
          <cell r="BA708">
            <v>0</v>
          </cell>
          <cell r="BB708">
            <v>0</v>
          </cell>
          <cell r="BC708">
            <v>0</v>
          </cell>
          <cell r="BD708">
            <v>0</v>
          </cell>
          <cell r="BE708">
            <v>0</v>
          </cell>
          <cell r="BF708">
            <v>0</v>
          </cell>
          <cell r="BG708">
            <v>0</v>
          </cell>
          <cell r="BH708">
            <v>0</v>
          </cell>
          <cell r="BI708">
            <v>0</v>
          </cell>
          <cell r="BJ708">
            <v>0</v>
          </cell>
          <cell r="BK708">
            <v>0</v>
          </cell>
          <cell r="BL708">
            <v>117431</v>
          </cell>
          <cell r="BM708">
            <v>23422</v>
          </cell>
          <cell r="BN708">
            <v>0</v>
          </cell>
          <cell r="BO708">
            <v>140853</v>
          </cell>
          <cell r="BP708">
            <v>117431</v>
          </cell>
          <cell r="BQ708">
            <v>47592</v>
          </cell>
          <cell r="BR708">
            <v>0</v>
          </cell>
          <cell r="BS708">
            <v>165023</v>
          </cell>
        </row>
        <row r="709">
          <cell r="B709" t="str">
            <v>103300</v>
          </cell>
          <cell r="C709" t="str">
            <v>REP. INDONESIA</v>
          </cell>
          <cell r="D709" t="str">
            <v>N.I.O. N.V, AMSTERDAM</v>
          </cell>
          <cell r="E709" t="str">
            <v>3</v>
          </cell>
          <cell r="F709" t="str">
            <v>NETHERLANDS</v>
          </cell>
          <cell r="G709" t="str">
            <v>NLG</v>
          </cell>
          <cell r="H709">
            <v>0</v>
          </cell>
          <cell r="I709">
            <v>15731</v>
          </cell>
          <cell r="J709">
            <v>0</v>
          </cell>
          <cell r="K709">
            <v>15731</v>
          </cell>
          <cell r="L709">
            <v>0</v>
          </cell>
          <cell r="M709">
            <v>0</v>
          </cell>
          <cell r="N709">
            <v>0</v>
          </cell>
          <cell r="O709">
            <v>0</v>
          </cell>
          <cell r="P709">
            <v>0</v>
          </cell>
          <cell r="Q709">
            <v>0</v>
          </cell>
          <cell r="R709">
            <v>0</v>
          </cell>
          <cell r="S709">
            <v>0</v>
          </cell>
          <cell r="T709">
            <v>0</v>
          </cell>
          <cell r="U709">
            <v>15731</v>
          </cell>
          <cell r="V709">
            <v>0</v>
          </cell>
          <cell r="W709">
            <v>15731</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cell r="AO709">
            <v>13755</v>
          </cell>
          <cell r="AP709">
            <v>0</v>
          </cell>
          <cell r="AQ709">
            <v>13755</v>
          </cell>
          <cell r="AR709">
            <v>0</v>
          </cell>
          <cell r="AS709">
            <v>0</v>
          </cell>
          <cell r="AT709">
            <v>0</v>
          </cell>
          <cell r="AU709">
            <v>0</v>
          </cell>
          <cell r="AV709">
            <v>0</v>
          </cell>
          <cell r="AW709">
            <v>0</v>
          </cell>
          <cell r="AX709">
            <v>0</v>
          </cell>
          <cell r="AY709">
            <v>0</v>
          </cell>
          <cell r="AZ709">
            <v>0</v>
          </cell>
          <cell r="BA709">
            <v>0</v>
          </cell>
          <cell r="BB709">
            <v>0</v>
          </cell>
          <cell r="BC709">
            <v>0</v>
          </cell>
          <cell r="BD709">
            <v>138688</v>
          </cell>
          <cell r="BE709">
            <v>0</v>
          </cell>
          <cell r="BF709">
            <v>0</v>
          </cell>
          <cell r="BG709">
            <v>138688</v>
          </cell>
          <cell r="BH709">
            <v>0</v>
          </cell>
          <cell r="BI709">
            <v>0</v>
          </cell>
          <cell r="BJ709">
            <v>0</v>
          </cell>
          <cell r="BK709">
            <v>0</v>
          </cell>
          <cell r="BL709">
            <v>138688</v>
          </cell>
          <cell r="BM709">
            <v>13755</v>
          </cell>
          <cell r="BN709">
            <v>0</v>
          </cell>
          <cell r="BO709">
            <v>152443</v>
          </cell>
          <cell r="BP709">
            <v>138688</v>
          </cell>
          <cell r="BQ709">
            <v>29486</v>
          </cell>
          <cell r="BR709">
            <v>0</v>
          </cell>
          <cell r="BS709">
            <v>168174</v>
          </cell>
        </row>
        <row r="710">
          <cell r="B710" t="str">
            <v>105000</v>
          </cell>
          <cell r="C710" t="str">
            <v>REP. INDONESIA</v>
          </cell>
          <cell r="D710" t="str">
            <v>N.I.O. N.V, AMSTERDAM</v>
          </cell>
          <cell r="E710" t="str">
            <v>3</v>
          </cell>
          <cell r="F710" t="str">
            <v>NETHERLANDS</v>
          </cell>
          <cell r="G710" t="str">
            <v>NLG</v>
          </cell>
          <cell r="H710">
            <v>0</v>
          </cell>
          <cell r="I710">
            <v>37497</v>
          </cell>
          <cell r="J710">
            <v>0</v>
          </cell>
          <cell r="K710">
            <v>37497</v>
          </cell>
          <cell r="L710">
            <v>0</v>
          </cell>
          <cell r="M710">
            <v>0</v>
          </cell>
          <cell r="N710">
            <v>0</v>
          </cell>
          <cell r="O710">
            <v>0</v>
          </cell>
          <cell r="P710">
            <v>0</v>
          </cell>
          <cell r="Q710">
            <v>0</v>
          </cell>
          <cell r="R710">
            <v>0</v>
          </cell>
          <cell r="S710">
            <v>0</v>
          </cell>
          <cell r="T710">
            <v>0</v>
          </cell>
          <cell r="U710">
            <v>37497</v>
          </cell>
          <cell r="V710">
            <v>0</v>
          </cell>
          <cell r="W710">
            <v>37497</v>
          </cell>
          <cell r="X710">
            <v>0</v>
          </cell>
          <cell r="Y710">
            <v>0</v>
          </cell>
          <cell r="Z710">
            <v>0</v>
          </cell>
          <cell r="AA710">
            <v>0</v>
          </cell>
          <cell r="AB710">
            <v>0</v>
          </cell>
          <cell r="AC710">
            <v>0</v>
          </cell>
          <cell r="AD710">
            <v>0</v>
          </cell>
          <cell r="AE710">
            <v>0</v>
          </cell>
          <cell r="AF710">
            <v>0</v>
          </cell>
          <cell r="AG710">
            <v>0</v>
          </cell>
          <cell r="AH710">
            <v>0</v>
          </cell>
          <cell r="AI710">
            <v>0</v>
          </cell>
          <cell r="AJ710">
            <v>0</v>
          </cell>
          <cell r="AK710">
            <v>0</v>
          </cell>
          <cell r="AL710">
            <v>0</v>
          </cell>
          <cell r="AM710">
            <v>0</v>
          </cell>
          <cell r="AN710">
            <v>175017</v>
          </cell>
          <cell r="AO710">
            <v>37089</v>
          </cell>
          <cell r="AP710">
            <v>0</v>
          </cell>
          <cell r="AQ710">
            <v>212106</v>
          </cell>
          <cell r="AR710">
            <v>0</v>
          </cell>
          <cell r="AS710">
            <v>0</v>
          </cell>
          <cell r="AT710">
            <v>0</v>
          </cell>
          <cell r="AU710">
            <v>0</v>
          </cell>
          <cell r="AV710">
            <v>0</v>
          </cell>
          <cell r="AW710">
            <v>0</v>
          </cell>
          <cell r="AX710">
            <v>0</v>
          </cell>
          <cell r="AY710">
            <v>0</v>
          </cell>
          <cell r="AZ710">
            <v>0</v>
          </cell>
          <cell r="BA710">
            <v>0</v>
          </cell>
          <cell r="BB710">
            <v>0</v>
          </cell>
          <cell r="BC710">
            <v>0</v>
          </cell>
          <cell r="BD710">
            <v>0</v>
          </cell>
          <cell r="BE710">
            <v>0</v>
          </cell>
          <cell r="BF710">
            <v>0</v>
          </cell>
          <cell r="BG710">
            <v>0</v>
          </cell>
          <cell r="BH710">
            <v>0</v>
          </cell>
          <cell r="BI710">
            <v>0</v>
          </cell>
          <cell r="BJ710">
            <v>0</v>
          </cell>
          <cell r="BK710">
            <v>0</v>
          </cell>
          <cell r="BL710">
            <v>175017</v>
          </cell>
          <cell r="BM710">
            <v>37089</v>
          </cell>
          <cell r="BN710">
            <v>0</v>
          </cell>
          <cell r="BO710">
            <v>212106</v>
          </cell>
          <cell r="BP710">
            <v>175017</v>
          </cell>
          <cell r="BQ710">
            <v>74586</v>
          </cell>
          <cell r="BR710">
            <v>0</v>
          </cell>
          <cell r="BS710">
            <v>249603</v>
          </cell>
        </row>
        <row r="711">
          <cell r="B711" t="str">
            <v>103800</v>
          </cell>
          <cell r="C711" t="str">
            <v>REP. INDONESIA</v>
          </cell>
          <cell r="D711" t="str">
            <v>N.I.O. N.V, AMSTERDAM</v>
          </cell>
          <cell r="E711" t="str">
            <v>3</v>
          </cell>
          <cell r="F711" t="str">
            <v>NETHERLANDS</v>
          </cell>
          <cell r="G711" t="str">
            <v>NLG</v>
          </cell>
          <cell r="H711">
            <v>0</v>
          </cell>
          <cell r="I711">
            <v>12696</v>
          </cell>
          <cell r="J711">
            <v>0</v>
          </cell>
          <cell r="K711">
            <v>12696</v>
          </cell>
          <cell r="L711">
            <v>0</v>
          </cell>
          <cell r="M711">
            <v>0</v>
          </cell>
          <cell r="N711">
            <v>0</v>
          </cell>
          <cell r="O711">
            <v>0</v>
          </cell>
          <cell r="P711">
            <v>0</v>
          </cell>
          <cell r="Q711">
            <v>0</v>
          </cell>
          <cell r="R711">
            <v>0</v>
          </cell>
          <cell r="S711">
            <v>0</v>
          </cell>
          <cell r="T711">
            <v>0</v>
          </cell>
          <cell r="U711">
            <v>12696</v>
          </cell>
          <cell r="V711">
            <v>0</v>
          </cell>
          <cell r="W711">
            <v>12696</v>
          </cell>
          <cell r="X711">
            <v>0</v>
          </cell>
          <cell r="Y711">
            <v>0</v>
          </cell>
          <cell r="Z711">
            <v>0</v>
          </cell>
          <cell r="AA711">
            <v>0</v>
          </cell>
          <cell r="AB711">
            <v>0</v>
          </cell>
          <cell r="AC711">
            <v>0</v>
          </cell>
          <cell r="AD711">
            <v>0</v>
          </cell>
          <cell r="AE711">
            <v>0</v>
          </cell>
          <cell r="AF711">
            <v>0</v>
          </cell>
          <cell r="AG711">
            <v>0</v>
          </cell>
          <cell r="AH711">
            <v>0</v>
          </cell>
          <cell r="AI711">
            <v>0</v>
          </cell>
          <cell r="AJ711">
            <v>0</v>
          </cell>
          <cell r="AK711">
            <v>0</v>
          </cell>
          <cell r="AL711">
            <v>0</v>
          </cell>
          <cell r="AM711">
            <v>0</v>
          </cell>
          <cell r="AN711">
            <v>251847</v>
          </cell>
          <cell r="AO711">
            <v>12558</v>
          </cell>
          <cell r="AP711">
            <v>0</v>
          </cell>
          <cell r="AQ711">
            <v>264405</v>
          </cell>
          <cell r="AR711">
            <v>0</v>
          </cell>
          <cell r="AS711">
            <v>0</v>
          </cell>
          <cell r="AT711">
            <v>0</v>
          </cell>
          <cell r="AU711">
            <v>0</v>
          </cell>
          <cell r="AV711">
            <v>0</v>
          </cell>
          <cell r="AW711">
            <v>0</v>
          </cell>
          <cell r="AX711">
            <v>0</v>
          </cell>
          <cell r="AY711">
            <v>0</v>
          </cell>
          <cell r="AZ711">
            <v>0</v>
          </cell>
          <cell r="BA711">
            <v>0</v>
          </cell>
          <cell r="BB711">
            <v>0</v>
          </cell>
          <cell r="BC711">
            <v>0</v>
          </cell>
          <cell r="BD711">
            <v>0</v>
          </cell>
          <cell r="BE711">
            <v>0</v>
          </cell>
          <cell r="BF711">
            <v>0</v>
          </cell>
          <cell r="BG711">
            <v>0</v>
          </cell>
          <cell r="BH711">
            <v>0</v>
          </cell>
          <cell r="BI711">
            <v>0</v>
          </cell>
          <cell r="BJ711">
            <v>0</v>
          </cell>
          <cell r="BK711">
            <v>0</v>
          </cell>
          <cell r="BL711">
            <v>251847</v>
          </cell>
          <cell r="BM711">
            <v>12558</v>
          </cell>
          <cell r="BN711">
            <v>0</v>
          </cell>
          <cell r="BO711">
            <v>264405</v>
          </cell>
          <cell r="BP711">
            <v>251847</v>
          </cell>
          <cell r="BQ711">
            <v>25254</v>
          </cell>
          <cell r="BR711">
            <v>0</v>
          </cell>
          <cell r="BS711">
            <v>277101</v>
          </cell>
        </row>
        <row r="712">
          <cell r="B712" t="str">
            <v>104300</v>
          </cell>
          <cell r="C712" t="str">
            <v>REP. INDONESIA</v>
          </cell>
          <cell r="D712" t="str">
            <v>N.I.O. N.V, AMSTERDAM</v>
          </cell>
          <cell r="E712" t="str">
            <v>3</v>
          </cell>
          <cell r="F712" t="str">
            <v>NETHERLANDS</v>
          </cell>
          <cell r="G712" t="str">
            <v>NLG</v>
          </cell>
          <cell r="H712">
            <v>0</v>
          </cell>
          <cell r="I712">
            <v>60602</v>
          </cell>
          <cell r="J712">
            <v>0</v>
          </cell>
          <cell r="K712">
            <v>60602</v>
          </cell>
          <cell r="L712">
            <v>0</v>
          </cell>
          <cell r="M712">
            <v>0</v>
          </cell>
          <cell r="N712">
            <v>0</v>
          </cell>
          <cell r="O712">
            <v>0</v>
          </cell>
          <cell r="P712">
            <v>320578</v>
          </cell>
          <cell r="Q712">
            <v>0</v>
          </cell>
          <cell r="R712">
            <v>0</v>
          </cell>
          <cell r="S712">
            <v>320578</v>
          </cell>
          <cell r="T712">
            <v>320578</v>
          </cell>
          <cell r="U712">
            <v>60602</v>
          </cell>
          <cell r="V712">
            <v>0</v>
          </cell>
          <cell r="W712">
            <v>381180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cell r="AO712">
            <v>57265</v>
          </cell>
          <cell r="AP712">
            <v>0</v>
          </cell>
          <cell r="AQ712">
            <v>57265</v>
          </cell>
          <cell r="AR712">
            <v>0</v>
          </cell>
          <cell r="AS712">
            <v>0</v>
          </cell>
          <cell r="AT712">
            <v>0</v>
          </cell>
          <cell r="AU712">
            <v>0</v>
          </cell>
          <cell r="AV712">
            <v>0</v>
          </cell>
          <cell r="AW712">
            <v>0</v>
          </cell>
          <cell r="AX712">
            <v>0</v>
          </cell>
          <cell r="AY712">
            <v>0</v>
          </cell>
          <cell r="AZ712">
            <v>0</v>
          </cell>
          <cell r="BA712">
            <v>0</v>
          </cell>
          <cell r="BB712">
            <v>0</v>
          </cell>
          <cell r="BC712">
            <v>0</v>
          </cell>
          <cell r="BD712">
            <v>0</v>
          </cell>
          <cell r="BE712">
            <v>0</v>
          </cell>
          <cell r="BF712">
            <v>0</v>
          </cell>
          <cell r="BG712">
            <v>0</v>
          </cell>
          <cell r="BH712">
            <v>0</v>
          </cell>
          <cell r="BI712">
            <v>0</v>
          </cell>
          <cell r="BJ712">
            <v>0</v>
          </cell>
          <cell r="BK712">
            <v>0</v>
          </cell>
          <cell r="BL712">
            <v>0</v>
          </cell>
          <cell r="BM712">
            <v>57265</v>
          </cell>
          <cell r="BN712">
            <v>0</v>
          </cell>
          <cell r="BO712">
            <v>57265</v>
          </cell>
          <cell r="BP712">
            <v>320578</v>
          </cell>
          <cell r="BQ712">
            <v>117867</v>
          </cell>
          <cell r="BR712">
            <v>0</v>
          </cell>
          <cell r="BS712">
            <v>438445</v>
          </cell>
        </row>
        <row r="713">
          <cell r="B713" t="str">
            <v>104200</v>
          </cell>
          <cell r="C713" t="str">
            <v>REP. INDONESIA</v>
          </cell>
          <cell r="D713" t="str">
            <v>N.I.O. N.V, AMSTERDAM</v>
          </cell>
          <cell r="E713" t="str">
            <v>3</v>
          </cell>
          <cell r="F713" t="str">
            <v>NETHERLANDS</v>
          </cell>
          <cell r="G713" t="str">
            <v>NLG</v>
          </cell>
          <cell r="H713">
            <v>0</v>
          </cell>
          <cell r="I713">
            <v>60602</v>
          </cell>
          <cell r="J713">
            <v>0</v>
          </cell>
          <cell r="K713">
            <v>60602</v>
          </cell>
          <cell r="L713">
            <v>0</v>
          </cell>
          <cell r="M713">
            <v>0</v>
          </cell>
          <cell r="N713">
            <v>0</v>
          </cell>
          <cell r="O713">
            <v>0</v>
          </cell>
          <cell r="P713">
            <v>320578</v>
          </cell>
          <cell r="Q713">
            <v>0</v>
          </cell>
          <cell r="R713">
            <v>0</v>
          </cell>
          <cell r="S713">
            <v>320578</v>
          </cell>
          <cell r="T713">
            <v>320578</v>
          </cell>
          <cell r="U713">
            <v>60602</v>
          </cell>
          <cell r="V713">
            <v>0</v>
          </cell>
          <cell r="W713">
            <v>381180</v>
          </cell>
          <cell r="X713">
            <v>0</v>
          </cell>
          <cell r="Y713">
            <v>0</v>
          </cell>
          <cell r="Z713">
            <v>0</v>
          </cell>
          <cell r="AA713">
            <v>0</v>
          </cell>
          <cell r="AB713">
            <v>0</v>
          </cell>
          <cell r="AC713">
            <v>0</v>
          </cell>
          <cell r="AD713">
            <v>0</v>
          </cell>
          <cell r="AE713">
            <v>0</v>
          </cell>
          <cell r="AF713">
            <v>0</v>
          </cell>
          <cell r="AG713">
            <v>0</v>
          </cell>
          <cell r="AH713">
            <v>0</v>
          </cell>
          <cell r="AI713">
            <v>0</v>
          </cell>
          <cell r="AJ713">
            <v>0</v>
          </cell>
          <cell r="AK713">
            <v>0</v>
          </cell>
          <cell r="AL713">
            <v>0</v>
          </cell>
          <cell r="AM713">
            <v>0</v>
          </cell>
          <cell r="AN713">
            <v>0</v>
          </cell>
          <cell r="AO713">
            <v>57265</v>
          </cell>
          <cell r="AP713">
            <v>0</v>
          </cell>
          <cell r="AQ713">
            <v>57265</v>
          </cell>
          <cell r="AR713">
            <v>0</v>
          </cell>
          <cell r="AS713">
            <v>0</v>
          </cell>
          <cell r="AT713">
            <v>0</v>
          </cell>
          <cell r="AU713">
            <v>0</v>
          </cell>
          <cell r="AV713">
            <v>0</v>
          </cell>
          <cell r="AW713">
            <v>0</v>
          </cell>
          <cell r="AX713">
            <v>0</v>
          </cell>
          <cell r="AY713">
            <v>0</v>
          </cell>
          <cell r="AZ713">
            <v>0</v>
          </cell>
          <cell r="BA713">
            <v>0</v>
          </cell>
          <cell r="BB713">
            <v>0</v>
          </cell>
          <cell r="BC713">
            <v>0</v>
          </cell>
          <cell r="BD713">
            <v>0</v>
          </cell>
          <cell r="BE713">
            <v>0</v>
          </cell>
          <cell r="BF713">
            <v>0</v>
          </cell>
          <cell r="BG713">
            <v>0</v>
          </cell>
          <cell r="BH713">
            <v>0</v>
          </cell>
          <cell r="BI713">
            <v>0</v>
          </cell>
          <cell r="BJ713">
            <v>0</v>
          </cell>
          <cell r="BK713">
            <v>0</v>
          </cell>
          <cell r="BL713">
            <v>0</v>
          </cell>
          <cell r="BM713">
            <v>57265</v>
          </cell>
          <cell r="BN713">
            <v>0</v>
          </cell>
          <cell r="BO713">
            <v>57265</v>
          </cell>
          <cell r="BP713">
            <v>320578</v>
          </cell>
          <cell r="BQ713">
            <v>117867</v>
          </cell>
          <cell r="BR713">
            <v>0</v>
          </cell>
          <cell r="BS713">
            <v>438445</v>
          </cell>
        </row>
        <row r="714">
          <cell r="B714" t="str">
            <v>104700</v>
          </cell>
          <cell r="C714" t="str">
            <v>REP. INDONESIA</v>
          </cell>
          <cell r="D714" t="str">
            <v>N.I.O. N.V, AMSTERDAM</v>
          </cell>
          <cell r="E714" t="str">
            <v>3</v>
          </cell>
          <cell r="F714" t="str">
            <v>NETHERLANDS</v>
          </cell>
          <cell r="G714" t="str">
            <v>NLG</v>
          </cell>
          <cell r="H714">
            <v>0</v>
          </cell>
          <cell r="I714">
            <v>71052</v>
          </cell>
          <cell r="J714">
            <v>0</v>
          </cell>
          <cell r="K714">
            <v>71052</v>
          </cell>
          <cell r="L714">
            <v>0</v>
          </cell>
          <cell r="M714">
            <v>0</v>
          </cell>
          <cell r="N714">
            <v>0</v>
          </cell>
          <cell r="O714">
            <v>0</v>
          </cell>
          <cell r="P714">
            <v>0</v>
          </cell>
          <cell r="Q714">
            <v>0</v>
          </cell>
          <cell r="R714">
            <v>0</v>
          </cell>
          <cell r="S714">
            <v>0</v>
          </cell>
          <cell r="T714">
            <v>0</v>
          </cell>
          <cell r="U714">
            <v>71052</v>
          </cell>
          <cell r="V714">
            <v>0</v>
          </cell>
          <cell r="W714">
            <v>71052</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cell r="AO714">
            <v>68150</v>
          </cell>
          <cell r="AP714">
            <v>0</v>
          </cell>
          <cell r="AQ714">
            <v>68150</v>
          </cell>
          <cell r="AR714">
            <v>0</v>
          </cell>
          <cell r="AS714">
            <v>0</v>
          </cell>
          <cell r="AT714">
            <v>0</v>
          </cell>
          <cell r="AU714">
            <v>0</v>
          </cell>
          <cell r="AV714">
            <v>0</v>
          </cell>
          <cell r="AW714">
            <v>0</v>
          </cell>
          <cell r="AX714">
            <v>0</v>
          </cell>
          <cell r="AY714">
            <v>0</v>
          </cell>
          <cell r="AZ714">
            <v>341688</v>
          </cell>
          <cell r="BA714">
            <v>0</v>
          </cell>
          <cell r="BB714">
            <v>0</v>
          </cell>
          <cell r="BC714">
            <v>341688</v>
          </cell>
          <cell r="BD714">
            <v>0</v>
          </cell>
          <cell r="BE714">
            <v>0</v>
          </cell>
          <cell r="BF714">
            <v>0</v>
          </cell>
          <cell r="BG714">
            <v>0</v>
          </cell>
          <cell r="BH714">
            <v>0</v>
          </cell>
          <cell r="BI714">
            <v>0</v>
          </cell>
          <cell r="BJ714">
            <v>0</v>
          </cell>
          <cell r="BK714">
            <v>0</v>
          </cell>
          <cell r="BL714">
            <v>341688</v>
          </cell>
          <cell r="BM714">
            <v>68150</v>
          </cell>
          <cell r="BN714">
            <v>0</v>
          </cell>
          <cell r="BO714">
            <v>409838</v>
          </cell>
          <cell r="BP714">
            <v>341688</v>
          </cell>
          <cell r="BQ714">
            <v>139202</v>
          </cell>
          <cell r="BR714">
            <v>0</v>
          </cell>
          <cell r="BS714">
            <v>480890</v>
          </cell>
        </row>
        <row r="715">
          <cell r="B715" t="str">
            <v>106100</v>
          </cell>
          <cell r="C715" t="str">
            <v>REP. INDONESIA</v>
          </cell>
          <cell r="D715" t="str">
            <v>N.I.O. N.V, AMSTERDAM</v>
          </cell>
          <cell r="E715" t="str">
            <v>3</v>
          </cell>
          <cell r="F715" t="str">
            <v>NETHERLANDS</v>
          </cell>
          <cell r="G715" t="str">
            <v>NLG</v>
          </cell>
          <cell r="H715">
            <v>0</v>
          </cell>
          <cell r="I715">
            <v>102272</v>
          </cell>
          <cell r="J715">
            <v>0</v>
          </cell>
          <cell r="K715">
            <v>102272</v>
          </cell>
          <cell r="L715">
            <v>0</v>
          </cell>
          <cell r="M715">
            <v>0</v>
          </cell>
          <cell r="N715">
            <v>0</v>
          </cell>
          <cell r="O715">
            <v>0</v>
          </cell>
          <cell r="P715">
            <v>0</v>
          </cell>
          <cell r="Q715">
            <v>0</v>
          </cell>
          <cell r="R715">
            <v>0</v>
          </cell>
          <cell r="S715">
            <v>0</v>
          </cell>
          <cell r="T715">
            <v>0</v>
          </cell>
          <cell r="U715">
            <v>102272</v>
          </cell>
          <cell r="V715">
            <v>0</v>
          </cell>
          <cell r="W715">
            <v>102272</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427110</v>
          </cell>
          <cell r="AO715">
            <v>101161</v>
          </cell>
          <cell r="AP715">
            <v>0</v>
          </cell>
          <cell r="AQ715">
            <v>528271</v>
          </cell>
          <cell r="AR715">
            <v>0</v>
          </cell>
          <cell r="AS715">
            <v>0</v>
          </cell>
          <cell r="AT715">
            <v>0</v>
          </cell>
          <cell r="AU715">
            <v>0</v>
          </cell>
          <cell r="AV715">
            <v>0</v>
          </cell>
          <cell r="AW715">
            <v>0</v>
          </cell>
          <cell r="AX715">
            <v>0</v>
          </cell>
          <cell r="AY715">
            <v>0</v>
          </cell>
          <cell r="AZ715">
            <v>0</v>
          </cell>
          <cell r="BA715">
            <v>0</v>
          </cell>
          <cell r="BB715">
            <v>0</v>
          </cell>
          <cell r="BC715">
            <v>0</v>
          </cell>
          <cell r="BD715">
            <v>0</v>
          </cell>
          <cell r="BE715">
            <v>0</v>
          </cell>
          <cell r="BF715">
            <v>0</v>
          </cell>
          <cell r="BG715">
            <v>0</v>
          </cell>
          <cell r="BH715">
            <v>0</v>
          </cell>
          <cell r="BI715">
            <v>0</v>
          </cell>
          <cell r="BJ715">
            <v>0</v>
          </cell>
          <cell r="BK715">
            <v>0</v>
          </cell>
          <cell r="BL715">
            <v>427110</v>
          </cell>
          <cell r="BM715">
            <v>101161</v>
          </cell>
          <cell r="BN715">
            <v>0</v>
          </cell>
          <cell r="BO715">
            <v>528271</v>
          </cell>
          <cell r="BP715">
            <v>427110</v>
          </cell>
          <cell r="BQ715">
            <v>203433</v>
          </cell>
          <cell r="BR715">
            <v>0</v>
          </cell>
          <cell r="BS715">
            <v>630543</v>
          </cell>
        </row>
        <row r="716">
          <cell r="B716" t="str">
            <v>106200</v>
          </cell>
          <cell r="C716" t="str">
            <v>REP. INDONESIA</v>
          </cell>
          <cell r="D716" t="str">
            <v>N.I.O. N.V, AMSTERDAM</v>
          </cell>
          <cell r="E716" t="str">
            <v>3</v>
          </cell>
          <cell r="F716" t="str">
            <v>NETHERLANDS</v>
          </cell>
          <cell r="G716" t="str">
            <v>NLG</v>
          </cell>
          <cell r="H716">
            <v>0</v>
          </cell>
          <cell r="I716">
            <v>110439</v>
          </cell>
          <cell r="J716">
            <v>0</v>
          </cell>
          <cell r="K716">
            <v>110439</v>
          </cell>
          <cell r="L716">
            <v>0</v>
          </cell>
          <cell r="M716">
            <v>0</v>
          </cell>
          <cell r="N716">
            <v>0</v>
          </cell>
          <cell r="O716">
            <v>0</v>
          </cell>
          <cell r="P716">
            <v>0</v>
          </cell>
          <cell r="Q716">
            <v>0</v>
          </cell>
          <cell r="R716">
            <v>0</v>
          </cell>
          <cell r="S716">
            <v>0</v>
          </cell>
          <cell r="T716">
            <v>0</v>
          </cell>
          <cell r="U716">
            <v>110439</v>
          </cell>
          <cell r="V716">
            <v>0</v>
          </cell>
          <cell r="W716">
            <v>110439</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417291</v>
          </cell>
          <cell r="AO716">
            <v>109239</v>
          </cell>
          <cell r="AP716">
            <v>0</v>
          </cell>
          <cell r="AQ716">
            <v>526530</v>
          </cell>
          <cell r="AR716">
            <v>0</v>
          </cell>
          <cell r="AS716">
            <v>0</v>
          </cell>
          <cell r="AT716">
            <v>0</v>
          </cell>
          <cell r="AU716">
            <v>0</v>
          </cell>
          <cell r="AV716">
            <v>0</v>
          </cell>
          <cell r="AW716">
            <v>0</v>
          </cell>
          <cell r="AX716">
            <v>0</v>
          </cell>
          <cell r="AY716">
            <v>0</v>
          </cell>
          <cell r="AZ716">
            <v>0</v>
          </cell>
          <cell r="BA716">
            <v>0</v>
          </cell>
          <cell r="BB716">
            <v>0</v>
          </cell>
          <cell r="BC716">
            <v>0</v>
          </cell>
          <cell r="BD716">
            <v>0</v>
          </cell>
          <cell r="BE716">
            <v>0</v>
          </cell>
          <cell r="BF716">
            <v>0</v>
          </cell>
          <cell r="BG716">
            <v>0</v>
          </cell>
          <cell r="BH716">
            <v>0</v>
          </cell>
          <cell r="BI716">
            <v>0</v>
          </cell>
          <cell r="BJ716">
            <v>0</v>
          </cell>
          <cell r="BK716">
            <v>0</v>
          </cell>
          <cell r="BL716">
            <v>417291</v>
          </cell>
          <cell r="BM716">
            <v>109239</v>
          </cell>
          <cell r="BN716">
            <v>0</v>
          </cell>
          <cell r="BO716">
            <v>526530</v>
          </cell>
          <cell r="BP716">
            <v>417291</v>
          </cell>
          <cell r="BQ716">
            <v>219678</v>
          </cell>
          <cell r="BR716">
            <v>0</v>
          </cell>
          <cell r="BS716">
            <v>636969</v>
          </cell>
        </row>
        <row r="717">
          <cell r="B717" t="str">
            <v>105400</v>
          </cell>
          <cell r="C717" t="str">
            <v>REP. INDONESIA</v>
          </cell>
          <cell r="D717" t="str">
            <v>N.I.O. N.V, AMSTERDAM</v>
          </cell>
          <cell r="E717" t="str">
            <v>3</v>
          </cell>
          <cell r="F717" t="str">
            <v>NETHERLANDS</v>
          </cell>
          <cell r="G717" t="str">
            <v>NLG</v>
          </cell>
          <cell r="H717">
            <v>0</v>
          </cell>
          <cell r="I717">
            <v>91738</v>
          </cell>
          <cell r="J717">
            <v>0</v>
          </cell>
          <cell r="K717">
            <v>91738</v>
          </cell>
          <cell r="L717">
            <v>0</v>
          </cell>
          <cell r="M717">
            <v>0</v>
          </cell>
          <cell r="N717">
            <v>0</v>
          </cell>
          <cell r="O717">
            <v>0</v>
          </cell>
          <cell r="P717">
            <v>0</v>
          </cell>
          <cell r="Q717">
            <v>0</v>
          </cell>
          <cell r="R717">
            <v>0</v>
          </cell>
          <cell r="S717">
            <v>0</v>
          </cell>
          <cell r="T717">
            <v>0</v>
          </cell>
          <cell r="U717">
            <v>91738</v>
          </cell>
          <cell r="V717">
            <v>0</v>
          </cell>
          <cell r="W717">
            <v>91738</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cell r="AO717">
            <v>87813</v>
          </cell>
          <cell r="AP717">
            <v>0</v>
          </cell>
          <cell r="AQ717">
            <v>87813</v>
          </cell>
          <cell r="AR717">
            <v>0</v>
          </cell>
          <cell r="AS717">
            <v>0</v>
          </cell>
          <cell r="AT717">
            <v>0</v>
          </cell>
          <cell r="AU717">
            <v>0</v>
          </cell>
          <cell r="AV717">
            <v>0</v>
          </cell>
          <cell r="AW717">
            <v>0</v>
          </cell>
          <cell r="AX717">
            <v>0</v>
          </cell>
          <cell r="AY717">
            <v>0</v>
          </cell>
          <cell r="AZ717">
            <v>469624</v>
          </cell>
          <cell r="BA717">
            <v>0</v>
          </cell>
          <cell r="BB717">
            <v>0</v>
          </cell>
          <cell r="BC717">
            <v>469624</v>
          </cell>
          <cell r="BD717">
            <v>0</v>
          </cell>
          <cell r="BE717">
            <v>0</v>
          </cell>
          <cell r="BF717">
            <v>0</v>
          </cell>
          <cell r="BG717">
            <v>0</v>
          </cell>
          <cell r="BH717">
            <v>0</v>
          </cell>
          <cell r="BI717">
            <v>0</v>
          </cell>
          <cell r="BJ717">
            <v>0</v>
          </cell>
          <cell r="BK717">
            <v>0</v>
          </cell>
          <cell r="BL717">
            <v>469624</v>
          </cell>
          <cell r="BM717">
            <v>87813</v>
          </cell>
          <cell r="BN717">
            <v>0</v>
          </cell>
          <cell r="BO717">
            <v>557437</v>
          </cell>
          <cell r="BP717">
            <v>469624</v>
          </cell>
          <cell r="BQ717">
            <v>179551</v>
          </cell>
          <cell r="BR717">
            <v>0</v>
          </cell>
          <cell r="BS717">
            <v>649175</v>
          </cell>
        </row>
        <row r="718">
          <cell r="B718" t="str">
            <v>105100</v>
          </cell>
          <cell r="C718" t="str">
            <v>REP. INDONESIA</v>
          </cell>
          <cell r="D718" t="str">
            <v>N.I.O. N.V, AMSTERDAM</v>
          </cell>
          <cell r="E718" t="str">
            <v>3</v>
          </cell>
          <cell r="F718" t="str">
            <v>NETHERLANDS</v>
          </cell>
          <cell r="G718" t="str">
            <v>NLG</v>
          </cell>
          <cell r="H718">
            <v>0</v>
          </cell>
          <cell r="I718">
            <v>124612</v>
          </cell>
          <cell r="J718">
            <v>0</v>
          </cell>
          <cell r="K718">
            <v>124612</v>
          </cell>
          <cell r="L718">
            <v>0</v>
          </cell>
          <cell r="M718">
            <v>0</v>
          </cell>
          <cell r="N718">
            <v>0</v>
          </cell>
          <cell r="O718">
            <v>0</v>
          </cell>
          <cell r="P718">
            <v>0</v>
          </cell>
          <cell r="Q718">
            <v>0</v>
          </cell>
          <cell r="R718">
            <v>0</v>
          </cell>
          <cell r="S718">
            <v>0</v>
          </cell>
          <cell r="T718">
            <v>0</v>
          </cell>
          <cell r="U718">
            <v>124612</v>
          </cell>
          <cell r="V718">
            <v>0</v>
          </cell>
          <cell r="W718">
            <v>124612</v>
          </cell>
          <cell r="X718">
            <v>0</v>
          </cell>
          <cell r="Y718">
            <v>0</v>
          </cell>
          <cell r="Z718">
            <v>0</v>
          </cell>
          <cell r="AA718">
            <v>0</v>
          </cell>
          <cell r="AB718">
            <v>0</v>
          </cell>
          <cell r="AC718">
            <v>0</v>
          </cell>
          <cell r="AD718">
            <v>0</v>
          </cell>
          <cell r="AE718">
            <v>0</v>
          </cell>
          <cell r="AF718">
            <v>0</v>
          </cell>
          <cell r="AG718">
            <v>0</v>
          </cell>
          <cell r="AH718">
            <v>0</v>
          </cell>
          <cell r="AI718">
            <v>0</v>
          </cell>
          <cell r="AJ718">
            <v>0</v>
          </cell>
          <cell r="AK718">
            <v>0</v>
          </cell>
          <cell r="AL718">
            <v>0</v>
          </cell>
          <cell r="AM718">
            <v>0</v>
          </cell>
          <cell r="AN718">
            <v>0</v>
          </cell>
          <cell r="AO718">
            <v>117510</v>
          </cell>
          <cell r="AP718">
            <v>0</v>
          </cell>
          <cell r="AQ718">
            <v>117510</v>
          </cell>
          <cell r="AR718">
            <v>0</v>
          </cell>
          <cell r="AS718">
            <v>0</v>
          </cell>
          <cell r="AT718">
            <v>0</v>
          </cell>
          <cell r="AU718">
            <v>0</v>
          </cell>
          <cell r="AV718">
            <v>0</v>
          </cell>
          <cell r="AW718">
            <v>0</v>
          </cell>
          <cell r="AX718">
            <v>0</v>
          </cell>
          <cell r="AY718">
            <v>0</v>
          </cell>
          <cell r="AZ718">
            <v>0</v>
          </cell>
          <cell r="BA718">
            <v>0</v>
          </cell>
          <cell r="BB718">
            <v>0</v>
          </cell>
          <cell r="BC718">
            <v>0</v>
          </cell>
          <cell r="BD718">
            <v>0</v>
          </cell>
          <cell r="BE718">
            <v>0</v>
          </cell>
          <cell r="BF718">
            <v>0</v>
          </cell>
          <cell r="BG718">
            <v>0</v>
          </cell>
          <cell r="BH718">
            <v>554506</v>
          </cell>
          <cell r="BI718">
            <v>0</v>
          </cell>
          <cell r="BJ718">
            <v>0</v>
          </cell>
          <cell r="BK718">
            <v>554506</v>
          </cell>
          <cell r="BL718">
            <v>554506</v>
          </cell>
          <cell r="BM718">
            <v>117510</v>
          </cell>
          <cell r="BN718">
            <v>0</v>
          </cell>
          <cell r="BO718">
            <v>672016</v>
          </cell>
          <cell r="BP718">
            <v>554506</v>
          </cell>
          <cell r="BQ718">
            <v>242122</v>
          </cell>
          <cell r="BR718">
            <v>0</v>
          </cell>
          <cell r="BS718">
            <v>796628</v>
          </cell>
        </row>
        <row r="719">
          <cell r="B719" t="str">
            <v>106301</v>
          </cell>
          <cell r="C719" t="str">
            <v>REP. INDONESIA</v>
          </cell>
          <cell r="D719" t="str">
            <v>N.I.O. N.V, AMSTERDAM</v>
          </cell>
          <cell r="E719" t="str">
            <v>3</v>
          </cell>
          <cell r="F719" t="str">
            <v>NETHERLANDS</v>
          </cell>
          <cell r="G719" t="str">
            <v>NLG</v>
          </cell>
          <cell r="H719">
            <v>530696</v>
          </cell>
          <cell r="I719">
            <v>149816</v>
          </cell>
          <cell r="J719">
            <v>0</v>
          </cell>
          <cell r="K719">
            <v>680512</v>
          </cell>
          <cell r="L719">
            <v>0</v>
          </cell>
          <cell r="M719">
            <v>0</v>
          </cell>
          <cell r="N719">
            <v>0</v>
          </cell>
          <cell r="O719">
            <v>0</v>
          </cell>
          <cell r="P719">
            <v>0</v>
          </cell>
          <cell r="Q719">
            <v>0</v>
          </cell>
          <cell r="R719">
            <v>0</v>
          </cell>
          <cell r="S719">
            <v>0</v>
          </cell>
          <cell r="T719">
            <v>530696</v>
          </cell>
          <cell r="U719">
            <v>149816</v>
          </cell>
          <cell r="V719">
            <v>0</v>
          </cell>
          <cell r="W719">
            <v>680512</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cell r="AO719">
            <v>138926</v>
          </cell>
          <cell r="AP719">
            <v>0</v>
          </cell>
          <cell r="AQ719">
            <v>138926</v>
          </cell>
          <cell r="AR719">
            <v>0</v>
          </cell>
          <cell r="AS719">
            <v>0</v>
          </cell>
          <cell r="AT719">
            <v>0</v>
          </cell>
          <cell r="AU719">
            <v>0</v>
          </cell>
          <cell r="AV719">
            <v>0</v>
          </cell>
          <cell r="AW719">
            <v>0</v>
          </cell>
          <cell r="AX719">
            <v>0</v>
          </cell>
          <cell r="AY719">
            <v>0</v>
          </cell>
          <cell r="AZ719">
            <v>0</v>
          </cell>
          <cell r="BA719">
            <v>0</v>
          </cell>
          <cell r="BB719">
            <v>0</v>
          </cell>
          <cell r="BC719">
            <v>0</v>
          </cell>
          <cell r="BD719">
            <v>0</v>
          </cell>
          <cell r="BE719">
            <v>0</v>
          </cell>
          <cell r="BF719">
            <v>0</v>
          </cell>
          <cell r="BG719">
            <v>0</v>
          </cell>
          <cell r="BH719">
            <v>0</v>
          </cell>
          <cell r="BI719">
            <v>0</v>
          </cell>
          <cell r="BJ719">
            <v>0</v>
          </cell>
          <cell r="BK719">
            <v>0</v>
          </cell>
          <cell r="BL719">
            <v>0</v>
          </cell>
          <cell r="BM719">
            <v>138926</v>
          </cell>
          <cell r="BN719">
            <v>0</v>
          </cell>
          <cell r="BO719">
            <v>138926</v>
          </cell>
          <cell r="BP719">
            <v>530696</v>
          </cell>
          <cell r="BQ719">
            <v>288742</v>
          </cell>
          <cell r="BR719">
            <v>0</v>
          </cell>
          <cell r="BS719">
            <v>819438</v>
          </cell>
        </row>
        <row r="720">
          <cell r="B720" t="str">
            <v>106305</v>
          </cell>
          <cell r="C720" t="str">
            <v>REP. INDONESIA</v>
          </cell>
          <cell r="D720" t="str">
            <v>N.I.O. N.V, AMSTERDAM</v>
          </cell>
          <cell r="E720" t="str">
            <v>3</v>
          </cell>
          <cell r="F720" t="str">
            <v>NETHERLANDS</v>
          </cell>
          <cell r="G720" t="str">
            <v>NLG</v>
          </cell>
          <cell r="H720">
            <v>650778</v>
          </cell>
          <cell r="I720">
            <v>183715</v>
          </cell>
          <cell r="J720">
            <v>0</v>
          </cell>
          <cell r="K720">
            <v>834493</v>
          </cell>
          <cell r="L720">
            <v>0</v>
          </cell>
          <cell r="M720">
            <v>0</v>
          </cell>
          <cell r="N720">
            <v>0</v>
          </cell>
          <cell r="O720">
            <v>0</v>
          </cell>
          <cell r="P720">
            <v>0</v>
          </cell>
          <cell r="Q720">
            <v>0</v>
          </cell>
          <cell r="R720">
            <v>0</v>
          </cell>
          <cell r="S720">
            <v>0</v>
          </cell>
          <cell r="T720">
            <v>650778</v>
          </cell>
          <cell r="U720">
            <v>183715</v>
          </cell>
          <cell r="V720">
            <v>0</v>
          </cell>
          <cell r="W720">
            <v>834493</v>
          </cell>
          <cell r="X720">
            <v>0</v>
          </cell>
          <cell r="Y720">
            <v>0</v>
          </cell>
          <cell r="Z720">
            <v>0</v>
          </cell>
          <cell r="AA720">
            <v>0</v>
          </cell>
          <cell r="AB720">
            <v>0</v>
          </cell>
          <cell r="AC720">
            <v>0</v>
          </cell>
          <cell r="AD720">
            <v>0</v>
          </cell>
          <cell r="AE720">
            <v>0</v>
          </cell>
          <cell r="AF720">
            <v>0</v>
          </cell>
          <cell r="AG720">
            <v>0</v>
          </cell>
          <cell r="AH720">
            <v>0</v>
          </cell>
          <cell r="AI720">
            <v>0</v>
          </cell>
          <cell r="AJ720">
            <v>0</v>
          </cell>
          <cell r="AK720">
            <v>0</v>
          </cell>
          <cell r="AL720">
            <v>0</v>
          </cell>
          <cell r="AM720">
            <v>0</v>
          </cell>
          <cell r="AN720">
            <v>0</v>
          </cell>
          <cell r="AO720">
            <v>170361</v>
          </cell>
          <cell r="AP720">
            <v>0</v>
          </cell>
          <cell r="AQ720">
            <v>170361</v>
          </cell>
          <cell r="AR720">
            <v>0</v>
          </cell>
          <cell r="AS720">
            <v>0</v>
          </cell>
          <cell r="AT720">
            <v>0</v>
          </cell>
          <cell r="AU720">
            <v>0</v>
          </cell>
          <cell r="AV720">
            <v>0</v>
          </cell>
          <cell r="AW720">
            <v>0</v>
          </cell>
          <cell r="AX720">
            <v>0</v>
          </cell>
          <cell r="AY720">
            <v>0</v>
          </cell>
          <cell r="AZ720">
            <v>0</v>
          </cell>
          <cell r="BA720">
            <v>0</v>
          </cell>
          <cell r="BB720">
            <v>0</v>
          </cell>
          <cell r="BC720">
            <v>0</v>
          </cell>
          <cell r="BD720">
            <v>0</v>
          </cell>
          <cell r="BE720">
            <v>0</v>
          </cell>
          <cell r="BF720">
            <v>0</v>
          </cell>
          <cell r="BG720">
            <v>0</v>
          </cell>
          <cell r="BH720">
            <v>0</v>
          </cell>
          <cell r="BI720">
            <v>0</v>
          </cell>
          <cell r="BJ720">
            <v>0</v>
          </cell>
          <cell r="BK720">
            <v>0</v>
          </cell>
          <cell r="BL720">
            <v>0</v>
          </cell>
          <cell r="BM720">
            <v>170361</v>
          </cell>
          <cell r="BN720">
            <v>0</v>
          </cell>
          <cell r="BO720">
            <v>170361</v>
          </cell>
          <cell r="BP720">
            <v>650778</v>
          </cell>
          <cell r="BQ720">
            <v>354076</v>
          </cell>
          <cell r="BR720">
            <v>0</v>
          </cell>
          <cell r="BS720">
            <v>1004854</v>
          </cell>
        </row>
        <row r="721">
          <cell r="B721" t="str">
            <v>105600</v>
          </cell>
          <cell r="C721" t="str">
            <v>REP. INDONESIA</v>
          </cell>
          <cell r="D721" t="str">
            <v>N.I.O. N.V, AMSTERDAM</v>
          </cell>
          <cell r="E721" t="str">
            <v>3</v>
          </cell>
          <cell r="F721" t="str">
            <v>NETHERLANDS</v>
          </cell>
          <cell r="G721" t="str">
            <v>NLG</v>
          </cell>
          <cell r="H721">
            <v>0</v>
          </cell>
          <cell r="I721">
            <v>169167</v>
          </cell>
          <cell r="J721">
            <v>0</v>
          </cell>
          <cell r="K721">
            <v>169167</v>
          </cell>
          <cell r="L721">
            <v>0</v>
          </cell>
          <cell r="M721">
            <v>0</v>
          </cell>
          <cell r="N721">
            <v>0</v>
          </cell>
          <cell r="O721">
            <v>0</v>
          </cell>
          <cell r="P721">
            <v>0</v>
          </cell>
          <cell r="Q721">
            <v>0</v>
          </cell>
          <cell r="R721">
            <v>0</v>
          </cell>
          <cell r="S721">
            <v>0</v>
          </cell>
          <cell r="T721">
            <v>0</v>
          </cell>
          <cell r="U721">
            <v>169167</v>
          </cell>
          <cell r="V721">
            <v>0</v>
          </cell>
          <cell r="W721">
            <v>169167</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684848</v>
          </cell>
          <cell r="AO721">
            <v>167328</v>
          </cell>
          <cell r="AP721">
            <v>0</v>
          </cell>
          <cell r="AQ721">
            <v>852176</v>
          </cell>
          <cell r="AR721">
            <v>0</v>
          </cell>
          <cell r="AS721">
            <v>0</v>
          </cell>
          <cell r="AT721">
            <v>0</v>
          </cell>
          <cell r="AU721">
            <v>0</v>
          </cell>
          <cell r="AV721">
            <v>0</v>
          </cell>
          <cell r="AW721">
            <v>0</v>
          </cell>
          <cell r="AX721">
            <v>0</v>
          </cell>
          <cell r="AY721">
            <v>0</v>
          </cell>
          <cell r="AZ721">
            <v>0</v>
          </cell>
          <cell r="BA721">
            <v>0</v>
          </cell>
          <cell r="BB721">
            <v>0</v>
          </cell>
          <cell r="BC721">
            <v>0</v>
          </cell>
          <cell r="BD721">
            <v>0</v>
          </cell>
          <cell r="BE721">
            <v>0</v>
          </cell>
          <cell r="BF721">
            <v>0</v>
          </cell>
          <cell r="BG721">
            <v>0</v>
          </cell>
          <cell r="BH721">
            <v>0</v>
          </cell>
          <cell r="BI721">
            <v>0</v>
          </cell>
          <cell r="BJ721">
            <v>0</v>
          </cell>
          <cell r="BK721">
            <v>0</v>
          </cell>
          <cell r="BL721">
            <v>684848</v>
          </cell>
          <cell r="BM721">
            <v>167328</v>
          </cell>
          <cell r="BN721">
            <v>0</v>
          </cell>
          <cell r="BO721">
            <v>852176</v>
          </cell>
          <cell r="BP721">
            <v>684848</v>
          </cell>
          <cell r="BQ721">
            <v>336495</v>
          </cell>
          <cell r="BR721">
            <v>0</v>
          </cell>
          <cell r="BS721">
            <v>1021343</v>
          </cell>
        </row>
        <row r="722">
          <cell r="B722" t="str">
            <v>102000</v>
          </cell>
          <cell r="C722" t="str">
            <v>REP. INDONESIA</v>
          </cell>
          <cell r="D722" t="str">
            <v>N.I.O. N.V, AMSTERDAM</v>
          </cell>
          <cell r="E722" t="str">
            <v>3</v>
          </cell>
          <cell r="F722" t="str">
            <v>NETHERLANDS</v>
          </cell>
          <cell r="G722" t="str">
            <v>NLG</v>
          </cell>
          <cell r="H722">
            <v>1014263</v>
          </cell>
          <cell r="I722">
            <v>12782</v>
          </cell>
          <cell r="J722">
            <v>0</v>
          </cell>
          <cell r="K722">
            <v>1027045</v>
          </cell>
          <cell r="L722">
            <v>0</v>
          </cell>
          <cell r="M722">
            <v>0</v>
          </cell>
          <cell r="N722">
            <v>0</v>
          </cell>
          <cell r="O722">
            <v>0</v>
          </cell>
          <cell r="P722">
            <v>0</v>
          </cell>
          <cell r="Q722">
            <v>0</v>
          </cell>
          <cell r="R722">
            <v>0</v>
          </cell>
          <cell r="S722">
            <v>0</v>
          </cell>
          <cell r="T722">
            <v>1014263</v>
          </cell>
          <cell r="U722">
            <v>12782</v>
          </cell>
          <cell r="V722">
            <v>0</v>
          </cell>
          <cell r="W722">
            <v>1027045</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cell r="AO722">
            <v>0</v>
          </cell>
          <cell r="AP722">
            <v>0</v>
          </cell>
          <cell r="AQ722">
            <v>0</v>
          </cell>
          <cell r="AR722">
            <v>0</v>
          </cell>
          <cell r="AS722">
            <v>0</v>
          </cell>
          <cell r="AT722">
            <v>0</v>
          </cell>
          <cell r="AU722">
            <v>0</v>
          </cell>
          <cell r="AV722">
            <v>0</v>
          </cell>
          <cell r="AW722">
            <v>0</v>
          </cell>
          <cell r="AX722">
            <v>0</v>
          </cell>
          <cell r="AY722">
            <v>0</v>
          </cell>
          <cell r="AZ722">
            <v>0</v>
          </cell>
          <cell r="BA722">
            <v>0</v>
          </cell>
          <cell r="BB722">
            <v>0</v>
          </cell>
          <cell r="BC722">
            <v>0</v>
          </cell>
          <cell r="BD722">
            <v>0</v>
          </cell>
          <cell r="BE722">
            <v>0</v>
          </cell>
          <cell r="BF722">
            <v>0</v>
          </cell>
          <cell r="BG722">
            <v>0</v>
          </cell>
          <cell r="BH722">
            <v>0</v>
          </cell>
          <cell r="BI722">
            <v>0</v>
          </cell>
          <cell r="BJ722">
            <v>0</v>
          </cell>
          <cell r="BK722">
            <v>0</v>
          </cell>
          <cell r="BL722">
            <v>0</v>
          </cell>
          <cell r="BM722">
            <v>0</v>
          </cell>
          <cell r="BN722">
            <v>0</v>
          </cell>
          <cell r="BO722">
            <v>0</v>
          </cell>
          <cell r="BP722">
            <v>1014263</v>
          </cell>
          <cell r="BQ722">
            <v>12782</v>
          </cell>
          <cell r="BR722">
            <v>0</v>
          </cell>
          <cell r="BS722">
            <v>1027045</v>
          </cell>
        </row>
        <row r="723">
          <cell r="B723" t="str">
            <v>104400</v>
          </cell>
          <cell r="C723" t="str">
            <v>REP. INDONESIA</v>
          </cell>
          <cell r="D723" t="str">
            <v>N.I.O. N.V, AMSTERDAM</v>
          </cell>
          <cell r="E723" t="str">
            <v>3</v>
          </cell>
          <cell r="F723" t="str">
            <v>NETHERLANDS</v>
          </cell>
          <cell r="G723" t="str">
            <v>NLG</v>
          </cell>
          <cell r="H723">
            <v>0</v>
          </cell>
          <cell r="I723">
            <v>161482</v>
          </cell>
          <cell r="J723">
            <v>0</v>
          </cell>
          <cell r="K723">
            <v>161482</v>
          </cell>
          <cell r="L723">
            <v>0</v>
          </cell>
          <cell r="M723">
            <v>0</v>
          </cell>
          <cell r="N723">
            <v>0</v>
          </cell>
          <cell r="O723">
            <v>0</v>
          </cell>
          <cell r="P723">
            <v>0</v>
          </cell>
          <cell r="Q723">
            <v>0</v>
          </cell>
          <cell r="R723">
            <v>0</v>
          </cell>
          <cell r="S723">
            <v>0</v>
          </cell>
          <cell r="T723">
            <v>0</v>
          </cell>
          <cell r="U723">
            <v>161482</v>
          </cell>
          <cell r="V723">
            <v>0</v>
          </cell>
          <cell r="W723">
            <v>161482</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854219</v>
          </cell>
          <cell r="AO723">
            <v>159727</v>
          </cell>
          <cell r="AP723">
            <v>0</v>
          </cell>
          <cell r="AQ723">
            <v>1013946</v>
          </cell>
          <cell r="AR723">
            <v>0</v>
          </cell>
          <cell r="AS723">
            <v>0</v>
          </cell>
          <cell r="AT723">
            <v>0</v>
          </cell>
          <cell r="AU723">
            <v>0</v>
          </cell>
          <cell r="AV723">
            <v>0</v>
          </cell>
          <cell r="AW723">
            <v>0</v>
          </cell>
          <cell r="AX723">
            <v>0</v>
          </cell>
          <cell r="AY723">
            <v>0</v>
          </cell>
          <cell r="AZ723">
            <v>0</v>
          </cell>
          <cell r="BA723">
            <v>0</v>
          </cell>
          <cell r="BB723">
            <v>0</v>
          </cell>
          <cell r="BC723">
            <v>0</v>
          </cell>
          <cell r="BD723">
            <v>0</v>
          </cell>
          <cell r="BE723">
            <v>0</v>
          </cell>
          <cell r="BF723">
            <v>0</v>
          </cell>
          <cell r="BG723">
            <v>0</v>
          </cell>
          <cell r="BH723">
            <v>0</v>
          </cell>
          <cell r="BI723">
            <v>0</v>
          </cell>
          <cell r="BJ723">
            <v>0</v>
          </cell>
          <cell r="BK723">
            <v>0</v>
          </cell>
          <cell r="BL723">
            <v>854219</v>
          </cell>
          <cell r="BM723">
            <v>159727</v>
          </cell>
          <cell r="BN723">
            <v>0</v>
          </cell>
          <cell r="BO723">
            <v>1013946</v>
          </cell>
          <cell r="BP723">
            <v>854219</v>
          </cell>
          <cell r="BQ723">
            <v>321209</v>
          </cell>
          <cell r="BR723">
            <v>0</v>
          </cell>
          <cell r="BS723">
            <v>1175428</v>
          </cell>
        </row>
        <row r="724">
          <cell r="B724" t="str">
            <v>106307</v>
          </cell>
          <cell r="C724" t="str">
            <v>REP. INDONESIA</v>
          </cell>
          <cell r="D724" t="str">
            <v>N.I.O. N.V, AMSTERDAM</v>
          </cell>
          <cell r="E724" t="str">
            <v>3</v>
          </cell>
          <cell r="F724" t="str">
            <v>NETHERLANDS</v>
          </cell>
          <cell r="G724" t="str">
            <v>NLG</v>
          </cell>
          <cell r="H724">
            <v>512275</v>
          </cell>
          <cell r="I724">
            <v>129121</v>
          </cell>
          <cell r="J724">
            <v>0</v>
          </cell>
          <cell r="K724">
            <v>641396</v>
          </cell>
          <cell r="L724">
            <v>0</v>
          </cell>
          <cell r="M724">
            <v>0</v>
          </cell>
          <cell r="N724">
            <v>0</v>
          </cell>
          <cell r="O724">
            <v>0</v>
          </cell>
          <cell r="P724">
            <v>0</v>
          </cell>
          <cell r="Q724">
            <v>0</v>
          </cell>
          <cell r="R724">
            <v>0</v>
          </cell>
          <cell r="S724">
            <v>0</v>
          </cell>
          <cell r="T724">
            <v>512275</v>
          </cell>
          <cell r="U724">
            <v>129121</v>
          </cell>
          <cell r="V724">
            <v>0</v>
          </cell>
          <cell r="W724">
            <v>641396</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0</v>
          </cell>
          <cell r="AN724">
            <v>512275</v>
          </cell>
          <cell r="AO724">
            <v>121332</v>
          </cell>
          <cell r="AP724">
            <v>0</v>
          </cell>
          <cell r="AQ724">
            <v>633607</v>
          </cell>
          <cell r="AR724">
            <v>0</v>
          </cell>
          <cell r="AS724">
            <v>0</v>
          </cell>
          <cell r="AT724">
            <v>0</v>
          </cell>
          <cell r="AU724">
            <v>0</v>
          </cell>
          <cell r="AV724">
            <v>0</v>
          </cell>
          <cell r="AW724">
            <v>0</v>
          </cell>
          <cell r="AX724">
            <v>0</v>
          </cell>
          <cell r="AY724">
            <v>0</v>
          </cell>
          <cell r="AZ724">
            <v>0</v>
          </cell>
          <cell r="BA724">
            <v>0</v>
          </cell>
          <cell r="BB724">
            <v>0</v>
          </cell>
          <cell r="BC724">
            <v>0</v>
          </cell>
          <cell r="BD724">
            <v>0</v>
          </cell>
          <cell r="BE724">
            <v>0</v>
          </cell>
          <cell r="BF724">
            <v>0</v>
          </cell>
          <cell r="BG724">
            <v>0</v>
          </cell>
          <cell r="BH724">
            <v>0</v>
          </cell>
          <cell r="BI724">
            <v>0</v>
          </cell>
          <cell r="BJ724">
            <v>0</v>
          </cell>
          <cell r="BK724">
            <v>0</v>
          </cell>
          <cell r="BL724">
            <v>512275</v>
          </cell>
          <cell r="BM724">
            <v>121332</v>
          </cell>
          <cell r="BN724">
            <v>0</v>
          </cell>
          <cell r="BO724">
            <v>633607</v>
          </cell>
          <cell r="BP724">
            <v>1024550</v>
          </cell>
          <cell r="BQ724">
            <v>250453</v>
          </cell>
          <cell r="BR724">
            <v>0</v>
          </cell>
          <cell r="BS724">
            <v>1275003</v>
          </cell>
        </row>
        <row r="725">
          <cell r="B725" t="str">
            <v>102200</v>
          </cell>
          <cell r="C725" t="str">
            <v>REP. INDONESIA</v>
          </cell>
          <cell r="D725" t="str">
            <v>N.I.O. N.V, AMSTERDAM</v>
          </cell>
          <cell r="E725" t="str">
            <v>3</v>
          </cell>
          <cell r="F725" t="str">
            <v>NETHERLANDS</v>
          </cell>
          <cell r="G725" t="str">
            <v>NLG</v>
          </cell>
          <cell r="H725">
            <v>1173815</v>
          </cell>
          <cell r="I725">
            <v>59173</v>
          </cell>
          <cell r="J725">
            <v>0</v>
          </cell>
          <cell r="K725">
            <v>1232988</v>
          </cell>
          <cell r="L725">
            <v>0</v>
          </cell>
          <cell r="M725">
            <v>0</v>
          </cell>
          <cell r="N725">
            <v>0</v>
          </cell>
          <cell r="O725">
            <v>0</v>
          </cell>
          <cell r="P725">
            <v>0</v>
          </cell>
          <cell r="Q725">
            <v>0</v>
          </cell>
          <cell r="R725">
            <v>0</v>
          </cell>
          <cell r="S725">
            <v>0</v>
          </cell>
          <cell r="T725">
            <v>1173815</v>
          </cell>
          <cell r="U725">
            <v>59173</v>
          </cell>
          <cell r="V725">
            <v>0</v>
          </cell>
          <cell r="W725">
            <v>1232988</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cell r="AO725">
            <v>43897</v>
          </cell>
          <cell r="AP725">
            <v>0</v>
          </cell>
          <cell r="AQ725">
            <v>43897</v>
          </cell>
          <cell r="AR725">
            <v>0</v>
          </cell>
          <cell r="AS725">
            <v>0</v>
          </cell>
          <cell r="AT725">
            <v>0</v>
          </cell>
          <cell r="AU725">
            <v>0</v>
          </cell>
          <cell r="AV725">
            <v>0</v>
          </cell>
          <cell r="AW725">
            <v>0</v>
          </cell>
          <cell r="AX725">
            <v>0</v>
          </cell>
          <cell r="AY725">
            <v>0</v>
          </cell>
          <cell r="AZ725">
            <v>0</v>
          </cell>
          <cell r="BA725">
            <v>0</v>
          </cell>
          <cell r="BB725">
            <v>0</v>
          </cell>
          <cell r="BC725">
            <v>0</v>
          </cell>
          <cell r="BD725">
            <v>0</v>
          </cell>
          <cell r="BE725">
            <v>0</v>
          </cell>
          <cell r="BF725">
            <v>0</v>
          </cell>
          <cell r="BG725">
            <v>0</v>
          </cell>
          <cell r="BH725">
            <v>0</v>
          </cell>
          <cell r="BI725">
            <v>0</v>
          </cell>
          <cell r="BJ725">
            <v>0</v>
          </cell>
          <cell r="BK725">
            <v>0</v>
          </cell>
          <cell r="BL725">
            <v>0</v>
          </cell>
          <cell r="BM725">
            <v>43897</v>
          </cell>
          <cell r="BN725">
            <v>0</v>
          </cell>
          <cell r="BO725">
            <v>43897</v>
          </cell>
          <cell r="BP725">
            <v>1173815</v>
          </cell>
          <cell r="BQ725">
            <v>103070</v>
          </cell>
          <cell r="BR725">
            <v>0</v>
          </cell>
          <cell r="BS725">
            <v>1276885</v>
          </cell>
        </row>
        <row r="726">
          <cell r="B726" t="str">
            <v>103000</v>
          </cell>
          <cell r="C726" t="str">
            <v>REP. INDONESIA</v>
          </cell>
          <cell r="D726" t="str">
            <v>N.I.O. N.V, AMSTERDAM</v>
          </cell>
          <cell r="E726" t="str">
            <v>3</v>
          </cell>
          <cell r="F726" t="str">
            <v>NETHERLANDS</v>
          </cell>
          <cell r="G726" t="str">
            <v>NLG</v>
          </cell>
          <cell r="H726">
            <v>1276174</v>
          </cell>
          <cell r="I726">
            <v>16083</v>
          </cell>
          <cell r="J726">
            <v>0</v>
          </cell>
          <cell r="K726">
            <v>1292257</v>
          </cell>
          <cell r="L726">
            <v>0</v>
          </cell>
          <cell r="M726">
            <v>0</v>
          </cell>
          <cell r="N726">
            <v>0</v>
          </cell>
          <cell r="O726">
            <v>0</v>
          </cell>
          <cell r="P726">
            <v>0</v>
          </cell>
          <cell r="Q726">
            <v>0</v>
          </cell>
          <cell r="R726">
            <v>0</v>
          </cell>
          <cell r="S726">
            <v>0</v>
          </cell>
          <cell r="T726">
            <v>1276174</v>
          </cell>
          <cell r="U726">
            <v>16083</v>
          </cell>
          <cell r="V726">
            <v>0</v>
          </cell>
          <cell r="W726">
            <v>1292257</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cell r="AO726">
            <v>0</v>
          </cell>
          <cell r="AP726">
            <v>0</v>
          </cell>
          <cell r="AQ726">
            <v>0</v>
          </cell>
          <cell r="AR726">
            <v>0</v>
          </cell>
          <cell r="AS726">
            <v>0</v>
          </cell>
          <cell r="AT726">
            <v>0</v>
          </cell>
          <cell r="AU726">
            <v>0</v>
          </cell>
          <cell r="AV726">
            <v>0</v>
          </cell>
          <cell r="AW726">
            <v>0</v>
          </cell>
          <cell r="AX726">
            <v>0</v>
          </cell>
          <cell r="AY726">
            <v>0</v>
          </cell>
          <cell r="AZ726">
            <v>0</v>
          </cell>
          <cell r="BA726">
            <v>0</v>
          </cell>
          <cell r="BB726">
            <v>0</v>
          </cell>
          <cell r="BC726">
            <v>0</v>
          </cell>
          <cell r="BD726">
            <v>0</v>
          </cell>
          <cell r="BE726">
            <v>0</v>
          </cell>
          <cell r="BF726">
            <v>0</v>
          </cell>
          <cell r="BG726">
            <v>0</v>
          </cell>
          <cell r="BH726">
            <v>0</v>
          </cell>
          <cell r="BI726">
            <v>0</v>
          </cell>
          <cell r="BJ726">
            <v>0</v>
          </cell>
          <cell r="BK726">
            <v>0</v>
          </cell>
          <cell r="BL726">
            <v>0</v>
          </cell>
          <cell r="BM726">
            <v>0</v>
          </cell>
          <cell r="BN726">
            <v>0</v>
          </cell>
          <cell r="BO726">
            <v>0</v>
          </cell>
          <cell r="BP726">
            <v>1276174</v>
          </cell>
          <cell r="BQ726">
            <v>16083</v>
          </cell>
          <cell r="BR726">
            <v>0</v>
          </cell>
          <cell r="BS726">
            <v>1292257</v>
          </cell>
        </row>
        <row r="727">
          <cell r="B727" t="str">
            <v>105700</v>
          </cell>
          <cell r="C727" t="str">
            <v>REP. INDONESIA</v>
          </cell>
          <cell r="D727" t="str">
            <v>N.I.O. N.V, AMSTERDAM</v>
          </cell>
          <cell r="E727" t="str">
            <v>3</v>
          </cell>
          <cell r="F727" t="str">
            <v>NETHERLANDS</v>
          </cell>
          <cell r="G727" t="str">
            <v>NLG</v>
          </cell>
          <cell r="H727">
            <v>0</v>
          </cell>
          <cell r="I727">
            <v>235863</v>
          </cell>
          <cell r="J727">
            <v>0</v>
          </cell>
          <cell r="K727">
            <v>235863</v>
          </cell>
          <cell r="L727">
            <v>0</v>
          </cell>
          <cell r="M727">
            <v>0</v>
          </cell>
          <cell r="N727">
            <v>0</v>
          </cell>
          <cell r="O727">
            <v>0</v>
          </cell>
          <cell r="P727">
            <v>0</v>
          </cell>
          <cell r="Q727">
            <v>0</v>
          </cell>
          <cell r="R727">
            <v>0</v>
          </cell>
          <cell r="S727">
            <v>0</v>
          </cell>
          <cell r="T727">
            <v>0</v>
          </cell>
          <cell r="U727">
            <v>235863</v>
          </cell>
          <cell r="V727">
            <v>0</v>
          </cell>
          <cell r="W727">
            <v>235863</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954860</v>
          </cell>
          <cell r="AO727">
            <v>233300</v>
          </cell>
          <cell r="AP727">
            <v>0</v>
          </cell>
          <cell r="AQ727">
            <v>1188160</v>
          </cell>
          <cell r="AR727">
            <v>0</v>
          </cell>
          <cell r="AS727">
            <v>0</v>
          </cell>
          <cell r="AT727">
            <v>0</v>
          </cell>
          <cell r="AU727">
            <v>0</v>
          </cell>
          <cell r="AV727">
            <v>0</v>
          </cell>
          <cell r="AW727">
            <v>0</v>
          </cell>
          <cell r="AX727">
            <v>0</v>
          </cell>
          <cell r="AY727">
            <v>0</v>
          </cell>
          <cell r="AZ727">
            <v>0</v>
          </cell>
          <cell r="BA727">
            <v>0</v>
          </cell>
          <cell r="BB727">
            <v>0</v>
          </cell>
          <cell r="BC727">
            <v>0</v>
          </cell>
          <cell r="BD727">
            <v>0</v>
          </cell>
          <cell r="BE727">
            <v>0</v>
          </cell>
          <cell r="BF727">
            <v>0</v>
          </cell>
          <cell r="BG727">
            <v>0</v>
          </cell>
          <cell r="BH727">
            <v>0</v>
          </cell>
          <cell r="BI727">
            <v>0</v>
          </cell>
          <cell r="BJ727">
            <v>0</v>
          </cell>
          <cell r="BK727">
            <v>0</v>
          </cell>
          <cell r="BL727">
            <v>954860</v>
          </cell>
          <cell r="BM727">
            <v>233300</v>
          </cell>
          <cell r="BN727">
            <v>0</v>
          </cell>
          <cell r="BO727">
            <v>1188160</v>
          </cell>
          <cell r="BP727">
            <v>954860</v>
          </cell>
          <cell r="BQ727">
            <v>469163</v>
          </cell>
          <cell r="BR727">
            <v>0</v>
          </cell>
          <cell r="BS727">
            <v>1424023</v>
          </cell>
        </row>
        <row r="728">
          <cell r="B728" t="str">
            <v>102300</v>
          </cell>
          <cell r="C728" t="str">
            <v>REP. INDONESIA</v>
          </cell>
          <cell r="D728" t="str">
            <v>N.I.O. N.V, AMSTERDAM</v>
          </cell>
          <cell r="E728" t="str">
            <v>3</v>
          </cell>
          <cell r="F728" t="str">
            <v>NETHERLANDS</v>
          </cell>
          <cell r="G728" t="str">
            <v>NLG</v>
          </cell>
          <cell r="H728">
            <v>1387370</v>
          </cell>
          <cell r="I728">
            <v>69939</v>
          </cell>
          <cell r="J728">
            <v>0</v>
          </cell>
          <cell r="K728">
            <v>1457309</v>
          </cell>
          <cell r="L728">
            <v>0</v>
          </cell>
          <cell r="M728">
            <v>0</v>
          </cell>
          <cell r="N728">
            <v>0</v>
          </cell>
          <cell r="O728">
            <v>0</v>
          </cell>
          <cell r="P728">
            <v>0</v>
          </cell>
          <cell r="Q728">
            <v>0</v>
          </cell>
          <cell r="R728">
            <v>0</v>
          </cell>
          <cell r="S728">
            <v>0</v>
          </cell>
          <cell r="T728">
            <v>1387370</v>
          </cell>
          <cell r="U728">
            <v>69939</v>
          </cell>
          <cell r="V728">
            <v>0</v>
          </cell>
          <cell r="W728">
            <v>1457309</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cell r="AO728">
            <v>51884</v>
          </cell>
          <cell r="AP728">
            <v>0</v>
          </cell>
          <cell r="AQ728">
            <v>51884</v>
          </cell>
          <cell r="AR728">
            <v>0</v>
          </cell>
          <cell r="AS728">
            <v>0</v>
          </cell>
          <cell r="AT728">
            <v>0</v>
          </cell>
          <cell r="AU728">
            <v>0</v>
          </cell>
          <cell r="AV728">
            <v>0</v>
          </cell>
          <cell r="AW728">
            <v>0</v>
          </cell>
          <cell r="AX728">
            <v>0</v>
          </cell>
          <cell r="AY728">
            <v>0</v>
          </cell>
          <cell r="AZ728">
            <v>0</v>
          </cell>
          <cell r="BA728">
            <v>0</v>
          </cell>
          <cell r="BB728">
            <v>0</v>
          </cell>
          <cell r="BC728">
            <v>0</v>
          </cell>
          <cell r="BD728">
            <v>0</v>
          </cell>
          <cell r="BE728">
            <v>0</v>
          </cell>
          <cell r="BF728">
            <v>0</v>
          </cell>
          <cell r="BG728">
            <v>0</v>
          </cell>
          <cell r="BH728">
            <v>0</v>
          </cell>
          <cell r="BI728">
            <v>0</v>
          </cell>
          <cell r="BJ728">
            <v>0</v>
          </cell>
          <cell r="BK728">
            <v>0</v>
          </cell>
          <cell r="BL728">
            <v>0</v>
          </cell>
          <cell r="BM728">
            <v>51884</v>
          </cell>
          <cell r="BN728">
            <v>0</v>
          </cell>
          <cell r="BO728">
            <v>51884</v>
          </cell>
          <cell r="BP728">
            <v>1387370</v>
          </cell>
          <cell r="BQ728">
            <v>121823</v>
          </cell>
          <cell r="BR728">
            <v>0</v>
          </cell>
          <cell r="BS728">
            <v>1509193</v>
          </cell>
        </row>
        <row r="729">
          <cell r="B729" t="str">
            <v>101800</v>
          </cell>
          <cell r="C729" t="str">
            <v>REP. INDONESIA</v>
          </cell>
          <cell r="D729" t="str">
            <v>N.I.O. N.V, AMSTERDAM</v>
          </cell>
          <cell r="E729" t="str">
            <v>3</v>
          </cell>
          <cell r="F729" t="str">
            <v>NETHERLANDS</v>
          </cell>
          <cell r="G729" t="str">
            <v>NLG</v>
          </cell>
          <cell r="H729">
            <v>1669164</v>
          </cell>
          <cell r="I729">
            <v>21036</v>
          </cell>
          <cell r="J729">
            <v>0</v>
          </cell>
          <cell r="K729">
            <v>1690200</v>
          </cell>
          <cell r="L729">
            <v>0</v>
          </cell>
          <cell r="M729">
            <v>0</v>
          </cell>
          <cell r="N729">
            <v>0</v>
          </cell>
          <cell r="O729">
            <v>0</v>
          </cell>
          <cell r="P729">
            <v>0</v>
          </cell>
          <cell r="Q729">
            <v>0</v>
          </cell>
          <cell r="R729">
            <v>0</v>
          </cell>
          <cell r="S729">
            <v>0</v>
          </cell>
          <cell r="T729">
            <v>1669164</v>
          </cell>
          <cell r="U729">
            <v>21036</v>
          </cell>
          <cell r="V729">
            <v>0</v>
          </cell>
          <cell r="W729">
            <v>1690200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cell r="AO729">
            <v>0</v>
          </cell>
          <cell r="AP729">
            <v>0</v>
          </cell>
          <cell r="AQ729">
            <v>0</v>
          </cell>
          <cell r="AR729">
            <v>0</v>
          </cell>
          <cell r="AS729">
            <v>0</v>
          </cell>
          <cell r="AT729">
            <v>0</v>
          </cell>
          <cell r="AU729">
            <v>0</v>
          </cell>
          <cell r="AV729">
            <v>0</v>
          </cell>
          <cell r="AW729">
            <v>0</v>
          </cell>
          <cell r="AX729">
            <v>0</v>
          </cell>
          <cell r="AY729">
            <v>0</v>
          </cell>
          <cell r="AZ729">
            <v>0</v>
          </cell>
          <cell r="BA729">
            <v>0</v>
          </cell>
          <cell r="BB729">
            <v>0</v>
          </cell>
          <cell r="BC729">
            <v>0</v>
          </cell>
          <cell r="BD729">
            <v>0</v>
          </cell>
          <cell r="BE729">
            <v>0</v>
          </cell>
          <cell r="BF729">
            <v>0</v>
          </cell>
          <cell r="BG729">
            <v>0</v>
          </cell>
          <cell r="BH729">
            <v>0</v>
          </cell>
          <cell r="BI729">
            <v>0</v>
          </cell>
          <cell r="BJ729">
            <v>0</v>
          </cell>
          <cell r="BK729">
            <v>0</v>
          </cell>
          <cell r="BL729">
            <v>0</v>
          </cell>
          <cell r="BM729">
            <v>0</v>
          </cell>
          <cell r="BN729">
            <v>0</v>
          </cell>
          <cell r="BO729">
            <v>0</v>
          </cell>
          <cell r="BP729">
            <v>1669164</v>
          </cell>
          <cell r="BQ729">
            <v>21036</v>
          </cell>
          <cell r="BR729">
            <v>0</v>
          </cell>
          <cell r="BS729">
            <v>1690200</v>
          </cell>
        </row>
        <row r="730">
          <cell r="B730" t="str">
            <v>102400</v>
          </cell>
          <cell r="C730" t="str">
            <v>REP. INDONESIA</v>
          </cell>
          <cell r="D730" t="str">
            <v>N.I.O. N.V, AMSTERDAM</v>
          </cell>
          <cell r="E730" t="str">
            <v>3</v>
          </cell>
          <cell r="F730" t="str">
            <v>NETHERLANDS</v>
          </cell>
          <cell r="G730" t="str">
            <v>NLG</v>
          </cell>
          <cell r="H730">
            <v>1600925</v>
          </cell>
          <cell r="I730">
            <v>100880</v>
          </cell>
          <cell r="J730">
            <v>0</v>
          </cell>
          <cell r="K730">
            <v>1701805</v>
          </cell>
          <cell r="L730">
            <v>0</v>
          </cell>
          <cell r="M730">
            <v>0</v>
          </cell>
          <cell r="N730">
            <v>0</v>
          </cell>
          <cell r="O730">
            <v>0</v>
          </cell>
          <cell r="P730">
            <v>0</v>
          </cell>
          <cell r="Q730">
            <v>0</v>
          </cell>
          <cell r="R730">
            <v>0</v>
          </cell>
          <cell r="S730">
            <v>0</v>
          </cell>
          <cell r="T730">
            <v>1600925</v>
          </cell>
          <cell r="U730">
            <v>100880</v>
          </cell>
          <cell r="V730">
            <v>0</v>
          </cell>
          <cell r="W730">
            <v>1701805</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cell r="AO730">
            <v>79827</v>
          </cell>
          <cell r="AP730">
            <v>0</v>
          </cell>
          <cell r="AQ730">
            <v>79827</v>
          </cell>
          <cell r="AR730">
            <v>0</v>
          </cell>
          <cell r="AS730">
            <v>0</v>
          </cell>
          <cell r="AT730">
            <v>0</v>
          </cell>
          <cell r="AU730">
            <v>0</v>
          </cell>
          <cell r="AV730">
            <v>0</v>
          </cell>
          <cell r="AW730">
            <v>0</v>
          </cell>
          <cell r="AX730">
            <v>0</v>
          </cell>
          <cell r="AY730">
            <v>0</v>
          </cell>
          <cell r="AZ730">
            <v>0</v>
          </cell>
          <cell r="BA730">
            <v>0</v>
          </cell>
          <cell r="BB730">
            <v>0</v>
          </cell>
          <cell r="BC730">
            <v>0</v>
          </cell>
          <cell r="BD730">
            <v>0</v>
          </cell>
          <cell r="BE730">
            <v>0</v>
          </cell>
          <cell r="BF730">
            <v>0</v>
          </cell>
          <cell r="BG730">
            <v>0</v>
          </cell>
          <cell r="BH730">
            <v>0</v>
          </cell>
          <cell r="BI730">
            <v>0</v>
          </cell>
          <cell r="BJ730">
            <v>0</v>
          </cell>
          <cell r="BK730">
            <v>0</v>
          </cell>
          <cell r="BL730">
            <v>0</v>
          </cell>
          <cell r="BM730">
            <v>79827</v>
          </cell>
          <cell r="BN730">
            <v>0</v>
          </cell>
          <cell r="BO730">
            <v>79827</v>
          </cell>
          <cell r="BP730">
            <v>1600925</v>
          </cell>
          <cell r="BQ730">
            <v>180707</v>
          </cell>
          <cell r="BR730">
            <v>0</v>
          </cell>
          <cell r="BS730">
            <v>1781632</v>
          </cell>
        </row>
        <row r="731">
          <cell r="B731" t="str">
            <v>104600</v>
          </cell>
          <cell r="C731" t="str">
            <v>REP. INDONESIA</v>
          </cell>
          <cell r="D731" t="str">
            <v>N.I.O. N.V, AMSTERDAM</v>
          </cell>
          <cell r="E731" t="str">
            <v>3</v>
          </cell>
          <cell r="F731" t="str">
            <v>NETHERLANDS</v>
          </cell>
          <cell r="G731" t="str">
            <v>NLG</v>
          </cell>
          <cell r="H731">
            <v>0</v>
          </cell>
          <cell r="I731">
            <v>269819</v>
          </cell>
          <cell r="J731">
            <v>0</v>
          </cell>
          <cell r="K731">
            <v>269819</v>
          </cell>
          <cell r="L731">
            <v>0</v>
          </cell>
          <cell r="M731">
            <v>0</v>
          </cell>
          <cell r="N731">
            <v>0</v>
          </cell>
          <cell r="O731">
            <v>0</v>
          </cell>
          <cell r="P731">
            <v>1259384</v>
          </cell>
          <cell r="Q731">
            <v>0</v>
          </cell>
          <cell r="R731">
            <v>0</v>
          </cell>
          <cell r="S731">
            <v>1259384</v>
          </cell>
          <cell r="T731">
            <v>1259384</v>
          </cell>
          <cell r="U731">
            <v>269819</v>
          </cell>
          <cell r="V731">
            <v>0</v>
          </cell>
          <cell r="W731">
            <v>1529203</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cell r="AO731">
            <v>256362</v>
          </cell>
          <cell r="AP731">
            <v>0</v>
          </cell>
          <cell r="AQ731">
            <v>256362</v>
          </cell>
          <cell r="AR731">
            <v>0</v>
          </cell>
          <cell r="AS731">
            <v>0</v>
          </cell>
          <cell r="AT731">
            <v>0</v>
          </cell>
          <cell r="AU731">
            <v>0</v>
          </cell>
          <cell r="AV731">
            <v>0</v>
          </cell>
          <cell r="AW731">
            <v>0</v>
          </cell>
          <cell r="AX731">
            <v>0</v>
          </cell>
          <cell r="AY731">
            <v>0</v>
          </cell>
          <cell r="AZ731">
            <v>0</v>
          </cell>
          <cell r="BA731">
            <v>0</v>
          </cell>
          <cell r="BB731">
            <v>0</v>
          </cell>
          <cell r="BC731">
            <v>0</v>
          </cell>
          <cell r="BD731">
            <v>0</v>
          </cell>
          <cell r="BE731">
            <v>0</v>
          </cell>
          <cell r="BF731">
            <v>0</v>
          </cell>
          <cell r="BG731">
            <v>0</v>
          </cell>
          <cell r="BH731">
            <v>0</v>
          </cell>
          <cell r="BI731">
            <v>0</v>
          </cell>
          <cell r="BJ731">
            <v>0</v>
          </cell>
          <cell r="BK731">
            <v>0</v>
          </cell>
          <cell r="BL731">
            <v>0</v>
          </cell>
          <cell r="BM731">
            <v>256362</v>
          </cell>
          <cell r="BN731">
            <v>0</v>
          </cell>
          <cell r="BO731">
            <v>256362</v>
          </cell>
          <cell r="BP731">
            <v>1259384</v>
          </cell>
          <cell r="BQ731">
            <v>526181</v>
          </cell>
          <cell r="BR731">
            <v>0</v>
          </cell>
          <cell r="BS731">
            <v>1785565</v>
          </cell>
        </row>
        <row r="732">
          <cell r="B732" t="str">
            <v>106304</v>
          </cell>
          <cell r="C732" t="str">
            <v>REP. INDONESIA</v>
          </cell>
          <cell r="D732" t="str">
            <v>N.I.O. N.V, AMSTERDAM</v>
          </cell>
          <cell r="E732" t="str">
            <v>3</v>
          </cell>
          <cell r="F732" t="str">
            <v>NETHERLANDS</v>
          </cell>
          <cell r="G732" t="str">
            <v>NLG</v>
          </cell>
          <cell r="H732">
            <v>1251873</v>
          </cell>
          <cell r="I732">
            <v>353405</v>
          </cell>
          <cell r="J732">
            <v>0</v>
          </cell>
          <cell r="K732">
            <v>1605278</v>
          </cell>
          <cell r="L732">
            <v>0</v>
          </cell>
          <cell r="M732">
            <v>0</v>
          </cell>
          <cell r="N732">
            <v>0</v>
          </cell>
          <cell r="O732">
            <v>0</v>
          </cell>
          <cell r="P732">
            <v>0</v>
          </cell>
          <cell r="Q732">
            <v>0</v>
          </cell>
          <cell r="R732">
            <v>0</v>
          </cell>
          <cell r="S732">
            <v>0</v>
          </cell>
          <cell r="T732">
            <v>1251873</v>
          </cell>
          <cell r="U732">
            <v>353405</v>
          </cell>
          <cell r="V732">
            <v>0</v>
          </cell>
          <cell r="W732">
            <v>1605278</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cell r="AO732">
            <v>327716</v>
          </cell>
          <cell r="AP732">
            <v>0</v>
          </cell>
          <cell r="AQ732">
            <v>327716</v>
          </cell>
          <cell r="AR732">
            <v>0</v>
          </cell>
          <cell r="AS732">
            <v>0</v>
          </cell>
          <cell r="AT732">
            <v>0</v>
          </cell>
          <cell r="AU732">
            <v>0</v>
          </cell>
          <cell r="AV732">
            <v>0</v>
          </cell>
          <cell r="AW732">
            <v>0</v>
          </cell>
          <cell r="AX732">
            <v>0</v>
          </cell>
          <cell r="AY732">
            <v>0</v>
          </cell>
          <cell r="AZ732">
            <v>0</v>
          </cell>
          <cell r="BA732">
            <v>0</v>
          </cell>
          <cell r="BB732">
            <v>0</v>
          </cell>
          <cell r="BC732">
            <v>0</v>
          </cell>
          <cell r="BD732">
            <v>0</v>
          </cell>
          <cell r="BE732">
            <v>0</v>
          </cell>
          <cell r="BF732">
            <v>0</v>
          </cell>
          <cell r="BG732">
            <v>0</v>
          </cell>
          <cell r="BH732">
            <v>0</v>
          </cell>
          <cell r="BI732">
            <v>0</v>
          </cell>
          <cell r="BJ732">
            <v>0</v>
          </cell>
          <cell r="BK732">
            <v>0</v>
          </cell>
          <cell r="BL732">
            <v>0</v>
          </cell>
          <cell r="BM732">
            <v>327716</v>
          </cell>
          <cell r="BN732">
            <v>0</v>
          </cell>
          <cell r="BO732">
            <v>327716</v>
          </cell>
          <cell r="BP732">
            <v>1251873</v>
          </cell>
          <cell r="BQ732">
            <v>681121</v>
          </cell>
          <cell r="BR732">
            <v>0</v>
          </cell>
          <cell r="BS732">
            <v>1932994</v>
          </cell>
        </row>
        <row r="733">
          <cell r="B733" t="str">
            <v>106000</v>
          </cell>
          <cell r="C733" t="str">
            <v>REP. INDONESIA</v>
          </cell>
          <cell r="D733" t="str">
            <v>N.I.O. N.V, AMSTERDAM</v>
          </cell>
          <cell r="E733" t="str">
            <v>3</v>
          </cell>
          <cell r="F733" t="str">
            <v>NETHERLANDS</v>
          </cell>
          <cell r="G733" t="str">
            <v>NLG</v>
          </cell>
          <cell r="H733">
            <v>0</v>
          </cell>
          <cell r="I733">
            <v>278418</v>
          </cell>
          <cell r="J733">
            <v>0</v>
          </cell>
          <cell r="K733">
            <v>278418</v>
          </cell>
          <cell r="L733">
            <v>0</v>
          </cell>
          <cell r="M733">
            <v>0</v>
          </cell>
          <cell r="N733">
            <v>0</v>
          </cell>
          <cell r="O733">
            <v>0</v>
          </cell>
          <cell r="P733">
            <v>0</v>
          </cell>
          <cell r="Q733">
            <v>0</v>
          </cell>
          <cell r="R733">
            <v>0</v>
          </cell>
          <cell r="S733">
            <v>0</v>
          </cell>
          <cell r="T733">
            <v>0</v>
          </cell>
          <cell r="U733">
            <v>278418</v>
          </cell>
          <cell r="V733">
            <v>0</v>
          </cell>
          <cell r="W733">
            <v>278418</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1534158</v>
          </cell>
          <cell r="AO733">
            <v>275392</v>
          </cell>
          <cell r="AP733">
            <v>0</v>
          </cell>
          <cell r="AQ733">
            <v>1809550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cell r="BH733">
            <v>0</v>
          </cell>
          <cell r="BI733">
            <v>0</v>
          </cell>
          <cell r="BJ733">
            <v>0</v>
          </cell>
          <cell r="BK733">
            <v>0</v>
          </cell>
          <cell r="BL733">
            <v>1534158</v>
          </cell>
          <cell r="BM733">
            <v>275392</v>
          </cell>
          <cell r="BN733">
            <v>0</v>
          </cell>
          <cell r="BO733">
            <v>1809550</v>
          </cell>
          <cell r="BP733">
            <v>1534158</v>
          </cell>
          <cell r="BQ733">
            <v>553810</v>
          </cell>
          <cell r="BR733">
            <v>0</v>
          </cell>
          <cell r="BS733">
            <v>2087968</v>
          </cell>
        </row>
        <row r="734">
          <cell r="B734" t="str">
            <v>105500</v>
          </cell>
          <cell r="C734" t="str">
            <v>REP. INDONESIA</v>
          </cell>
          <cell r="D734" t="str">
            <v>N.I.O. N.V, AMSTERDAM</v>
          </cell>
          <cell r="E734" t="str">
            <v>3</v>
          </cell>
          <cell r="F734" t="str">
            <v>NETHERLANDS</v>
          </cell>
          <cell r="G734" t="str">
            <v>NLG</v>
          </cell>
          <cell r="H734">
            <v>0</v>
          </cell>
          <cell r="I734">
            <v>409809</v>
          </cell>
          <cell r="J734">
            <v>0</v>
          </cell>
          <cell r="K734">
            <v>409809</v>
          </cell>
          <cell r="L734">
            <v>0</v>
          </cell>
          <cell r="M734">
            <v>0</v>
          </cell>
          <cell r="N734">
            <v>0</v>
          </cell>
          <cell r="O734">
            <v>0</v>
          </cell>
          <cell r="P734">
            <v>0</v>
          </cell>
          <cell r="Q734">
            <v>0</v>
          </cell>
          <cell r="R734">
            <v>0</v>
          </cell>
          <cell r="S734">
            <v>0</v>
          </cell>
          <cell r="T734">
            <v>0</v>
          </cell>
          <cell r="U734">
            <v>409809</v>
          </cell>
          <cell r="V734">
            <v>0</v>
          </cell>
          <cell r="W734">
            <v>409809</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cell r="AO734">
            <v>367189</v>
          </cell>
          <cell r="AP734">
            <v>0</v>
          </cell>
          <cell r="AQ734">
            <v>367189</v>
          </cell>
          <cell r="AR734">
            <v>0</v>
          </cell>
          <cell r="AS734">
            <v>0</v>
          </cell>
          <cell r="AT734">
            <v>0</v>
          </cell>
          <cell r="AU734">
            <v>0</v>
          </cell>
          <cell r="AV734">
            <v>0</v>
          </cell>
          <cell r="AW734">
            <v>0</v>
          </cell>
          <cell r="AX734">
            <v>0</v>
          </cell>
          <cell r="AY734">
            <v>0</v>
          </cell>
          <cell r="AZ734">
            <v>0</v>
          </cell>
          <cell r="BA734">
            <v>0</v>
          </cell>
          <cell r="BB734">
            <v>0</v>
          </cell>
          <cell r="BC734">
            <v>0</v>
          </cell>
          <cell r="BD734">
            <v>0</v>
          </cell>
          <cell r="BE734">
            <v>0</v>
          </cell>
          <cell r="BF734">
            <v>0</v>
          </cell>
          <cell r="BG734">
            <v>0</v>
          </cell>
          <cell r="BH734">
            <v>1534158</v>
          </cell>
          <cell r="BI734">
            <v>0</v>
          </cell>
          <cell r="BJ734">
            <v>0</v>
          </cell>
          <cell r="BK734">
            <v>1534158</v>
          </cell>
          <cell r="BL734">
            <v>1534158</v>
          </cell>
          <cell r="BM734">
            <v>367189</v>
          </cell>
          <cell r="BN734">
            <v>0</v>
          </cell>
          <cell r="BO734">
            <v>1901347</v>
          </cell>
          <cell r="BP734">
            <v>1534158</v>
          </cell>
          <cell r="BQ734">
            <v>776998</v>
          </cell>
          <cell r="BR734">
            <v>0</v>
          </cell>
          <cell r="BS734">
            <v>2311156</v>
          </cell>
        </row>
        <row r="735">
          <cell r="B735" t="str">
            <v>103100</v>
          </cell>
          <cell r="C735" t="str">
            <v>REP. INDONESIA</v>
          </cell>
          <cell r="D735" t="str">
            <v>N.I.O. N.V, AMSTERDAM</v>
          </cell>
          <cell r="E735" t="str">
            <v>3</v>
          </cell>
          <cell r="F735" t="str">
            <v>NETHERLANDS</v>
          </cell>
          <cell r="G735" t="str">
            <v>NLG</v>
          </cell>
          <cell r="H735">
            <v>0</v>
          </cell>
          <cell r="I735">
            <v>254502</v>
          </cell>
          <cell r="J735">
            <v>0</v>
          </cell>
          <cell r="K735">
            <v>254502</v>
          </cell>
          <cell r="L735">
            <v>0</v>
          </cell>
          <cell r="M735">
            <v>0</v>
          </cell>
          <cell r="N735">
            <v>0</v>
          </cell>
          <cell r="O735">
            <v>0</v>
          </cell>
          <cell r="P735">
            <v>0</v>
          </cell>
          <cell r="Q735">
            <v>0</v>
          </cell>
          <cell r="R735">
            <v>0</v>
          </cell>
          <cell r="S735">
            <v>0</v>
          </cell>
          <cell r="T735">
            <v>0</v>
          </cell>
          <cell r="U735">
            <v>254502</v>
          </cell>
          <cell r="V735">
            <v>0</v>
          </cell>
          <cell r="W735">
            <v>254502</v>
          </cell>
          <cell r="X735">
            <v>1835835</v>
          </cell>
          <cell r="Y735">
            <v>0</v>
          </cell>
          <cell r="Z735">
            <v>0</v>
          </cell>
          <cell r="AA735">
            <v>1835835</v>
          </cell>
          <cell r="AB735">
            <v>0</v>
          </cell>
          <cell r="AC735">
            <v>0</v>
          </cell>
          <cell r="AD735">
            <v>0</v>
          </cell>
          <cell r="AE735">
            <v>0</v>
          </cell>
          <cell r="AF735">
            <v>0</v>
          </cell>
          <cell r="AG735">
            <v>0</v>
          </cell>
          <cell r="AH735">
            <v>0</v>
          </cell>
          <cell r="AI735">
            <v>0</v>
          </cell>
          <cell r="AJ735">
            <v>1835835</v>
          </cell>
          <cell r="AK735">
            <v>0</v>
          </cell>
          <cell r="AL735">
            <v>0</v>
          </cell>
          <cell r="AM735">
            <v>1835835</v>
          </cell>
          <cell r="AN735">
            <v>0</v>
          </cell>
          <cell r="AO735">
            <v>240167</v>
          </cell>
          <cell r="AP735">
            <v>0</v>
          </cell>
          <cell r="AQ735">
            <v>240167</v>
          </cell>
          <cell r="AR735">
            <v>0</v>
          </cell>
          <cell r="AS735">
            <v>0</v>
          </cell>
          <cell r="AT735">
            <v>0</v>
          </cell>
          <cell r="AU735">
            <v>0</v>
          </cell>
          <cell r="AV735">
            <v>0</v>
          </cell>
          <cell r="AW735">
            <v>0</v>
          </cell>
          <cell r="AX735">
            <v>0</v>
          </cell>
          <cell r="AY735">
            <v>0</v>
          </cell>
          <cell r="AZ735">
            <v>0</v>
          </cell>
          <cell r="BA735">
            <v>0</v>
          </cell>
          <cell r="BB735">
            <v>0</v>
          </cell>
          <cell r="BC735">
            <v>0</v>
          </cell>
          <cell r="BD735">
            <v>0</v>
          </cell>
          <cell r="BE735">
            <v>0</v>
          </cell>
          <cell r="BF735">
            <v>0</v>
          </cell>
          <cell r="BG735">
            <v>0</v>
          </cell>
          <cell r="BH735">
            <v>0</v>
          </cell>
          <cell r="BI735">
            <v>0</v>
          </cell>
          <cell r="BJ735">
            <v>0</v>
          </cell>
          <cell r="BK735">
            <v>0</v>
          </cell>
          <cell r="BL735">
            <v>0</v>
          </cell>
          <cell r="BM735">
            <v>240167</v>
          </cell>
          <cell r="BN735">
            <v>0</v>
          </cell>
          <cell r="BO735">
            <v>240167</v>
          </cell>
          <cell r="BP735">
            <v>1835835</v>
          </cell>
          <cell r="BQ735">
            <v>494669</v>
          </cell>
          <cell r="BR735">
            <v>0</v>
          </cell>
          <cell r="BS735">
            <v>2330504</v>
          </cell>
        </row>
        <row r="736">
          <cell r="B736" t="str">
            <v>105800</v>
          </cell>
          <cell r="C736" t="str">
            <v>REP. INDONESIA</v>
          </cell>
          <cell r="D736" t="str">
            <v>N.I.O. N.V, AMSTERDAM</v>
          </cell>
          <cell r="E736" t="str">
            <v>3</v>
          </cell>
          <cell r="F736" t="str">
            <v>NETHERLANDS</v>
          </cell>
          <cell r="G736" t="str">
            <v>NLG</v>
          </cell>
          <cell r="H736">
            <v>0</v>
          </cell>
          <cell r="I736">
            <v>346073</v>
          </cell>
          <cell r="J736">
            <v>0</v>
          </cell>
          <cell r="K736">
            <v>346073</v>
          </cell>
          <cell r="L736">
            <v>0</v>
          </cell>
          <cell r="M736">
            <v>0</v>
          </cell>
          <cell r="N736">
            <v>0</v>
          </cell>
          <cell r="O736">
            <v>0</v>
          </cell>
          <cell r="P736">
            <v>0</v>
          </cell>
          <cell r="Q736">
            <v>0</v>
          </cell>
          <cell r="R736">
            <v>0</v>
          </cell>
          <cell r="S736">
            <v>0</v>
          </cell>
          <cell r="T736">
            <v>0</v>
          </cell>
          <cell r="U736">
            <v>346073</v>
          </cell>
          <cell r="V736">
            <v>0</v>
          </cell>
          <cell r="W736">
            <v>346073</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cell r="AO736">
            <v>331269</v>
          </cell>
          <cell r="AP736">
            <v>0</v>
          </cell>
          <cell r="AQ736">
            <v>331269</v>
          </cell>
          <cell r="AR736">
            <v>0</v>
          </cell>
          <cell r="AS736">
            <v>0</v>
          </cell>
          <cell r="AT736">
            <v>0</v>
          </cell>
          <cell r="AU736">
            <v>0</v>
          </cell>
          <cell r="AV736">
            <v>0</v>
          </cell>
          <cell r="AW736">
            <v>0</v>
          </cell>
          <cell r="AX736">
            <v>0</v>
          </cell>
          <cell r="AY736">
            <v>0</v>
          </cell>
          <cell r="AZ736">
            <v>1771621</v>
          </cell>
          <cell r="BA736">
            <v>0</v>
          </cell>
          <cell r="BB736">
            <v>0</v>
          </cell>
          <cell r="BC736">
            <v>1771621</v>
          </cell>
          <cell r="BD736">
            <v>0</v>
          </cell>
          <cell r="BE736">
            <v>0</v>
          </cell>
          <cell r="BF736">
            <v>0</v>
          </cell>
          <cell r="BG736">
            <v>0</v>
          </cell>
          <cell r="BH736">
            <v>0</v>
          </cell>
          <cell r="BI736">
            <v>0</v>
          </cell>
          <cell r="BJ736">
            <v>0</v>
          </cell>
          <cell r="BK736">
            <v>0</v>
          </cell>
          <cell r="BL736">
            <v>1771621</v>
          </cell>
          <cell r="BM736">
            <v>331269</v>
          </cell>
          <cell r="BN736">
            <v>0</v>
          </cell>
          <cell r="BO736">
            <v>2102890</v>
          </cell>
          <cell r="BP736">
            <v>1771621</v>
          </cell>
          <cell r="BQ736">
            <v>677342</v>
          </cell>
          <cell r="BR736">
            <v>0</v>
          </cell>
          <cell r="BS736">
            <v>2448963</v>
          </cell>
        </row>
        <row r="737">
          <cell r="B737" t="str">
            <v>104000</v>
          </cell>
          <cell r="C737" t="str">
            <v>REP. INDONESIA</v>
          </cell>
          <cell r="D737" t="str">
            <v>N.I.O. N.V, AMSTERDAM</v>
          </cell>
          <cell r="E737" t="str">
            <v>3</v>
          </cell>
          <cell r="F737" t="str">
            <v>NETHERLANDS</v>
          </cell>
          <cell r="G737" t="str">
            <v>NLG</v>
          </cell>
          <cell r="H737">
            <v>1835688</v>
          </cell>
          <cell r="I737">
            <v>347020</v>
          </cell>
          <cell r="J737">
            <v>0</v>
          </cell>
          <cell r="K737">
            <v>2182708</v>
          </cell>
          <cell r="L737">
            <v>0</v>
          </cell>
          <cell r="M737">
            <v>0</v>
          </cell>
          <cell r="N737">
            <v>0</v>
          </cell>
          <cell r="O737">
            <v>0</v>
          </cell>
          <cell r="P737">
            <v>0</v>
          </cell>
          <cell r="Q737">
            <v>0</v>
          </cell>
          <cell r="R737">
            <v>0</v>
          </cell>
          <cell r="S737">
            <v>0</v>
          </cell>
          <cell r="T737">
            <v>1835688</v>
          </cell>
          <cell r="U737">
            <v>347020</v>
          </cell>
          <cell r="V737">
            <v>0</v>
          </cell>
          <cell r="W737">
            <v>2182708</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cell r="AO737">
            <v>320365</v>
          </cell>
          <cell r="AP737">
            <v>0</v>
          </cell>
          <cell r="AQ737">
            <v>320365</v>
          </cell>
          <cell r="AR737">
            <v>0</v>
          </cell>
          <cell r="AS737">
            <v>0</v>
          </cell>
          <cell r="AT737">
            <v>0</v>
          </cell>
          <cell r="AU737">
            <v>0</v>
          </cell>
          <cell r="AV737">
            <v>0</v>
          </cell>
          <cell r="AW737">
            <v>0</v>
          </cell>
          <cell r="AX737">
            <v>0</v>
          </cell>
          <cell r="AY737">
            <v>0</v>
          </cell>
          <cell r="AZ737">
            <v>0</v>
          </cell>
          <cell r="BA737">
            <v>0</v>
          </cell>
          <cell r="BB737">
            <v>0</v>
          </cell>
          <cell r="BC737">
            <v>0</v>
          </cell>
          <cell r="BD737">
            <v>0</v>
          </cell>
          <cell r="BE737">
            <v>0</v>
          </cell>
          <cell r="BF737">
            <v>0</v>
          </cell>
          <cell r="BG737">
            <v>0</v>
          </cell>
          <cell r="BH737">
            <v>0</v>
          </cell>
          <cell r="BI737">
            <v>0</v>
          </cell>
          <cell r="BJ737">
            <v>0</v>
          </cell>
          <cell r="BK737">
            <v>0</v>
          </cell>
          <cell r="BL737">
            <v>0</v>
          </cell>
          <cell r="BM737">
            <v>320365</v>
          </cell>
          <cell r="BN737">
            <v>0</v>
          </cell>
          <cell r="BO737">
            <v>320365</v>
          </cell>
          <cell r="BP737">
            <v>1835688</v>
          </cell>
          <cell r="BQ737">
            <v>667385</v>
          </cell>
          <cell r="BR737">
            <v>0</v>
          </cell>
          <cell r="BS737">
            <v>2503073</v>
          </cell>
        </row>
        <row r="738">
          <cell r="B738" t="str">
            <v>102900</v>
          </cell>
          <cell r="C738" t="str">
            <v>REP. INDONESIA</v>
          </cell>
          <cell r="D738" t="str">
            <v>N.I.O. N.V, AMSTERDAM</v>
          </cell>
          <cell r="E738" t="str">
            <v>3</v>
          </cell>
          <cell r="F738" t="str">
            <v>NETHERLANDS</v>
          </cell>
          <cell r="G738" t="str">
            <v>NLG</v>
          </cell>
          <cell r="H738">
            <v>0</v>
          </cell>
          <cell r="I738">
            <v>233042</v>
          </cell>
          <cell r="J738">
            <v>0</v>
          </cell>
          <cell r="K738">
            <v>233042</v>
          </cell>
          <cell r="L738">
            <v>0</v>
          </cell>
          <cell r="M738">
            <v>0</v>
          </cell>
          <cell r="N738">
            <v>0</v>
          </cell>
          <cell r="O738">
            <v>0</v>
          </cell>
          <cell r="P738">
            <v>0</v>
          </cell>
          <cell r="Q738">
            <v>0</v>
          </cell>
          <cell r="R738">
            <v>0</v>
          </cell>
          <cell r="S738">
            <v>0</v>
          </cell>
          <cell r="T738">
            <v>0</v>
          </cell>
          <cell r="U738">
            <v>233042</v>
          </cell>
          <cell r="V738">
            <v>0</v>
          </cell>
          <cell r="W738">
            <v>233042</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cell r="AO738">
            <v>212867</v>
          </cell>
          <cell r="AP738">
            <v>0</v>
          </cell>
          <cell r="AQ738">
            <v>212867</v>
          </cell>
          <cell r="AR738">
            <v>0</v>
          </cell>
          <cell r="AS738">
            <v>0</v>
          </cell>
          <cell r="AT738">
            <v>0</v>
          </cell>
          <cell r="AU738">
            <v>0</v>
          </cell>
          <cell r="AV738">
            <v>0</v>
          </cell>
          <cell r="AW738">
            <v>0</v>
          </cell>
          <cell r="AX738">
            <v>0</v>
          </cell>
          <cell r="AY738">
            <v>0</v>
          </cell>
          <cell r="AZ738">
            <v>0</v>
          </cell>
          <cell r="BA738">
            <v>0</v>
          </cell>
          <cell r="BB738">
            <v>0</v>
          </cell>
          <cell r="BC738">
            <v>0</v>
          </cell>
          <cell r="BD738">
            <v>2134517</v>
          </cell>
          <cell r="BE738">
            <v>0</v>
          </cell>
          <cell r="BF738">
            <v>0</v>
          </cell>
          <cell r="BG738">
            <v>2134517</v>
          </cell>
          <cell r="BH738">
            <v>0</v>
          </cell>
          <cell r="BI738">
            <v>0</v>
          </cell>
          <cell r="BJ738">
            <v>0</v>
          </cell>
          <cell r="BK738">
            <v>0</v>
          </cell>
          <cell r="BL738">
            <v>2134517</v>
          </cell>
          <cell r="BM738">
            <v>212867</v>
          </cell>
          <cell r="BN738">
            <v>0</v>
          </cell>
          <cell r="BO738">
            <v>2347384</v>
          </cell>
          <cell r="BP738">
            <v>2134517</v>
          </cell>
          <cell r="BQ738">
            <v>445909</v>
          </cell>
          <cell r="BR738">
            <v>0</v>
          </cell>
          <cell r="BS738">
            <v>2580426</v>
          </cell>
        </row>
        <row r="739">
          <cell r="B739" t="str">
            <v>106300</v>
          </cell>
          <cell r="C739" t="str">
            <v>REP. INDONESIA</v>
          </cell>
          <cell r="D739" t="str">
            <v>N.I.O. N.V, AMSTERDAM</v>
          </cell>
          <cell r="E739" t="str">
            <v>3</v>
          </cell>
          <cell r="F739" t="str">
            <v>NETHERLANDS</v>
          </cell>
          <cell r="G739" t="str">
            <v>NLG</v>
          </cell>
          <cell r="H739">
            <v>1055501</v>
          </cell>
          <cell r="I739">
            <v>256145</v>
          </cell>
          <cell r="J739">
            <v>0</v>
          </cell>
          <cell r="K739">
            <v>1311646</v>
          </cell>
          <cell r="L739">
            <v>0</v>
          </cell>
          <cell r="M739">
            <v>0</v>
          </cell>
          <cell r="N739">
            <v>0</v>
          </cell>
          <cell r="O739">
            <v>0</v>
          </cell>
          <cell r="P739">
            <v>0</v>
          </cell>
          <cell r="Q739">
            <v>0</v>
          </cell>
          <cell r="R739">
            <v>0</v>
          </cell>
          <cell r="S739">
            <v>0</v>
          </cell>
          <cell r="T739">
            <v>1055501</v>
          </cell>
          <cell r="U739">
            <v>256145</v>
          </cell>
          <cell r="V739">
            <v>0</v>
          </cell>
          <cell r="W739">
            <v>1311646</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1055501</v>
          </cell>
          <cell r="AO739">
            <v>240203</v>
          </cell>
          <cell r="AP739">
            <v>0</v>
          </cell>
          <cell r="AQ739">
            <v>1295704</v>
          </cell>
          <cell r="AR739">
            <v>0</v>
          </cell>
          <cell r="AS739">
            <v>0</v>
          </cell>
          <cell r="AT739">
            <v>0</v>
          </cell>
          <cell r="AU739">
            <v>0</v>
          </cell>
          <cell r="AV739">
            <v>0</v>
          </cell>
          <cell r="AW739">
            <v>0</v>
          </cell>
          <cell r="AX739">
            <v>0</v>
          </cell>
          <cell r="AY739">
            <v>0</v>
          </cell>
          <cell r="AZ739">
            <v>0</v>
          </cell>
          <cell r="BA739">
            <v>0</v>
          </cell>
          <cell r="BB739">
            <v>0</v>
          </cell>
          <cell r="BC739">
            <v>0</v>
          </cell>
          <cell r="BD739">
            <v>0</v>
          </cell>
          <cell r="BE739">
            <v>0</v>
          </cell>
          <cell r="BF739">
            <v>0</v>
          </cell>
          <cell r="BG739">
            <v>0</v>
          </cell>
          <cell r="BH739">
            <v>0</v>
          </cell>
          <cell r="BI739">
            <v>0</v>
          </cell>
          <cell r="BJ739">
            <v>0</v>
          </cell>
          <cell r="BK739">
            <v>0</v>
          </cell>
          <cell r="BL739">
            <v>1055501</v>
          </cell>
          <cell r="BM739">
            <v>240203</v>
          </cell>
          <cell r="BN739">
            <v>0</v>
          </cell>
          <cell r="BO739">
            <v>1295704</v>
          </cell>
          <cell r="BP739">
            <v>2111002</v>
          </cell>
          <cell r="BQ739">
            <v>496348</v>
          </cell>
          <cell r="BR739">
            <v>0</v>
          </cell>
          <cell r="BS739">
            <v>2607350</v>
          </cell>
        </row>
        <row r="740">
          <cell r="B740" t="str">
            <v>103200</v>
          </cell>
          <cell r="C740" t="str">
            <v>REP. INDONESIA</v>
          </cell>
          <cell r="D740" t="str">
            <v>N.I.O. N.V, AMSTERDAM</v>
          </cell>
          <cell r="E740" t="str">
            <v>3</v>
          </cell>
          <cell r="F740" t="str">
            <v>NETHERLANDS</v>
          </cell>
          <cell r="G740" t="str">
            <v>NLG</v>
          </cell>
          <cell r="H740">
            <v>0</v>
          </cell>
          <cell r="I740">
            <v>297057</v>
          </cell>
          <cell r="J740">
            <v>0</v>
          </cell>
          <cell r="K740">
            <v>297057</v>
          </cell>
          <cell r="L740">
            <v>0</v>
          </cell>
          <cell r="M740">
            <v>0</v>
          </cell>
          <cell r="N740">
            <v>0</v>
          </cell>
          <cell r="O740">
            <v>0</v>
          </cell>
          <cell r="P740">
            <v>0</v>
          </cell>
          <cell r="Q740">
            <v>0</v>
          </cell>
          <cell r="R740">
            <v>0</v>
          </cell>
          <cell r="S740">
            <v>0</v>
          </cell>
          <cell r="T740">
            <v>0</v>
          </cell>
          <cell r="U740">
            <v>297057</v>
          </cell>
          <cell r="V740">
            <v>0</v>
          </cell>
          <cell r="W740">
            <v>297057</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cell r="AO740">
            <v>281053</v>
          </cell>
          <cell r="AP740">
            <v>0</v>
          </cell>
          <cell r="AQ740">
            <v>281053</v>
          </cell>
          <cell r="AR740">
            <v>0</v>
          </cell>
          <cell r="AS740">
            <v>0</v>
          </cell>
          <cell r="AT740">
            <v>0</v>
          </cell>
          <cell r="AU740">
            <v>0</v>
          </cell>
          <cell r="AV740">
            <v>0</v>
          </cell>
          <cell r="AW740">
            <v>0</v>
          </cell>
          <cell r="AX740">
            <v>0</v>
          </cell>
          <cell r="AY740">
            <v>0</v>
          </cell>
          <cell r="AZ740">
            <v>2049635</v>
          </cell>
          <cell r="BA740">
            <v>0</v>
          </cell>
          <cell r="BB740">
            <v>0</v>
          </cell>
          <cell r="BC740">
            <v>2049635</v>
          </cell>
          <cell r="BD740">
            <v>0</v>
          </cell>
          <cell r="BE740">
            <v>0</v>
          </cell>
          <cell r="BF740">
            <v>0</v>
          </cell>
          <cell r="BG740">
            <v>0</v>
          </cell>
          <cell r="BH740">
            <v>0</v>
          </cell>
          <cell r="BI740">
            <v>0</v>
          </cell>
          <cell r="BJ740">
            <v>0</v>
          </cell>
          <cell r="BK740">
            <v>0</v>
          </cell>
          <cell r="BL740">
            <v>2049635</v>
          </cell>
          <cell r="BM740">
            <v>281053</v>
          </cell>
          <cell r="BN740">
            <v>0</v>
          </cell>
          <cell r="BO740">
            <v>2330688</v>
          </cell>
          <cell r="BP740">
            <v>2049635</v>
          </cell>
          <cell r="BQ740">
            <v>578110</v>
          </cell>
          <cell r="BR740">
            <v>0</v>
          </cell>
          <cell r="BS740">
            <v>2627745</v>
          </cell>
        </row>
        <row r="741">
          <cell r="B741" t="str">
            <v>102600</v>
          </cell>
          <cell r="C741" t="str">
            <v>REP. INDONESIA</v>
          </cell>
          <cell r="D741" t="str">
            <v>N.I.O. N.V, AMSTERDAM</v>
          </cell>
          <cell r="E741" t="str">
            <v>3</v>
          </cell>
          <cell r="F741" t="str">
            <v>NETHERLANDS</v>
          </cell>
          <cell r="G741" t="str">
            <v>NLG</v>
          </cell>
          <cell r="H741">
            <v>0</v>
          </cell>
          <cell r="I741">
            <v>207136</v>
          </cell>
          <cell r="J741">
            <v>0</v>
          </cell>
          <cell r="K741">
            <v>207136</v>
          </cell>
          <cell r="L741">
            <v>0</v>
          </cell>
          <cell r="M741">
            <v>0</v>
          </cell>
          <cell r="N741">
            <v>0</v>
          </cell>
          <cell r="O741">
            <v>0</v>
          </cell>
          <cell r="P741">
            <v>0</v>
          </cell>
          <cell r="Q741">
            <v>0</v>
          </cell>
          <cell r="R741">
            <v>0</v>
          </cell>
          <cell r="S741">
            <v>0</v>
          </cell>
          <cell r="T741">
            <v>0</v>
          </cell>
          <cell r="U741">
            <v>207136</v>
          </cell>
          <cell r="V741">
            <v>0</v>
          </cell>
          <cell r="W741">
            <v>207136</v>
          </cell>
          <cell r="X741">
            <v>0</v>
          </cell>
          <cell r="Y741">
            <v>0</v>
          </cell>
          <cell r="Z741">
            <v>0</v>
          </cell>
          <cell r="AA741">
            <v>0</v>
          </cell>
          <cell r="AB741">
            <v>2347974</v>
          </cell>
          <cell r="AC741">
            <v>0</v>
          </cell>
          <cell r="AD741">
            <v>0</v>
          </cell>
          <cell r="AE741">
            <v>2347974</v>
          </cell>
          <cell r="AF741">
            <v>0</v>
          </cell>
          <cell r="AG741">
            <v>0</v>
          </cell>
          <cell r="AH741">
            <v>0</v>
          </cell>
          <cell r="AI741">
            <v>0</v>
          </cell>
          <cell r="AJ741">
            <v>2347974</v>
          </cell>
          <cell r="AK741">
            <v>0</v>
          </cell>
          <cell r="AL741">
            <v>0</v>
          </cell>
          <cell r="AM741">
            <v>2347974</v>
          </cell>
          <cell r="AN741">
            <v>0</v>
          </cell>
          <cell r="AO741">
            <v>195075</v>
          </cell>
          <cell r="AP741">
            <v>0</v>
          </cell>
          <cell r="AQ741">
            <v>195075</v>
          </cell>
          <cell r="AR741">
            <v>0</v>
          </cell>
          <cell r="AS741">
            <v>0</v>
          </cell>
          <cell r="AT741">
            <v>0</v>
          </cell>
          <cell r="AU741">
            <v>0</v>
          </cell>
          <cell r="AV741">
            <v>0</v>
          </cell>
          <cell r="AW741">
            <v>0</v>
          </cell>
          <cell r="AX741">
            <v>0</v>
          </cell>
          <cell r="AY741">
            <v>0</v>
          </cell>
          <cell r="AZ741">
            <v>0</v>
          </cell>
          <cell r="BA741">
            <v>0</v>
          </cell>
          <cell r="BB741">
            <v>0</v>
          </cell>
          <cell r="BC741">
            <v>0</v>
          </cell>
          <cell r="BD741">
            <v>0</v>
          </cell>
          <cell r="BE741">
            <v>0</v>
          </cell>
          <cell r="BF741">
            <v>0</v>
          </cell>
          <cell r="BG741">
            <v>0</v>
          </cell>
          <cell r="BH741">
            <v>0</v>
          </cell>
          <cell r="BI741">
            <v>0</v>
          </cell>
          <cell r="BJ741">
            <v>0</v>
          </cell>
          <cell r="BK741">
            <v>0</v>
          </cell>
          <cell r="BL741">
            <v>0</v>
          </cell>
          <cell r="BM741">
            <v>195075</v>
          </cell>
          <cell r="BN741">
            <v>0</v>
          </cell>
          <cell r="BO741">
            <v>195075</v>
          </cell>
          <cell r="BP741">
            <v>2347974</v>
          </cell>
          <cell r="BQ741">
            <v>402211</v>
          </cell>
          <cell r="BR741">
            <v>0</v>
          </cell>
          <cell r="BS741">
            <v>2750185</v>
          </cell>
        </row>
        <row r="742">
          <cell r="B742" t="str">
            <v>102800</v>
          </cell>
          <cell r="C742" t="str">
            <v>REP. INDONESIA</v>
          </cell>
          <cell r="D742" t="str">
            <v>N.I.O. N.V, AMSTERDAM</v>
          </cell>
          <cell r="E742" t="str">
            <v>3</v>
          </cell>
          <cell r="F742" t="str">
            <v>NETHERLANDS</v>
          </cell>
          <cell r="G742" t="str">
            <v>NLG</v>
          </cell>
          <cell r="H742">
            <v>2347974</v>
          </cell>
          <cell r="I742">
            <v>295909</v>
          </cell>
          <cell r="J742">
            <v>0</v>
          </cell>
          <cell r="K742">
            <v>2643883</v>
          </cell>
          <cell r="L742">
            <v>0</v>
          </cell>
          <cell r="M742">
            <v>0</v>
          </cell>
          <cell r="N742">
            <v>0</v>
          </cell>
          <cell r="O742">
            <v>0</v>
          </cell>
          <cell r="P742">
            <v>0</v>
          </cell>
          <cell r="Q742">
            <v>0</v>
          </cell>
          <cell r="R742">
            <v>0</v>
          </cell>
          <cell r="S742">
            <v>0</v>
          </cell>
          <cell r="T742">
            <v>2347974</v>
          </cell>
          <cell r="U742">
            <v>295909</v>
          </cell>
          <cell r="V742">
            <v>0</v>
          </cell>
          <cell r="W742">
            <v>2643883</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cell r="AO742">
            <v>263423</v>
          </cell>
          <cell r="AP742">
            <v>0</v>
          </cell>
          <cell r="AQ742">
            <v>263423</v>
          </cell>
          <cell r="AR742">
            <v>0</v>
          </cell>
          <cell r="AS742">
            <v>0</v>
          </cell>
          <cell r="AT742">
            <v>0</v>
          </cell>
          <cell r="AU742">
            <v>0</v>
          </cell>
          <cell r="AV742">
            <v>0</v>
          </cell>
          <cell r="AW742">
            <v>0</v>
          </cell>
          <cell r="AX742">
            <v>0</v>
          </cell>
          <cell r="AY742">
            <v>0</v>
          </cell>
          <cell r="AZ742">
            <v>0</v>
          </cell>
          <cell r="BA742">
            <v>0</v>
          </cell>
          <cell r="BB742">
            <v>0</v>
          </cell>
          <cell r="BC742">
            <v>0</v>
          </cell>
          <cell r="BD742">
            <v>0</v>
          </cell>
          <cell r="BE742">
            <v>0</v>
          </cell>
          <cell r="BF742">
            <v>0</v>
          </cell>
          <cell r="BG742">
            <v>0</v>
          </cell>
          <cell r="BH742">
            <v>0</v>
          </cell>
          <cell r="BI742">
            <v>0</v>
          </cell>
          <cell r="BJ742">
            <v>0</v>
          </cell>
          <cell r="BK742">
            <v>0</v>
          </cell>
          <cell r="BL742">
            <v>0</v>
          </cell>
          <cell r="BM742">
            <v>263423</v>
          </cell>
          <cell r="BN742">
            <v>0</v>
          </cell>
          <cell r="BO742">
            <v>263423</v>
          </cell>
          <cell r="BP742">
            <v>2347974</v>
          </cell>
          <cell r="BQ742">
            <v>559332</v>
          </cell>
          <cell r="BR742">
            <v>0</v>
          </cell>
          <cell r="BS742">
            <v>2907306</v>
          </cell>
        </row>
        <row r="743">
          <cell r="B743" t="str">
            <v>103400</v>
          </cell>
          <cell r="C743" t="str">
            <v>REP. INDONESIA</v>
          </cell>
          <cell r="D743" t="str">
            <v>N.I.O. N.V, AMSTERDAM</v>
          </cell>
          <cell r="E743" t="str">
            <v>3</v>
          </cell>
          <cell r="F743" t="str">
            <v>NETHERLANDS</v>
          </cell>
          <cell r="G743" t="str">
            <v>NLG</v>
          </cell>
          <cell r="H743">
            <v>2347974</v>
          </cell>
          <cell r="I743">
            <v>384682</v>
          </cell>
          <cell r="J743">
            <v>0</v>
          </cell>
          <cell r="K743">
            <v>2732656</v>
          </cell>
          <cell r="L743">
            <v>0</v>
          </cell>
          <cell r="M743">
            <v>0</v>
          </cell>
          <cell r="N743">
            <v>0</v>
          </cell>
          <cell r="O743">
            <v>0</v>
          </cell>
          <cell r="P743">
            <v>0</v>
          </cell>
          <cell r="Q743">
            <v>0</v>
          </cell>
          <cell r="R743">
            <v>0</v>
          </cell>
          <cell r="S743">
            <v>0</v>
          </cell>
          <cell r="T743">
            <v>2347974</v>
          </cell>
          <cell r="U743">
            <v>384682</v>
          </cell>
          <cell r="V743">
            <v>0</v>
          </cell>
          <cell r="W743">
            <v>2732656</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cell r="AO743">
            <v>351231</v>
          </cell>
          <cell r="AP743">
            <v>0</v>
          </cell>
          <cell r="AQ743">
            <v>351231</v>
          </cell>
          <cell r="AR743">
            <v>0</v>
          </cell>
          <cell r="AS743">
            <v>0</v>
          </cell>
          <cell r="AT743">
            <v>0</v>
          </cell>
          <cell r="AU743">
            <v>0</v>
          </cell>
          <cell r="AV743">
            <v>0</v>
          </cell>
          <cell r="AW743">
            <v>0</v>
          </cell>
          <cell r="AX743">
            <v>0</v>
          </cell>
          <cell r="AY743">
            <v>0</v>
          </cell>
          <cell r="AZ743">
            <v>0</v>
          </cell>
          <cell r="BA743">
            <v>0</v>
          </cell>
          <cell r="BB743">
            <v>0</v>
          </cell>
          <cell r="BC743">
            <v>0</v>
          </cell>
          <cell r="BD743">
            <v>0</v>
          </cell>
          <cell r="BE743">
            <v>0</v>
          </cell>
          <cell r="BF743">
            <v>0</v>
          </cell>
          <cell r="BG743">
            <v>0</v>
          </cell>
          <cell r="BH743">
            <v>0</v>
          </cell>
          <cell r="BI743">
            <v>0</v>
          </cell>
          <cell r="BJ743">
            <v>0</v>
          </cell>
          <cell r="BK743">
            <v>0</v>
          </cell>
          <cell r="BL743">
            <v>0</v>
          </cell>
          <cell r="BM743">
            <v>351231</v>
          </cell>
          <cell r="BN743">
            <v>0</v>
          </cell>
          <cell r="BO743">
            <v>351231</v>
          </cell>
          <cell r="BP743">
            <v>2347974</v>
          </cell>
          <cell r="BQ743">
            <v>735913</v>
          </cell>
          <cell r="BR743">
            <v>0</v>
          </cell>
          <cell r="BS743">
            <v>3083887</v>
          </cell>
        </row>
        <row r="744">
          <cell r="B744" t="str">
            <v>102500</v>
          </cell>
          <cell r="C744" t="str">
            <v>REP. INDONESIA</v>
          </cell>
          <cell r="D744" t="str">
            <v>N.I.O. N.V, AMSTERDAM</v>
          </cell>
          <cell r="E744" t="str">
            <v>3</v>
          </cell>
          <cell r="F744" t="str">
            <v>NETHERLANDS</v>
          </cell>
          <cell r="G744" t="str">
            <v>NLG</v>
          </cell>
          <cell r="H744">
            <v>2710820</v>
          </cell>
          <cell r="I744">
            <v>204983</v>
          </cell>
          <cell r="J744">
            <v>0</v>
          </cell>
          <cell r="K744">
            <v>2915803</v>
          </cell>
          <cell r="L744">
            <v>0</v>
          </cell>
          <cell r="M744">
            <v>0</v>
          </cell>
          <cell r="N744">
            <v>0</v>
          </cell>
          <cell r="O744">
            <v>0</v>
          </cell>
          <cell r="P744">
            <v>0</v>
          </cell>
          <cell r="Q744">
            <v>0</v>
          </cell>
          <cell r="R744">
            <v>0</v>
          </cell>
          <cell r="S744">
            <v>0</v>
          </cell>
          <cell r="T744">
            <v>2710820</v>
          </cell>
          <cell r="U744">
            <v>204983</v>
          </cell>
          <cell r="V744">
            <v>0</v>
          </cell>
          <cell r="W744">
            <v>2915803</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cell r="AO744">
            <v>168962</v>
          </cell>
          <cell r="AP744">
            <v>0</v>
          </cell>
          <cell r="AQ744">
            <v>168962</v>
          </cell>
          <cell r="AR744">
            <v>0</v>
          </cell>
          <cell r="AS744">
            <v>0</v>
          </cell>
          <cell r="AT744">
            <v>0</v>
          </cell>
          <cell r="AU744">
            <v>0</v>
          </cell>
          <cell r="AV744">
            <v>0</v>
          </cell>
          <cell r="AW744">
            <v>0</v>
          </cell>
          <cell r="AX744">
            <v>0</v>
          </cell>
          <cell r="AY744">
            <v>0</v>
          </cell>
          <cell r="AZ744">
            <v>0</v>
          </cell>
          <cell r="BA744">
            <v>0</v>
          </cell>
          <cell r="BB744">
            <v>0</v>
          </cell>
          <cell r="BC744">
            <v>0</v>
          </cell>
          <cell r="BD744">
            <v>0</v>
          </cell>
          <cell r="BE744">
            <v>0</v>
          </cell>
          <cell r="BF744">
            <v>0</v>
          </cell>
          <cell r="BG744">
            <v>0</v>
          </cell>
          <cell r="BH744">
            <v>0</v>
          </cell>
          <cell r="BI744">
            <v>0</v>
          </cell>
          <cell r="BJ744">
            <v>0</v>
          </cell>
          <cell r="BK744">
            <v>0</v>
          </cell>
          <cell r="BL744">
            <v>0</v>
          </cell>
          <cell r="BM744">
            <v>168962</v>
          </cell>
          <cell r="BN744">
            <v>0</v>
          </cell>
          <cell r="BO744">
            <v>168962</v>
          </cell>
          <cell r="BP744">
            <v>2710820</v>
          </cell>
          <cell r="BQ744">
            <v>373945</v>
          </cell>
          <cell r="BR744">
            <v>0</v>
          </cell>
          <cell r="BS744">
            <v>3084765</v>
          </cell>
        </row>
        <row r="745">
          <cell r="B745" t="str">
            <v>102700</v>
          </cell>
          <cell r="C745" t="str">
            <v>REP. INDONESIA</v>
          </cell>
          <cell r="D745" t="str">
            <v>N.I.O. N.V, AMSTERDAM</v>
          </cell>
          <cell r="E745" t="str">
            <v>3</v>
          </cell>
          <cell r="F745" t="str">
            <v>NETHERLANDS</v>
          </cell>
          <cell r="G745" t="str">
            <v>NLG</v>
          </cell>
          <cell r="H745">
            <v>0</v>
          </cell>
          <cell r="I745">
            <v>263339</v>
          </cell>
          <cell r="J745">
            <v>0</v>
          </cell>
          <cell r="K745">
            <v>263339</v>
          </cell>
          <cell r="L745">
            <v>0</v>
          </cell>
          <cell r="M745">
            <v>0</v>
          </cell>
          <cell r="N745">
            <v>0</v>
          </cell>
          <cell r="O745">
            <v>0</v>
          </cell>
          <cell r="P745">
            <v>0</v>
          </cell>
          <cell r="Q745">
            <v>0</v>
          </cell>
          <cell r="R745">
            <v>0</v>
          </cell>
          <cell r="S745">
            <v>0</v>
          </cell>
          <cell r="T745">
            <v>0</v>
          </cell>
          <cell r="U745">
            <v>263339</v>
          </cell>
          <cell r="V745">
            <v>0</v>
          </cell>
          <cell r="W745">
            <v>263339</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cell r="AO745">
            <v>232820</v>
          </cell>
          <cell r="AP745">
            <v>0</v>
          </cell>
          <cell r="AQ745">
            <v>232820</v>
          </cell>
          <cell r="AR745">
            <v>0</v>
          </cell>
          <cell r="AS745">
            <v>0</v>
          </cell>
          <cell r="AT745">
            <v>0</v>
          </cell>
          <cell r="AU745">
            <v>0</v>
          </cell>
          <cell r="AV745">
            <v>0</v>
          </cell>
          <cell r="AW745">
            <v>0</v>
          </cell>
          <cell r="AX745">
            <v>0</v>
          </cell>
          <cell r="AY745">
            <v>0</v>
          </cell>
          <cell r="AZ745">
            <v>0</v>
          </cell>
          <cell r="BA745">
            <v>0</v>
          </cell>
          <cell r="BB745">
            <v>0</v>
          </cell>
          <cell r="BC745">
            <v>0</v>
          </cell>
          <cell r="BD745">
            <v>0</v>
          </cell>
          <cell r="BE745">
            <v>0</v>
          </cell>
          <cell r="BF745">
            <v>0</v>
          </cell>
          <cell r="BG745">
            <v>0</v>
          </cell>
          <cell r="BH745">
            <v>2668109</v>
          </cell>
          <cell r="BI745">
            <v>0</v>
          </cell>
          <cell r="BJ745">
            <v>0</v>
          </cell>
          <cell r="BK745">
            <v>2668109</v>
          </cell>
          <cell r="BL745">
            <v>2668109</v>
          </cell>
          <cell r="BM745">
            <v>232820</v>
          </cell>
          <cell r="BN745">
            <v>0</v>
          </cell>
          <cell r="BO745">
            <v>2900929</v>
          </cell>
          <cell r="BP745">
            <v>2668109</v>
          </cell>
          <cell r="BQ745">
            <v>496159</v>
          </cell>
          <cell r="BR745">
            <v>0</v>
          </cell>
          <cell r="BS745">
            <v>3164268</v>
          </cell>
        </row>
        <row r="746">
          <cell r="B746" t="str">
            <v>106302</v>
          </cell>
          <cell r="C746" t="str">
            <v>REP. INDONESIA</v>
          </cell>
          <cell r="D746" t="str">
            <v>N.I.O. N.V, AMSTERDAM</v>
          </cell>
          <cell r="E746" t="str">
            <v>3</v>
          </cell>
          <cell r="F746" t="str">
            <v>NETHERLANDS</v>
          </cell>
          <cell r="G746" t="str">
            <v>NLG</v>
          </cell>
          <cell r="H746">
            <v>2111001</v>
          </cell>
          <cell r="I746">
            <v>595939</v>
          </cell>
          <cell r="J746">
            <v>0</v>
          </cell>
          <cell r="K746">
            <v>2706940</v>
          </cell>
          <cell r="L746">
            <v>0</v>
          </cell>
          <cell r="M746">
            <v>0</v>
          </cell>
          <cell r="N746">
            <v>0</v>
          </cell>
          <cell r="O746">
            <v>0</v>
          </cell>
          <cell r="P746">
            <v>0</v>
          </cell>
          <cell r="Q746">
            <v>0</v>
          </cell>
          <cell r="R746">
            <v>0</v>
          </cell>
          <cell r="S746">
            <v>0</v>
          </cell>
          <cell r="T746">
            <v>2111001</v>
          </cell>
          <cell r="U746">
            <v>595939</v>
          </cell>
          <cell r="V746">
            <v>0</v>
          </cell>
          <cell r="W746">
            <v>2706940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cell r="AO746">
            <v>552620</v>
          </cell>
          <cell r="AP746">
            <v>0</v>
          </cell>
          <cell r="AQ746">
            <v>552620</v>
          </cell>
          <cell r="AR746">
            <v>0</v>
          </cell>
          <cell r="AS746">
            <v>0</v>
          </cell>
          <cell r="AT746">
            <v>0</v>
          </cell>
          <cell r="AU746">
            <v>0</v>
          </cell>
          <cell r="AV746">
            <v>0</v>
          </cell>
          <cell r="AW746">
            <v>0</v>
          </cell>
          <cell r="AX746">
            <v>0</v>
          </cell>
          <cell r="AY746">
            <v>0</v>
          </cell>
          <cell r="AZ746">
            <v>0</v>
          </cell>
          <cell r="BA746">
            <v>0</v>
          </cell>
          <cell r="BB746">
            <v>0</v>
          </cell>
          <cell r="BC746">
            <v>0</v>
          </cell>
          <cell r="BD746">
            <v>0</v>
          </cell>
          <cell r="BE746">
            <v>0</v>
          </cell>
          <cell r="BF746">
            <v>0</v>
          </cell>
          <cell r="BG746">
            <v>0</v>
          </cell>
          <cell r="BH746">
            <v>0</v>
          </cell>
          <cell r="BI746">
            <v>0</v>
          </cell>
          <cell r="BJ746">
            <v>0</v>
          </cell>
          <cell r="BK746">
            <v>0</v>
          </cell>
          <cell r="BL746">
            <v>0</v>
          </cell>
          <cell r="BM746">
            <v>552620</v>
          </cell>
          <cell r="BN746">
            <v>0</v>
          </cell>
          <cell r="BO746">
            <v>552620</v>
          </cell>
          <cell r="BP746">
            <v>2111001</v>
          </cell>
          <cell r="BQ746">
            <v>1148559</v>
          </cell>
          <cell r="BR746">
            <v>0</v>
          </cell>
          <cell r="BS746">
            <v>3259560</v>
          </cell>
        </row>
        <row r="747">
          <cell r="B747" t="str">
            <v>103600</v>
          </cell>
          <cell r="C747" t="str">
            <v>REP. INDONESIA</v>
          </cell>
          <cell r="D747" t="str">
            <v>N.I.O. N.V, AMSTERDAM</v>
          </cell>
          <cell r="E747" t="str">
            <v>3</v>
          </cell>
          <cell r="F747" t="str">
            <v>NETHERLANDS</v>
          </cell>
          <cell r="G747" t="str">
            <v>NLG</v>
          </cell>
          <cell r="H747">
            <v>0</v>
          </cell>
          <cell r="I747">
            <v>417459</v>
          </cell>
          <cell r="J747">
            <v>0</v>
          </cell>
          <cell r="K747">
            <v>417459</v>
          </cell>
          <cell r="L747">
            <v>0</v>
          </cell>
          <cell r="M747">
            <v>0</v>
          </cell>
          <cell r="N747">
            <v>0</v>
          </cell>
          <cell r="O747">
            <v>0</v>
          </cell>
          <cell r="P747">
            <v>0</v>
          </cell>
          <cell r="Q747">
            <v>0</v>
          </cell>
          <cell r="R747">
            <v>0</v>
          </cell>
          <cell r="S747">
            <v>0</v>
          </cell>
          <cell r="T747">
            <v>0</v>
          </cell>
          <cell r="U747">
            <v>417459</v>
          </cell>
          <cell r="V747">
            <v>0</v>
          </cell>
          <cell r="W747">
            <v>417459</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cell r="AO747">
            <v>397788</v>
          </cell>
          <cell r="AP747">
            <v>0</v>
          </cell>
          <cell r="AQ747">
            <v>397788</v>
          </cell>
          <cell r="AR747">
            <v>0</v>
          </cell>
          <cell r="AS747">
            <v>0</v>
          </cell>
          <cell r="AT747">
            <v>0</v>
          </cell>
          <cell r="AU747">
            <v>0</v>
          </cell>
          <cell r="AV747">
            <v>0</v>
          </cell>
          <cell r="AW747">
            <v>0</v>
          </cell>
          <cell r="AX747">
            <v>0</v>
          </cell>
          <cell r="AY747">
            <v>0</v>
          </cell>
          <cell r="AZ747">
            <v>2454653</v>
          </cell>
          <cell r="BA747">
            <v>0</v>
          </cell>
          <cell r="BB747">
            <v>0</v>
          </cell>
          <cell r="BC747">
            <v>2454653</v>
          </cell>
          <cell r="BD747">
            <v>0</v>
          </cell>
          <cell r="BE747">
            <v>0</v>
          </cell>
          <cell r="BF747">
            <v>0</v>
          </cell>
          <cell r="BG747">
            <v>0</v>
          </cell>
          <cell r="BH747">
            <v>0</v>
          </cell>
          <cell r="BI747">
            <v>0</v>
          </cell>
          <cell r="BJ747">
            <v>0</v>
          </cell>
          <cell r="BK747">
            <v>0</v>
          </cell>
          <cell r="BL747">
            <v>2454653</v>
          </cell>
          <cell r="BM747">
            <v>397788</v>
          </cell>
          <cell r="BN747">
            <v>0</v>
          </cell>
          <cell r="BO747">
            <v>2852441</v>
          </cell>
          <cell r="BP747">
            <v>2454653</v>
          </cell>
          <cell r="BQ747">
            <v>815247</v>
          </cell>
          <cell r="BR747">
            <v>0</v>
          </cell>
          <cell r="BS747">
            <v>3269900</v>
          </cell>
        </row>
        <row r="748">
          <cell r="B748" t="str">
            <v>105900</v>
          </cell>
          <cell r="C748" t="str">
            <v>REP. INDONESIA</v>
          </cell>
          <cell r="D748" t="str">
            <v>N.I.O. N.V, AMSTERDAM</v>
          </cell>
          <cell r="E748" t="str">
            <v>3</v>
          </cell>
          <cell r="F748" t="str">
            <v>NETHERLANDS</v>
          </cell>
          <cell r="G748" t="str">
            <v>NLG</v>
          </cell>
          <cell r="H748">
            <v>0</v>
          </cell>
          <cell r="I748">
            <v>638469</v>
          </cell>
          <cell r="J748">
            <v>0</v>
          </cell>
          <cell r="K748">
            <v>638469</v>
          </cell>
          <cell r="L748">
            <v>0</v>
          </cell>
          <cell r="M748">
            <v>0</v>
          </cell>
          <cell r="N748">
            <v>0</v>
          </cell>
          <cell r="O748">
            <v>0</v>
          </cell>
          <cell r="P748">
            <v>0</v>
          </cell>
          <cell r="Q748">
            <v>0</v>
          </cell>
          <cell r="R748">
            <v>0</v>
          </cell>
          <cell r="S748">
            <v>0</v>
          </cell>
          <cell r="T748">
            <v>0</v>
          </cell>
          <cell r="U748">
            <v>638469</v>
          </cell>
          <cell r="V748">
            <v>0</v>
          </cell>
          <cell r="W748">
            <v>638469</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2584750</v>
          </cell>
          <cell r="AO748">
            <v>631529</v>
          </cell>
          <cell r="AP748">
            <v>0</v>
          </cell>
          <cell r="AQ748">
            <v>3216279</v>
          </cell>
          <cell r="AR748">
            <v>0</v>
          </cell>
          <cell r="AS748">
            <v>0</v>
          </cell>
          <cell r="AT748">
            <v>0</v>
          </cell>
          <cell r="AU748">
            <v>0</v>
          </cell>
          <cell r="AV748">
            <v>0</v>
          </cell>
          <cell r="AW748">
            <v>0</v>
          </cell>
          <cell r="AX748">
            <v>0</v>
          </cell>
          <cell r="AY748">
            <v>0</v>
          </cell>
          <cell r="AZ748">
            <v>0</v>
          </cell>
          <cell r="BA748">
            <v>0</v>
          </cell>
          <cell r="BB748">
            <v>0</v>
          </cell>
          <cell r="BC748">
            <v>0</v>
          </cell>
          <cell r="BD748">
            <v>0</v>
          </cell>
          <cell r="BE748">
            <v>0</v>
          </cell>
          <cell r="BF748">
            <v>0</v>
          </cell>
          <cell r="BG748">
            <v>0</v>
          </cell>
          <cell r="BH748">
            <v>0</v>
          </cell>
          <cell r="BI748">
            <v>0</v>
          </cell>
          <cell r="BJ748">
            <v>0</v>
          </cell>
          <cell r="BK748">
            <v>0</v>
          </cell>
          <cell r="BL748">
            <v>2584750</v>
          </cell>
          <cell r="BM748">
            <v>631529</v>
          </cell>
          <cell r="BN748">
            <v>0</v>
          </cell>
          <cell r="BO748">
            <v>3216279</v>
          </cell>
          <cell r="BP748">
            <v>2584750</v>
          </cell>
          <cell r="BQ748">
            <v>1269998</v>
          </cell>
          <cell r="BR748">
            <v>0</v>
          </cell>
          <cell r="BS748">
            <v>3854748</v>
          </cell>
        </row>
        <row r="749">
          <cell r="B749" t="str">
            <v>106306</v>
          </cell>
          <cell r="C749" t="str">
            <v>REP. INDONESIA</v>
          </cell>
          <cell r="D749" t="str">
            <v>N.I.O. N.V, AMSTERDAM</v>
          </cell>
          <cell r="E749" t="str">
            <v>3</v>
          </cell>
          <cell r="F749" t="str">
            <v>NETHERLANDS</v>
          </cell>
          <cell r="G749" t="str">
            <v>NLG</v>
          </cell>
          <cell r="H749">
            <v>2988882</v>
          </cell>
          <cell r="I749">
            <v>753362</v>
          </cell>
          <cell r="J749">
            <v>0</v>
          </cell>
          <cell r="K749">
            <v>3742244</v>
          </cell>
          <cell r="L749">
            <v>0</v>
          </cell>
          <cell r="M749">
            <v>0</v>
          </cell>
          <cell r="N749">
            <v>0</v>
          </cell>
          <cell r="O749">
            <v>0</v>
          </cell>
          <cell r="P749">
            <v>0</v>
          </cell>
          <cell r="Q749">
            <v>0</v>
          </cell>
          <cell r="R749">
            <v>0</v>
          </cell>
          <cell r="S749">
            <v>0</v>
          </cell>
          <cell r="T749">
            <v>2988882</v>
          </cell>
          <cell r="U749">
            <v>753362</v>
          </cell>
          <cell r="V749">
            <v>0</v>
          </cell>
          <cell r="W749">
            <v>3742244</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2988882</v>
          </cell>
          <cell r="AO749">
            <v>707915</v>
          </cell>
          <cell r="AP749">
            <v>0</v>
          </cell>
          <cell r="AQ749">
            <v>3696797</v>
          </cell>
          <cell r="AR749">
            <v>0</v>
          </cell>
          <cell r="AS749">
            <v>0</v>
          </cell>
          <cell r="AT749">
            <v>0</v>
          </cell>
          <cell r="AU749">
            <v>0</v>
          </cell>
          <cell r="AV749">
            <v>0</v>
          </cell>
          <cell r="AW749">
            <v>0</v>
          </cell>
          <cell r="AX749">
            <v>0</v>
          </cell>
          <cell r="AY749">
            <v>0</v>
          </cell>
          <cell r="AZ749">
            <v>0</v>
          </cell>
          <cell r="BA749">
            <v>0</v>
          </cell>
          <cell r="BB749">
            <v>0</v>
          </cell>
          <cell r="BC749">
            <v>0</v>
          </cell>
          <cell r="BD749">
            <v>0</v>
          </cell>
          <cell r="BE749">
            <v>0</v>
          </cell>
          <cell r="BF749">
            <v>0</v>
          </cell>
          <cell r="BG749">
            <v>0</v>
          </cell>
          <cell r="BH749">
            <v>0</v>
          </cell>
          <cell r="BI749">
            <v>0</v>
          </cell>
          <cell r="BJ749">
            <v>0</v>
          </cell>
          <cell r="BK749">
            <v>0</v>
          </cell>
          <cell r="BL749">
            <v>2988882</v>
          </cell>
          <cell r="BM749">
            <v>707915</v>
          </cell>
          <cell r="BN749">
            <v>0</v>
          </cell>
          <cell r="BO749">
            <v>3696797</v>
          </cell>
          <cell r="BP749">
            <v>5977764</v>
          </cell>
          <cell r="BQ749">
            <v>1461277</v>
          </cell>
          <cell r="BR749">
            <v>0</v>
          </cell>
          <cell r="BS749">
            <v>7439041</v>
          </cell>
        </row>
        <row r="750">
          <cell r="F750" t="str">
            <v>NETHERLANDS Total</v>
          </cell>
          <cell r="H750">
            <v>26523103</v>
          </cell>
          <cell r="I750">
            <v>8932413</v>
          </cell>
          <cell r="J750">
            <v>0</v>
          </cell>
          <cell r="K750">
            <v>35455516</v>
          </cell>
          <cell r="L750">
            <v>88858</v>
          </cell>
          <cell r="M750">
            <v>0</v>
          </cell>
          <cell r="N750">
            <v>0</v>
          </cell>
          <cell r="O750">
            <v>88858</v>
          </cell>
          <cell r="P750">
            <v>2107910</v>
          </cell>
          <cell r="Q750">
            <v>0</v>
          </cell>
          <cell r="R750">
            <v>0</v>
          </cell>
          <cell r="S750">
            <v>2107910</v>
          </cell>
          <cell r="T750">
            <v>28719871</v>
          </cell>
          <cell r="U750">
            <v>8932413</v>
          </cell>
          <cell r="V750">
            <v>0</v>
          </cell>
          <cell r="W750">
            <v>37652284</v>
          </cell>
          <cell r="X750">
            <v>1835835</v>
          </cell>
          <cell r="Y750">
            <v>0</v>
          </cell>
          <cell r="Z750">
            <v>0</v>
          </cell>
          <cell r="AA750">
            <v>1835835</v>
          </cell>
          <cell r="AB750">
            <v>2347974</v>
          </cell>
          <cell r="AC750">
            <v>0</v>
          </cell>
          <cell r="AD750">
            <v>0</v>
          </cell>
          <cell r="AE750">
            <v>2347974</v>
          </cell>
          <cell r="AF750">
            <v>0</v>
          </cell>
          <cell r="AG750">
            <v>0</v>
          </cell>
          <cell r="AH750">
            <v>0</v>
          </cell>
          <cell r="AI750">
            <v>0</v>
          </cell>
          <cell r="AJ750">
            <v>4183809</v>
          </cell>
          <cell r="AK750">
            <v>0</v>
          </cell>
          <cell r="AL750">
            <v>0</v>
          </cell>
          <cell r="AM750">
            <v>4183809</v>
          </cell>
          <cell r="AN750">
            <v>12606938</v>
          </cell>
          <cell r="AO750">
            <v>8305704</v>
          </cell>
          <cell r="AP750">
            <v>0</v>
          </cell>
          <cell r="AQ750">
            <v>20912642</v>
          </cell>
          <cell r="AR750">
            <v>0</v>
          </cell>
          <cell r="AS750">
            <v>0</v>
          </cell>
          <cell r="AT750">
            <v>0</v>
          </cell>
          <cell r="AU750">
            <v>0</v>
          </cell>
          <cell r="AV750">
            <v>117431</v>
          </cell>
          <cell r="AW750">
            <v>0</v>
          </cell>
          <cell r="AX750">
            <v>0</v>
          </cell>
          <cell r="AY750">
            <v>117431</v>
          </cell>
          <cell r="AZ750">
            <v>7087221</v>
          </cell>
          <cell r="BA750">
            <v>0</v>
          </cell>
          <cell r="BB750">
            <v>0</v>
          </cell>
          <cell r="BC750">
            <v>7087221</v>
          </cell>
          <cell r="BD750">
            <v>2345863</v>
          </cell>
          <cell r="BE750">
            <v>0</v>
          </cell>
          <cell r="BF750">
            <v>0</v>
          </cell>
          <cell r="BG750">
            <v>2345863</v>
          </cell>
          <cell r="BH750">
            <v>4756773</v>
          </cell>
          <cell r="BI750">
            <v>0</v>
          </cell>
          <cell r="BJ750">
            <v>0</v>
          </cell>
          <cell r="BK750">
            <v>4756773</v>
          </cell>
          <cell r="BL750">
            <v>26914226</v>
          </cell>
          <cell r="BM750">
            <v>8305704</v>
          </cell>
          <cell r="BN750">
            <v>0</v>
          </cell>
          <cell r="BO750">
            <v>35219930</v>
          </cell>
          <cell r="BP750">
            <v>59817906</v>
          </cell>
          <cell r="BQ750">
            <v>17238117</v>
          </cell>
          <cell r="BR750">
            <v>0</v>
          </cell>
          <cell r="BS750">
            <v>77056023</v>
          </cell>
        </row>
        <row r="751">
          <cell r="B751" t="str">
            <v>110600</v>
          </cell>
          <cell r="C751" t="str">
            <v>REP. INDONESIA</v>
          </cell>
          <cell r="D751" t="str">
            <v>RESERVE BANK OF NZ, WILLINGTON</v>
          </cell>
          <cell r="E751" t="str">
            <v>3</v>
          </cell>
          <cell r="F751" t="str">
            <v>NEW ZEALAND</v>
          </cell>
          <cell r="G751" t="str">
            <v>NZD</v>
          </cell>
          <cell r="H751">
            <v>0</v>
          </cell>
          <cell r="I751">
            <v>0</v>
          </cell>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cell r="AD751">
            <v>0</v>
          </cell>
          <cell r="AE751">
            <v>0</v>
          </cell>
          <cell r="AF751">
            <v>4765</v>
          </cell>
          <cell r="AG751">
            <v>218</v>
          </cell>
          <cell r="AH751">
            <v>0</v>
          </cell>
          <cell r="AI751">
            <v>4983</v>
          </cell>
          <cell r="AJ751">
            <v>4765</v>
          </cell>
          <cell r="AK751">
            <v>218</v>
          </cell>
          <cell r="AL751">
            <v>0</v>
          </cell>
          <cell r="AM751">
            <v>4983</v>
          </cell>
          <cell r="AN751">
            <v>0</v>
          </cell>
          <cell r="AO751">
            <v>0</v>
          </cell>
          <cell r="AP751">
            <v>0</v>
          </cell>
          <cell r="AQ751">
            <v>0</v>
          </cell>
          <cell r="AR751">
            <v>0</v>
          </cell>
          <cell r="AS751">
            <v>0</v>
          </cell>
          <cell r="AT751">
            <v>0</v>
          </cell>
          <cell r="AU751">
            <v>0</v>
          </cell>
          <cell r="AV751">
            <v>0</v>
          </cell>
          <cell r="AW751">
            <v>0</v>
          </cell>
          <cell r="AX751">
            <v>0</v>
          </cell>
          <cell r="AY751">
            <v>0</v>
          </cell>
          <cell r="AZ751">
            <v>0</v>
          </cell>
          <cell r="BA751">
            <v>0</v>
          </cell>
          <cell r="BB751">
            <v>0</v>
          </cell>
          <cell r="BC751">
            <v>0</v>
          </cell>
          <cell r="BD751">
            <v>0</v>
          </cell>
          <cell r="BE751">
            <v>0</v>
          </cell>
          <cell r="BF751">
            <v>0</v>
          </cell>
          <cell r="BG751">
            <v>0</v>
          </cell>
          <cell r="BH751">
            <v>4836</v>
          </cell>
          <cell r="BI751">
            <v>146</v>
          </cell>
          <cell r="BJ751">
            <v>0</v>
          </cell>
          <cell r="BK751">
            <v>4982</v>
          </cell>
          <cell r="BL751">
            <v>4836</v>
          </cell>
          <cell r="BM751">
            <v>146</v>
          </cell>
          <cell r="BN751">
            <v>0</v>
          </cell>
          <cell r="BO751">
            <v>4982</v>
          </cell>
          <cell r="BP751">
            <v>9601</v>
          </cell>
          <cell r="BQ751">
            <v>364</v>
          </cell>
          <cell r="BR751">
            <v>0</v>
          </cell>
          <cell r="BS751">
            <v>9965</v>
          </cell>
        </row>
        <row r="752">
          <cell r="B752" t="str">
            <v>110500</v>
          </cell>
          <cell r="C752" t="str">
            <v>REP. INDONESIA</v>
          </cell>
          <cell r="D752" t="str">
            <v>RESERVE BANK OF NZ, WILLINGTON</v>
          </cell>
          <cell r="E752" t="str">
            <v>3</v>
          </cell>
          <cell r="F752" t="str">
            <v>NEW ZEALAND</v>
          </cell>
          <cell r="G752" t="str">
            <v>NZD</v>
          </cell>
          <cell r="H752">
            <v>0</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13700</v>
          </cell>
          <cell r="AG752">
            <v>206</v>
          </cell>
          <cell r="AH752">
            <v>0</v>
          </cell>
          <cell r="AI752">
            <v>13906</v>
          </cell>
          <cell r="AJ752">
            <v>13700</v>
          </cell>
          <cell r="AK752">
            <v>206</v>
          </cell>
          <cell r="AL752">
            <v>0</v>
          </cell>
          <cell r="AM752">
            <v>13906</v>
          </cell>
          <cell r="AN752">
            <v>0</v>
          </cell>
          <cell r="AO752">
            <v>0</v>
          </cell>
          <cell r="AP752">
            <v>0</v>
          </cell>
          <cell r="AQ752">
            <v>0</v>
          </cell>
          <cell r="AR752">
            <v>0</v>
          </cell>
          <cell r="AS752">
            <v>0</v>
          </cell>
          <cell r="AT752">
            <v>0</v>
          </cell>
          <cell r="AU752">
            <v>0</v>
          </cell>
          <cell r="AV752">
            <v>0</v>
          </cell>
          <cell r="AW752">
            <v>0</v>
          </cell>
          <cell r="AX752">
            <v>0</v>
          </cell>
          <cell r="AY752">
            <v>0</v>
          </cell>
          <cell r="AZ752">
            <v>0</v>
          </cell>
          <cell r="BA752">
            <v>0</v>
          </cell>
          <cell r="BB752">
            <v>0</v>
          </cell>
          <cell r="BC752">
            <v>0</v>
          </cell>
          <cell r="BD752">
            <v>0</v>
          </cell>
          <cell r="BE752">
            <v>0</v>
          </cell>
          <cell r="BF752">
            <v>0</v>
          </cell>
          <cell r="BG752">
            <v>0</v>
          </cell>
          <cell r="BH752">
            <v>0</v>
          </cell>
          <cell r="BI752">
            <v>0</v>
          </cell>
          <cell r="BJ752">
            <v>0</v>
          </cell>
          <cell r="BK752">
            <v>0</v>
          </cell>
          <cell r="BL752">
            <v>0</v>
          </cell>
          <cell r="BM752">
            <v>0</v>
          </cell>
          <cell r="BN752">
            <v>0</v>
          </cell>
          <cell r="BO752">
            <v>0</v>
          </cell>
          <cell r="BP752">
            <v>13700</v>
          </cell>
          <cell r="BQ752">
            <v>206</v>
          </cell>
          <cell r="BR752">
            <v>0</v>
          </cell>
          <cell r="BS752">
            <v>13906</v>
          </cell>
        </row>
        <row r="753">
          <cell r="F753" t="str">
            <v>NEW ZEALAND Total</v>
          </cell>
          <cell r="H753">
            <v>0</v>
          </cell>
          <cell r="I753">
            <v>0</v>
          </cell>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cell r="AD753">
            <v>0</v>
          </cell>
          <cell r="AE753">
            <v>0</v>
          </cell>
          <cell r="AF753">
            <v>18465</v>
          </cell>
          <cell r="AG753">
            <v>424</v>
          </cell>
          <cell r="AH753">
            <v>0</v>
          </cell>
          <cell r="AI753">
            <v>18889</v>
          </cell>
          <cell r="AJ753">
            <v>18465</v>
          </cell>
          <cell r="AK753">
            <v>424</v>
          </cell>
          <cell r="AL753">
            <v>0</v>
          </cell>
          <cell r="AM753">
            <v>18889</v>
          </cell>
          <cell r="AN753">
            <v>0</v>
          </cell>
          <cell r="AO753">
            <v>0</v>
          </cell>
          <cell r="AP753">
            <v>0</v>
          </cell>
          <cell r="AQ753">
            <v>0</v>
          </cell>
          <cell r="AR753">
            <v>0</v>
          </cell>
          <cell r="AS753">
            <v>0</v>
          </cell>
          <cell r="AT753">
            <v>0</v>
          </cell>
          <cell r="AU753">
            <v>0</v>
          </cell>
          <cell r="AV753">
            <v>0</v>
          </cell>
          <cell r="AW753">
            <v>0</v>
          </cell>
          <cell r="AX753">
            <v>0</v>
          </cell>
          <cell r="AY753">
            <v>0</v>
          </cell>
          <cell r="AZ753">
            <v>0</v>
          </cell>
          <cell r="BA753">
            <v>0</v>
          </cell>
          <cell r="BB753">
            <v>0</v>
          </cell>
          <cell r="BC753">
            <v>0</v>
          </cell>
          <cell r="BD753">
            <v>0</v>
          </cell>
          <cell r="BE753">
            <v>0</v>
          </cell>
          <cell r="BF753">
            <v>0</v>
          </cell>
          <cell r="BG753">
            <v>0</v>
          </cell>
          <cell r="BH753">
            <v>4836</v>
          </cell>
          <cell r="BI753">
            <v>146</v>
          </cell>
          <cell r="BJ753">
            <v>0</v>
          </cell>
          <cell r="BK753">
            <v>4982</v>
          </cell>
          <cell r="BL753">
            <v>4836</v>
          </cell>
          <cell r="BM753">
            <v>146</v>
          </cell>
          <cell r="BN753">
            <v>0</v>
          </cell>
          <cell r="BO753">
            <v>4982</v>
          </cell>
          <cell r="BP753">
            <v>23301</v>
          </cell>
          <cell r="BQ753">
            <v>570</v>
          </cell>
          <cell r="BR753">
            <v>0</v>
          </cell>
          <cell r="BS753">
            <v>23871</v>
          </cell>
        </row>
        <row r="754">
          <cell r="B754" t="str">
            <v>251040</v>
          </cell>
          <cell r="C754" t="str">
            <v>REP. INDONESIA</v>
          </cell>
          <cell r="D754" t="str">
            <v>SAUDI FUND FOR DEV., RIYADH</v>
          </cell>
          <cell r="E754" t="str">
            <v>3</v>
          </cell>
          <cell r="F754" t="str">
            <v>SAUDI ARABIA</v>
          </cell>
          <cell r="G754" t="str">
            <v>SAR</v>
          </cell>
          <cell r="H754">
            <v>0</v>
          </cell>
          <cell r="I754">
            <v>0</v>
          </cell>
          <cell r="J754">
            <v>0</v>
          </cell>
          <cell r="K754">
            <v>0</v>
          </cell>
          <cell r="L754">
            <v>0</v>
          </cell>
          <cell r="M754">
            <v>0</v>
          </cell>
          <cell r="N754">
            <v>0</v>
          </cell>
          <cell r="O754">
            <v>0</v>
          </cell>
          <cell r="P754">
            <v>295027</v>
          </cell>
          <cell r="Q754">
            <v>47702</v>
          </cell>
          <cell r="R754">
            <v>0</v>
          </cell>
          <cell r="S754">
            <v>342729</v>
          </cell>
          <cell r="T754">
            <v>295027</v>
          </cell>
          <cell r="U754">
            <v>47702</v>
          </cell>
          <cell r="V754">
            <v>0</v>
          </cell>
          <cell r="W754">
            <v>342729</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cell r="AO754">
            <v>0</v>
          </cell>
          <cell r="AP754">
            <v>0</v>
          </cell>
          <cell r="AQ754">
            <v>0</v>
          </cell>
          <cell r="AR754">
            <v>0</v>
          </cell>
          <cell r="AS754">
            <v>0</v>
          </cell>
          <cell r="AT754">
            <v>0</v>
          </cell>
          <cell r="AU754">
            <v>0</v>
          </cell>
          <cell r="AV754">
            <v>295027</v>
          </cell>
          <cell r="AW754">
            <v>43277</v>
          </cell>
          <cell r="AX754">
            <v>0</v>
          </cell>
          <cell r="AY754">
            <v>338304</v>
          </cell>
          <cell r="AZ754">
            <v>0</v>
          </cell>
          <cell r="BA754">
            <v>0</v>
          </cell>
          <cell r="BB754">
            <v>0</v>
          </cell>
          <cell r="BC754">
            <v>0</v>
          </cell>
          <cell r="BD754">
            <v>0</v>
          </cell>
          <cell r="BE754">
            <v>0</v>
          </cell>
          <cell r="BF754">
            <v>0</v>
          </cell>
          <cell r="BG754">
            <v>0</v>
          </cell>
          <cell r="BH754">
            <v>0</v>
          </cell>
          <cell r="BI754">
            <v>0</v>
          </cell>
          <cell r="BJ754">
            <v>0</v>
          </cell>
          <cell r="BK754">
            <v>0</v>
          </cell>
          <cell r="BL754">
            <v>295027</v>
          </cell>
          <cell r="BM754">
            <v>43277</v>
          </cell>
          <cell r="BN754">
            <v>0</v>
          </cell>
          <cell r="BO754">
            <v>338304</v>
          </cell>
          <cell r="BP754">
            <v>590054</v>
          </cell>
          <cell r="BQ754">
            <v>90979</v>
          </cell>
          <cell r="BR754">
            <v>0</v>
          </cell>
          <cell r="BS754">
            <v>681033</v>
          </cell>
        </row>
        <row r="755">
          <cell r="B755" t="str">
            <v>251060</v>
          </cell>
          <cell r="C755" t="str">
            <v>REP. INDONESIA</v>
          </cell>
          <cell r="D755" t="str">
            <v>SAUDI FUND FOR DEV., RIYADH</v>
          </cell>
          <cell r="E755" t="str">
            <v>3</v>
          </cell>
          <cell r="F755" t="str">
            <v>SAUDI ARABIA</v>
          </cell>
          <cell r="G755" t="str">
            <v>SAR</v>
          </cell>
          <cell r="H755">
            <v>0</v>
          </cell>
          <cell r="I755">
            <v>0</v>
          </cell>
          <cell r="J755">
            <v>0</v>
          </cell>
          <cell r="K755">
            <v>0</v>
          </cell>
          <cell r="L755">
            <v>0</v>
          </cell>
          <cell r="M755">
            <v>0</v>
          </cell>
          <cell r="N755">
            <v>0</v>
          </cell>
          <cell r="O755">
            <v>0</v>
          </cell>
          <cell r="P755">
            <v>738568</v>
          </cell>
          <cell r="Q755">
            <v>154293</v>
          </cell>
          <cell r="R755">
            <v>0</v>
          </cell>
          <cell r="S755">
            <v>892861</v>
          </cell>
          <cell r="T755">
            <v>738568</v>
          </cell>
          <cell r="U755">
            <v>154293</v>
          </cell>
          <cell r="V755">
            <v>0</v>
          </cell>
          <cell r="W755">
            <v>892861</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cell r="AO755">
            <v>0</v>
          </cell>
          <cell r="AP755">
            <v>0</v>
          </cell>
          <cell r="AQ755">
            <v>0</v>
          </cell>
          <cell r="AR755">
            <v>0</v>
          </cell>
          <cell r="AS755">
            <v>0</v>
          </cell>
          <cell r="AT755">
            <v>0</v>
          </cell>
          <cell r="AU755">
            <v>0</v>
          </cell>
          <cell r="AV755">
            <v>738568</v>
          </cell>
          <cell r="AW755">
            <v>143214</v>
          </cell>
          <cell r="AX755">
            <v>0</v>
          </cell>
          <cell r="AY755">
            <v>881782</v>
          </cell>
          <cell r="AZ755">
            <v>0</v>
          </cell>
          <cell r="BA755">
            <v>0</v>
          </cell>
          <cell r="BB755">
            <v>0</v>
          </cell>
          <cell r="BC755">
            <v>0</v>
          </cell>
          <cell r="BD755">
            <v>0</v>
          </cell>
          <cell r="BE755">
            <v>0</v>
          </cell>
          <cell r="BF755">
            <v>0</v>
          </cell>
          <cell r="BG755">
            <v>0</v>
          </cell>
          <cell r="BH755">
            <v>0</v>
          </cell>
          <cell r="BI755">
            <v>0</v>
          </cell>
          <cell r="BJ755">
            <v>0</v>
          </cell>
          <cell r="BK755">
            <v>0</v>
          </cell>
          <cell r="BL755">
            <v>738568</v>
          </cell>
          <cell r="BM755">
            <v>143214</v>
          </cell>
          <cell r="BN755">
            <v>0</v>
          </cell>
          <cell r="BO755">
            <v>881782</v>
          </cell>
          <cell r="BP755">
            <v>1477136</v>
          </cell>
          <cell r="BQ755">
            <v>297507</v>
          </cell>
          <cell r="BR755">
            <v>0</v>
          </cell>
          <cell r="BS755">
            <v>1774643</v>
          </cell>
        </row>
        <row r="756">
          <cell r="B756" t="str">
            <v>251050</v>
          </cell>
          <cell r="C756" t="str">
            <v>REP. INDONESIA</v>
          </cell>
          <cell r="D756" t="str">
            <v>SAUDI FUND FOR DEV., RIYADH</v>
          </cell>
          <cell r="E756" t="str">
            <v>3</v>
          </cell>
          <cell r="F756" t="str">
            <v>SAUDI ARABIA</v>
          </cell>
          <cell r="G756" t="str">
            <v>SAR</v>
          </cell>
          <cell r="H756">
            <v>0</v>
          </cell>
          <cell r="I756">
            <v>0</v>
          </cell>
          <cell r="J756">
            <v>0</v>
          </cell>
          <cell r="K756">
            <v>0</v>
          </cell>
          <cell r="L756">
            <v>0</v>
          </cell>
          <cell r="M756">
            <v>0</v>
          </cell>
          <cell r="N756">
            <v>0</v>
          </cell>
          <cell r="O756">
            <v>0</v>
          </cell>
          <cell r="P756">
            <v>811358</v>
          </cell>
          <cell r="Q756">
            <v>238998</v>
          </cell>
          <cell r="R756">
            <v>0</v>
          </cell>
          <cell r="S756">
            <v>1050356</v>
          </cell>
          <cell r="T756">
            <v>811358</v>
          </cell>
          <cell r="U756">
            <v>238998</v>
          </cell>
          <cell r="V756">
            <v>0</v>
          </cell>
          <cell r="W756">
            <v>1050356</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cell r="AO756">
            <v>0</v>
          </cell>
          <cell r="AP756">
            <v>0</v>
          </cell>
          <cell r="AQ756">
            <v>0</v>
          </cell>
          <cell r="AR756">
            <v>0</v>
          </cell>
          <cell r="AS756">
            <v>0</v>
          </cell>
          <cell r="AT756">
            <v>0</v>
          </cell>
          <cell r="AU756">
            <v>0</v>
          </cell>
          <cell r="AV756">
            <v>811358</v>
          </cell>
          <cell r="AW756">
            <v>226827</v>
          </cell>
          <cell r="AX756">
            <v>0</v>
          </cell>
          <cell r="AY756">
            <v>1038185</v>
          </cell>
          <cell r="AZ756">
            <v>0</v>
          </cell>
          <cell r="BA756">
            <v>0</v>
          </cell>
          <cell r="BB756">
            <v>0</v>
          </cell>
          <cell r="BC756">
            <v>0</v>
          </cell>
          <cell r="BD756">
            <v>0</v>
          </cell>
          <cell r="BE756">
            <v>0</v>
          </cell>
          <cell r="BF756">
            <v>0</v>
          </cell>
          <cell r="BG756">
            <v>0</v>
          </cell>
          <cell r="BH756">
            <v>0</v>
          </cell>
          <cell r="BI756">
            <v>0</v>
          </cell>
          <cell r="BJ756">
            <v>0</v>
          </cell>
          <cell r="BK756">
            <v>0</v>
          </cell>
          <cell r="BL756">
            <v>811358</v>
          </cell>
          <cell r="BM756">
            <v>226827</v>
          </cell>
          <cell r="BN756">
            <v>0</v>
          </cell>
          <cell r="BO756">
            <v>1038185</v>
          </cell>
          <cell r="BP756">
            <v>1622716</v>
          </cell>
          <cell r="BQ756">
            <v>465825</v>
          </cell>
          <cell r="BR756">
            <v>0</v>
          </cell>
          <cell r="BS756">
            <v>2088541</v>
          </cell>
        </row>
        <row r="757">
          <cell r="B757" t="str">
            <v>251020</v>
          </cell>
          <cell r="C757" t="str">
            <v>REP. INDONESIA</v>
          </cell>
          <cell r="D757" t="str">
            <v>SAUDI FUND FOR DEV., RIYADH</v>
          </cell>
          <cell r="E757" t="str">
            <v>3</v>
          </cell>
          <cell r="F757" t="str">
            <v>SAUDI ARABIA</v>
          </cell>
          <cell r="G757" t="str">
            <v>SAR</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1277831</v>
          </cell>
          <cell r="AC757">
            <v>106970</v>
          </cell>
          <cell r="AD757">
            <v>0</v>
          </cell>
          <cell r="AE757">
            <v>1384801</v>
          </cell>
          <cell r="AF757">
            <v>0</v>
          </cell>
          <cell r="AG757">
            <v>0</v>
          </cell>
          <cell r="AH757">
            <v>0</v>
          </cell>
          <cell r="AI757">
            <v>0</v>
          </cell>
          <cell r="AJ757">
            <v>1277831</v>
          </cell>
          <cell r="AK757">
            <v>106970</v>
          </cell>
          <cell r="AL757">
            <v>0</v>
          </cell>
          <cell r="AM757">
            <v>1384801</v>
          </cell>
          <cell r="AN757">
            <v>0</v>
          </cell>
          <cell r="AO757">
            <v>0</v>
          </cell>
          <cell r="AP757">
            <v>0</v>
          </cell>
          <cell r="AQ757">
            <v>0</v>
          </cell>
          <cell r="AR757">
            <v>0</v>
          </cell>
          <cell r="AS757">
            <v>0</v>
          </cell>
          <cell r="AT757">
            <v>0</v>
          </cell>
          <cell r="AU757">
            <v>0</v>
          </cell>
          <cell r="AV757">
            <v>0</v>
          </cell>
          <cell r="AW757">
            <v>0</v>
          </cell>
          <cell r="AX757">
            <v>0</v>
          </cell>
          <cell r="AY757">
            <v>0</v>
          </cell>
          <cell r="AZ757">
            <v>0</v>
          </cell>
          <cell r="BA757">
            <v>0</v>
          </cell>
          <cell r="BB757">
            <v>0</v>
          </cell>
          <cell r="BC757">
            <v>0</v>
          </cell>
          <cell r="BD757">
            <v>1277831</v>
          </cell>
          <cell r="BE757">
            <v>87803</v>
          </cell>
          <cell r="BF757">
            <v>0</v>
          </cell>
          <cell r="BG757">
            <v>1365634</v>
          </cell>
          <cell r="BH757">
            <v>0</v>
          </cell>
          <cell r="BI757">
            <v>0</v>
          </cell>
          <cell r="BJ757">
            <v>0</v>
          </cell>
          <cell r="BK757">
            <v>0</v>
          </cell>
          <cell r="BL757">
            <v>1277831</v>
          </cell>
          <cell r="BM757">
            <v>87803</v>
          </cell>
          <cell r="BN757">
            <v>0</v>
          </cell>
          <cell r="BO757">
            <v>1365634</v>
          </cell>
          <cell r="BP757">
            <v>2555662</v>
          </cell>
          <cell r="BQ757">
            <v>194773</v>
          </cell>
          <cell r="BR757">
            <v>0</v>
          </cell>
          <cell r="BS757">
            <v>2750435</v>
          </cell>
        </row>
        <row r="758">
          <cell r="B758" t="str">
            <v>251030</v>
          </cell>
          <cell r="C758" t="str">
            <v>REP. INDONESIA</v>
          </cell>
          <cell r="D758" t="str">
            <v>SAUDI FUND FOR DEV., RIYADH</v>
          </cell>
          <cell r="E758" t="str">
            <v>3</v>
          </cell>
          <cell r="F758" t="str">
            <v>SAUDI ARABIA</v>
          </cell>
          <cell r="G758" t="str">
            <v>SAR</v>
          </cell>
          <cell r="H758">
            <v>0</v>
          </cell>
          <cell r="I758">
            <v>0</v>
          </cell>
          <cell r="J758">
            <v>0</v>
          </cell>
          <cell r="K758">
            <v>0</v>
          </cell>
          <cell r="L758">
            <v>0</v>
          </cell>
          <cell r="M758">
            <v>0</v>
          </cell>
          <cell r="N758">
            <v>0</v>
          </cell>
          <cell r="O758">
            <v>0</v>
          </cell>
          <cell r="P758">
            <v>1340887</v>
          </cell>
          <cell r="Q758">
            <v>242676</v>
          </cell>
          <cell r="R758">
            <v>0</v>
          </cell>
          <cell r="S758">
            <v>1583563</v>
          </cell>
          <cell r="T758">
            <v>1340887</v>
          </cell>
          <cell r="U758">
            <v>242676</v>
          </cell>
          <cell r="V758">
            <v>0</v>
          </cell>
          <cell r="W758">
            <v>1583563</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cell r="AO758">
            <v>0</v>
          </cell>
          <cell r="AP758">
            <v>0</v>
          </cell>
          <cell r="AQ758">
            <v>0</v>
          </cell>
          <cell r="AR758">
            <v>0</v>
          </cell>
          <cell r="AS758">
            <v>0</v>
          </cell>
          <cell r="AT758">
            <v>0</v>
          </cell>
          <cell r="AU758">
            <v>0</v>
          </cell>
          <cell r="AV758">
            <v>1340887</v>
          </cell>
          <cell r="AW758">
            <v>225064</v>
          </cell>
          <cell r="AX758">
            <v>0</v>
          </cell>
          <cell r="AY758">
            <v>1565951</v>
          </cell>
          <cell r="AZ758">
            <v>0</v>
          </cell>
          <cell r="BA758">
            <v>0</v>
          </cell>
          <cell r="BB758">
            <v>0</v>
          </cell>
          <cell r="BC758">
            <v>0</v>
          </cell>
          <cell r="BD758">
            <v>0</v>
          </cell>
          <cell r="BE758">
            <v>0</v>
          </cell>
          <cell r="BF758">
            <v>0</v>
          </cell>
          <cell r="BG758">
            <v>0</v>
          </cell>
          <cell r="BH758">
            <v>0</v>
          </cell>
          <cell r="BI758">
            <v>0</v>
          </cell>
          <cell r="BJ758">
            <v>0</v>
          </cell>
          <cell r="BK758">
            <v>0</v>
          </cell>
          <cell r="BL758">
            <v>1340887</v>
          </cell>
          <cell r="BM758">
            <v>225064</v>
          </cell>
          <cell r="BN758">
            <v>0</v>
          </cell>
          <cell r="BO758">
            <v>1565951</v>
          </cell>
          <cell r="BP758">
            <v>2681774</v>
          </cell>
          <cell r="BQ758">
            <v>467740</v>
          </cell>
          <cell r="BR758">
            <v>0</v>
          </cell>
          <cell r="BS758">
            <v>3149514</v>
          </cell>
        </row>
        <row r="759">
          <cell r="F759" t="str">
            <v>SAUDI ARABIA Total</v>
          </cell>
          <cell r="H759">
            <v>0</v>
          </cell>
          <cell r="I759">
            <v>0</v>
          </cell>
          <cell r="J759">
            <v>0</v>
          </cell>
          <cell r="K759">
            <v>0</v>
          </cell>
          <cell r="L759">
            <v>0</v>
          </cell>
          <cell r="M759">
            <v>0</v>
          </cell>
          <cell r="N759">
            <v>0</v>
          </cell>
          <cell r="O759">
            <v>0</v>
          </cell>
          <cell r="P759">
            <v>3185840</v>
          </cell>
          <cell r="Q759">
            <v>683669</v>
          </cell>
          <cell r="R759">
            <v>0</v>
          </cell>
          <cell r="S759">
            <v>3869509</v>
          </cell>
          <cell r="T759">
            <v>3185840</v>
          </cell>
          <cell r="U759">
            <v>683669</v>
          </cell>
          <cell r="V759">
            <v>0</v>
          </cell>
          <cell r="W759">
            <v>3869509</v>
          </cell>
          <cell r="X759">
            <v>0</v>
          </cell>
          <cell r="Y759">
            <v>0</v>
          </cell>
          <cell r="Z759">
            <v>0</v>
          </cell>
          <cell r="AA759">
            <v>0</v>
          </cell>
          <cell r="AB759">
            <v>1277831</v>
          </cell>
          <cell r="AC759">
            <v>106970</v>
          </cell>
          <cell r="AD759">
            <v>0</v>
          </cell>
          <cell r="AE759">
            <v>1384801</v>
          </cell>
          <cell r="AF759">
            <v>0</v>
          </cell>
          <cell r="AG759">
            <v>0</v>
          </cell>
          <cell r="AH759">
            <v>0</v>
          </cell>
          <cell r="AI759">
            <v>0</v>
          </cell>
          <cell r="AJ759">
            <v>1277831</v>
          </cell>
          <cell r="AK759">
            <v>106970</v>
          </cell>
          <cell r="AL759">
            <v>0</v>
          </cell>
          <cell r="AM759">
            <v>1384801</v>
          </cell>
          <cell r="AN759">
            <v>0</v>
          </cell>
          <cell r="AO759">
            <v>0</v>
          </cell>
          <cell r="AP759">
            <v>0</v>
          </cell>
          <cell r="AQ759">
            <v>0</v>
          </cell>
          <cell r="AR759">
            <v>0</v>
          </cell>
          <cell r="AS759">
            <v>0</v>
          </cell>
          <cell r="AT759">
            <v>0</v>
          </cell>
          <cell r="AU759">
            <v>0</v>
          </cell>
          <cell r="AV759">
            <v>3185840</v>
          </cell>
          <cell r="AW759">
            <v>638382</v>
          </cell>
          <cell r="AX759">
            <v>0</v>
          </cell>
          <cell r="AY759">
            <v>3824222</v>
          </cell>
          <cell r="AZ759">
            <v>0</v>
          </cell>
          <cell r="BA759">
            <v>0</v>
          </cell>
          <cell r="BB759">
            <v>0</v>
          </cell>
          <cell r="BC759">
            <v>0</v>
          </cell>
          <cell r="BD759">
            <v>1277831</v>
          </cell>
          <cell r="BE759">
            <v>87803</v>
          </cell>
          <cell r="BF759">
            <v>0</v>
          </cell>
          <cell r="BG759">
            <v>1365634</v>
          </cell>
          <cell r="BH759">
            <v>0</v>
          </cell>
          <cell r="BI759">
            <v>0</v>
          </cell>
          <cell r="BJ759">
            <v>0</v>
          </cell>
          <cell r="BK759">
            <v>0</v>
          </cell>
          <cell r="BL759">
            <v>4463671</v>
          </cell>
          <cell r="BM759">
            <v>726185</v>
          </cell>
          <cell r="BN759">
            <v>0</v>
          </cell>
          <cell r="BO759">
            <v>5189856</v>
          </cell>
          <cell r="BP759">
            <v>8927342</v>
          </cell>
          <cell r="BQ759">
            <v>1516824</v>
          </cell>
          <cell r="BR759">
            <v>0</v>
          </cell>
          <cell r="BS759">
            <v>10444166</v>
          </cell>
        </row>
        <row r="760">
          <cell r="B760" t="str">
            <v>256010</v>
          </cell>
          <cell r="C760" t="str">
            <v>REP. INDONESIA</v>
          </cell>
          <cell r="D760" t="str">
            <v>INSTITUTO DE CREDITO OF,MADRID</v>
          </cell>
          <cell r="E760" t="str">
            <v>3</v>
          </cell>
          <cell r="F760" t="str">
            <v>SPAIN</v>
          </cell>
          <cell r="G760" t="str">
            <v>USD</v>
          </cell>
          <cell r="H760">
            <v>0</v>
          </cell>
          <cell r="I760">
            <v>10946</v>
          </cell>
          <cell r="J760">
            <v>0</v>
          </cell>
          <cell r="K760">
            <v>10946</v>
          </cell>
          <cell r="L760">
            <v>0</v>
          </cell>
          <cell r="M760">
            <v>0</v>
          </cell>
          <cell r="N760">
            <v>0</v>
          </cell>
          <cell r="O760">
            <v>0</v>
          </cell>
          <cell r="P760">
            <v>0</v>
          </cell>
          <cell r="Q760">
            <v>0</v>
          </cell>
          <cell r="R760">
            <v>0</v>
          </cell>
          <cell r="S760">
            <v>0</v>
          </cell>
          <cell r="T760">
            <v>0</v>
          </cell>
          <cell r="U760">
            <v>10946</v>
          </cell>
          <cell r="V760">
            <v>0</v>
          </cell>
          <cell r="W760">
            <v>10946</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cell r="AO760">
            <v>10827</v>
          </cell>
          <cell r="AP760">
            <v>0</v>
          </cell>
          <cell r="AQ760">
            <v>10827</v>
          </cell>
          <cell r="AR760">
            <v>0</v>
          </cell>
          <cell r="AS760">
            <v>0</v>
          </cell>
          <cell r="AT760">
            <v>0</v>
          </cell>
          <cell r="AU760">
            <v>0</v>
          </cell>
          <cell r="AV760">
            <v>0</v>
          </cell>
          <cell r="AW760">
            <v>0</v>
          </cell>
          <cell r="AX760">
            <v>0</v>
          </cell>
          <cell r="AY760">
            <v>0</v>
          </cell>
          <cell r="AZ760">
            <v>0</v>
          </cell>
          <cell r="BA760">
            <v>0</v>
          </cell>
          <cell r="BB760">
            <v>0</v>
          </cell>
          <cell r="BC760">
            <v>0</v>
          </cell>
          <cell r="BD760">
            <v>0</v>
          </cell>
          <cell r="BE760">
            <v>0</v>
          </cell>
          <cell r="BF760">
            <v>0</v>
          </cell>
          <cell r="BG760">
            <v>0</v>
          </cell>
          <cell r="BH760">
            <v>0</v>
          </cell>
          <cell r="BI760">
            <v>0</v>
          </cell>
          <cell r="BJ760">
            <v>0</v>
          </cell>
          <cell r="BK760">
            <v>0</v>
          </cell>
          <cell r="BL760">
            <v>0</v>
          </cell>
          <cell r="BM760">
            <v>10827</v>
          </cell>
          <cell r="BN760">
            <v>0</v>
          </cell>
          <cell r="BO760">
            <v>10827</v>
          </cell>
          <cell r="BP760">
            <v>0</v>
          </cell>
          <cell r="BQ760">
            <v>21773</v>
          </cell>
          <cell r="BR760">
            <v>0</v>
          </cell>
          <cell r="BS760">
            <v>21773</v>
          </cell>
        </row>
        <row r="761">
          <cell r="B761" t="str">
            <v>256011</v>
          </cell>
          <cell r="C761" t="str">
            <v>REP. INDONESIA</v>
          </cell>
          <cell r="D761" t="str">
            <v>INSTITUTO DE CREDITO OF,MADRID</v>
          </cell>
          <cell r="E761" t="str">
            <v>3</v>
          </cell>
          <cell r="F761" t="str">
            <v>SPAIN</v>
          </cell>
          <cell r="G761" t="str">
            <v>USD</v>
          </cell>
          <cell r="H761">
            <v>0</v>
          </cell>
          <cell r="I761">
            <v>38502</v>
          </cell>
          <cell r="J761">
            <v>0</v>
          </cell>
          <cell r="K761">
            <v>38502</v>
          </cell>
          <cell r="L761">
            <v>0</v>
          </cell>
          <cell r="M761">
            <v>0</v>
          </cell>
          <cell r="N761">
            <v>0</v>
          </cell>
          <cell r="O761">
            <v>0</v>
          </cell>
          <cell r="P761">
            <v>0</v>
          </cell>
          <cell r="Q761">
            <v>0</v>
          </cell>
          <cell r="R761">
            <v>0</v>
          </cell>
          <cell r="S761">
            <v>0</v>
          </cell>
          <cell r="T761">
            <v>0</v>
          </cell>
          <cell r="U761">
            <v>38502</v>
          </cell>
          <cell r="V761">
            <v>0</v>
          </cell>
          <cell r="W761">
            <v>38502</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cell r="AO761">
            <v>38084</v>
          </cell>
          <cell r="AP761">
            <v>0</v>
          </cell>
          <cell r="AQ761">
            <v>38084</v>
          </cell>
          <cell r="AR761">
            <v>0</v>
          </cell>
          <cell r="AS761">
            <v>0</v>
          </cell>
          <cell r="AT761">
            <v>0</v>
          </cell>
          <cell r="AU761">
            <v>0</v>
          </cell>
          <cell r="AV761">
            <v>0</v>
          </cell>
          <cell r="AW761">
            <v>0</v>
          </cell>
          <cell r="AX761">
            <v>0</v>
          </cell>
          <cell r="AY761">
            <v>0</v>
          </cell>
          <cell r="AZ761">
            <v>0</v>
          </cell>
          <cell r="BA761">
            <v>0</v>
          </cell>
          <cell r="BB761">
            <v>0</v>
          </cell>
          <cell r="BC761">
            <v>0</v>
          </cell>
          <cell r="BD761">
            <v>0</v>
          </cell>
          <cell r="BE761">
            <v>0</v>
          </cell>
          <cell r="BF761">
            <v>0</v>
          </cell>
          <cell r="BG761">
            <v>0</v>
          </cell>
          <cell r="BH761">
            <v>0</v>
          </cell>
          <cell r="BI761">
            <v>0</v>
          </cell>
          <cell r="BJ761">
            <v>0</v>
          </cell>
          <cell r="BK761">
            <v>0</v>
          </cell>
          <cell r="BL761">
            <v>0</v>
          </cell>
          <cell r="BM761">
            <v>38084</v>
          </cell>
          <cell r="BN761">
            <v>0</v>
          </cell>
          <cell r="BO761">
            <v>38084</v>
          </cell>
          <cell r="BP761">
            <v>0</v>
          </cell>
          <cell r="BQ761">
            <v>76586</v>
          </cell>
          <cell r="BR761">
            <v>0</v>
          </cell>
          <cell r="BS761">
            <v>76586</v>
          </cell>
        </row>
        <row r="762">
          <cell r="B762" t="str">
            <v>256009</v>
          </cell>
          <cell r="C762" t="str">
            <v>REP. INDONESIA</v>
          </cell>
          <cell r="D762" t="str">
            <v>INSTITUTO DE CREDITO OF,MADRID</v>
          </cell>
          <cell r="E762" t="str">
            <v>3</v>
          </cell>
          <cell r="F762" t="str">
            <v>SPAIN</v>
          </cell>
          <cell r="G762" t="str">
            <v>USD</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68650</v>
          </cell>
          <cell r="AH762">
            <v>0</v>
          </cell>
          <cell r="AI762">
            <v>68650</v>
          </cell>
          <cell r="AJ762">
            <v>0</v>
          </cell>
          <cell r="AK762">
            <v>68650</v>
          </cell>
          <cell r="AL762">
            <v>0</v>
          </cell>
          <cell r="AM762">
            <v>68650</v>
          </cell>
          <cell r="AN762">
            <v>0</v>
          </cell>
          <cell r="AO762">
            <v>0</v>
          </cell>
          <cell r="AP762">
            <v>0</v>
          </cell>
          <cell r="AQ762">
            <v>0</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cell r="BH762">
            <v>0</v>
          </cell>
          <cell r="BI762">
            <v>68650</v>
          </cell>
          <cell r="BJ762">
            <v>0</v>
          </cell>
          <cell r="BK762">
            <v>68650</v>
          </cell>
          <cell r="BL762">
            <v>0</v>
          </cell>
          <cell r="BM762">
            <v>68650</v>
          </cell>
          <cell r="BN762">
            <v>0</v>
          </cell>
          <cell r="BO762">
            <v>68650</v>
          </cell>
          <cell r="BP762">
            <v>0</v>
          </cell>
          <cell r="BQ762">
            <v>137300</v>
          </cell>
          <cell r="BR762">
            <v>0</v>
          </cell>
          <cell r="BS762">
            <v>137300</v>
          </cell>
        </row>
        <row r="763">
          <cell r="B763" t="str">
            <v>256003</v>
          </cell>
          <cell r="C763" t="str">
            <v>REP. INDONESIA</v>
          </cell>
          <cell r="D763" t="str">
            <v>INSTITUTO DE CREDITO OF,MADRID</v>
          </cell>
          <cell r="E763" t="str">
            <v>3</v>
          </cell>
          <cell r="F763" t="str">
            <v>SPAIN</v>
          </cell>
          <cell r="G763" t="str">
            <v>USD</v>
          </cell>
          <cell r="H763">
            <v>0</v>
          </cell>
          <cell r="I763">
            <v>0</v>
          </cell>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F763">
            <v>0</v>
          </cell>
          <cell r="AG763">
            <v>133933</v>
          </cell>
          <cell r="AH763">
            <v>0</v>
          </cell>
          <cell r="AI763">
            <v>133933</v>
          </cell>
          <cell r="AJ763">
            <v>0</v>
          </cell>
          <cell r="AK763">
            <v>133933</v>
          </cell>
          <cell r="AL763">
            <v>0</v>
          </cell>
          <cell r="AM763">
            <v>133933</v>
          </cell>
          <cell r="AN763">
            <v>0</v>
          </cell>
          <cell r="AO763">
            <v>0</v>
          </cell>
          <cell r="AP763">
            <v>0</v>
          </cell>
          <cell r="AQ763">
            <v>0</v>
          </cell>
          <cell r="AR763">
            <v>0</v>
          </cell>
          <cell r="AS763">
            <v>0</v>
          </cell>
          <cell r="AT763">
            <v>0</v>
          </cell>
          <cell r="AU763">
            <v>0</v>
          </cell>
          <cell r="AV763">
            <v>0</v>
          </cell>
          <cell r="AW763">
            <v>0</v>
          </cell>
          <cell r="AX763">
            <v>0</v>
          </cell>
          <cell r="AY763">
            <v>0</v>
          </cell>
          <cell r="AZ763">
            <v>0</v>
          </cell>
          <cell r="BA763">
            <v>0</v>
          </cell>
          <cell r="BB763">
            <v>0</v>
          </cell>
          <cell r="BC763">
            <v>0</v>
          </cell>
          <cell r="BD763">
            <v>0</v>
          </cell>
          <cell r="BE763">
            <v>0</v>
          </cell>
          <cell r="BF763">
            <v>0</v>
          </cell>
          <cell r="BG763">
            <v>0</v>
          </cell>
          <cell r="BH763">
            <v>0</v>
          </cell>
          <cell r="BI763">
            <v>133933</v>
          </cell>
          <cell r="BJ763">
            <v>0</v>
          </cell>
          <cell r="BK763">
            <v>133933</v>
          </cell>
          <cell r="BL763">
            <v>0</v>
          </cell>
          <cell r="BM763">
            <v>133933</v>
          </cell>
          <cell r="BN763">
            <v>0</v>
          </cell>
          <cell r="BO763">
            <v>133933</v>
          </cell>
          <cell r="BP763">
            <v>0</v>
          </cell>
          <cell r="BQ763">
            <v>267866</v>
          </cell>
          <cell r="BR763">
            <v>0</v>
          </cell>
          <cell r="BS763">
            <v>267866</v>
          </cell>
        </row>
        <row r="764">
          <cell r="B764" t="str">
            <v>256007</v>
          </cell>
          <cell r="C764" t="str">
            <v>REP. INDONESIA</v>
          </cell>
          <cell r="D764" t="str">
            <v>INSTITUTO DE CREDITO OF,MADRID</v>
          </cell>
          <cell r="E764" t="str">
            <v>3</v>
          </cell>
          <cell r="F764" t="str">
            <v>SPAIN</v>
          </cell>
          <cell r="G764" t="str">
            <v>USD</v>
          </cell>
          <cell r="H764">
            <v>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256757</v>
          </cell>
          <cell r="AG764">
            <v>169021</v>
          </cell>
          <cell r="AH764">
            <v>0</v>
          </cell>
          <cell r="AI764">
            <v>425778</v>
          </cell>
          <cell r="AJ764">
            <v>256757</v>
          </cell>
          <cell r="AK764">
            <v>169021</v>
          </cell>
          <cell r="AL764">
            <v>0</v>
          </cell>
          <cell r="AM764">
            <v>425778</v>
          </cell>
          <cell r="AN764">
            <v>0</v>
          </cell>
          <cell r="AO764">
            <v>0</v>
          </cell>
          <cell r="AP764">
            <v>0</v>
          </cell>
          <cell r="AQ764">
            <v>0</v>
          </cell>
          <cell r="AR764">
            <v>0</v>
          </cell>
          <cell r="AS764">
            <v>0</v>
          </cell>
          <cell r="AT764">
            <v>0</v>
          </cell>
          <cell r="AU764">
            <v>0</v>
          </cell>
          <cell r="AV764">
            <v>0</v>
          </cell>
          <cell r="AW764">
            <v>0</v>
          </cell>
          <cell r="AX764">
            <v>0</v>
          </cell>
          <cell r="AY764">
            <v>0</v>
          </cell>
          <cell r="AZ764">
            <v>0</v>
          </cell>
          <cell r="BA764">
            <v>0</v>
          </cell>
          <cell r="BB764">
            <v>0</v>
          </cell>
          <cell r="BC764">
            <v>0</v>
          </cell>
          <cell r="BD764">
            <v>0</v>
          </cell>
          <cell r="BE764">
            <v>0</v>
          </cell>
          <cell r="BF764">
            <v>0</v>
          </cell>
          <cell r="BG764">
            <v>0</v>
          </cell>
          <cell r="BH764">
            <v>256757</v>
          </cell>
          <cell r="BI764">
            <v>164453</v>
          </cell>
          <cell r="BJ764">
            <v>0</v>
          </cell>
          <cell r="BK764">
            <v>421210</v>
          </cell>
          <cell r="BL764">
            <v>256757</v>
          </cell>
          <cell r="BM764">
            <v>164453</v>
          </cell>
          <cell r="BN764">
            <v>0</v>
          </cell>
          <cell r="BO764">
            <v>421210</v>
          </cell>
          <cell r="BP764">
            <v>513514</v>
          </cell>
          <cell r="BQ764">
            <v>333474</v>
          </cell>
          <cell r="BR764">
            <v>0</v>
          </cell>
          <cell r="BS764">
            <v>846988</v>
          </cell>
        </row>
        <row r="765">
          <cell r="B765" t="str">
            <v>256001</v>
          </cell>
          <cell r="C765" t="str">
            <v>REP. INDONESIA</v>
          </cell>
          <cell r="D765" t="str">
            <v>INSTITUTO DE CREDITO OF,MADRID</v>
          </cell>
          <cell r="E765" t="str">
            <v>3</v>
          </cell>
          <cell r="F765" t="str">
            <v>SPAIN</v>
          </cell>
          <cell r="G765" t="str">
            <v>USD</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286486</v>
          </cell>
          <cell r="AC765">
            <v>162215</v>
          </cell>
          <cell r="AD765">
            <v>0</v>
          </cell>
          <cell r="AE765">
            <v>448701</v>
          </cell>
          <cell r="AF765">
            <v>0</v>
          </cell>
          <cell r="AG765">
            <v>0</v>
          </cell>
          <cell r="AH765">
            <v>0</v>
          </cell>
          <cell r="AI765">
            <v>0</v>
          </cell>
          <cell r="AJ765">
            <v>286486</v>
          </cell>
          <cell r="AK765">
            <v>162215</v>
          </cell>
          <cell r="AL765">
            <v>0</v>
          </cell>
          <cell r="AM765">
            <v>448701</v>
          </cell>
          <cell r="AN765">
            <v>0</v>
          </cell>
          <cell r="AO765">
            <v>0</v>
          </cell>
          <cell r="AP765">
            <v>0</v>
          </cell>
          <cell r="AQ765">
            <v>0</v>
          </cell>
          <cell r="AR765">
            <v>0</v>
          </cell>
          <cell r="AS765">
            <v>0</v>
          </cell>
          <cell r="AT765">
            <v>0</v>
          </cell>
          <cell r="AU765">
            <v>0</v>
          </cell>
          <cell r="AV765">
            <v>0</v>
          </cell>
          <cell r="AW765">
            <v>0</v>
          </cell>
          <cell r="AX765">
            <v>0</v>
          </cell>
          <cell r="AY765">
            <v>0</v>
          </cell>
          <cell r="AZ765">
            <v>0</v>
          </cell>
          <cell r="BA765">
            <v>0</v>
          </cell>
          <cell r="BB765">
            <v>0</v>
          </cell>
          <cell r="BC765">
            <v>0</v>
          </cell>
          <cell r="BD765">
            <v>286486</v>
          </cell>
          <cell r="BE765">
            <v>158873</v>
          </cell>
          <cell r="BF765">
            <v>0</v>
          </cell>
          <cell r="BG765">
            <v>445359</v>
          </cell>
          <cell r="BH765">
            <v>0</v>
          </cell>
          <cell r="BI765">
            <v>0</v>
          </cell>
          <cell r="BJ765">
            <v>0</v>
          </cell>
          <cell r="BK765">
            <v>0</v>
          </cell>
          <cell r="BL765">
            <v>286486</v>
          </cell>
          <cell r="BM765">
            <v>158873</v>
          </cell>
          <cell r="BN765">
            <v>0</v>
          </cell>
          <cell r="BO765">
            <v>445359</v>
          </cell>
          <cell r="BP765">
            <v>572972</v>
          </cell>
          <cell r="BQ765">
            <v>321088</v>
          </cell>
          <cell r="BR765">
            <v>0</v>
          </cell>
          <cell r="BS765">
            <v>894060</v>
          </cell>
        </row>
        <row r="766">
          <cell r="B766" t="str">
            <v>256006</v>
          </cell>
          <cell r="C766" t="str">
            <v>REP. INDONESIA</v>
          </cell>
          <cell r="D766" t="str">
            <v>INSTITUTO DE CREDITO OF,MADRID</v>
          </cell>
          <cell r="E766" t="str">
            <v>3</v>
          </cell>
          <cell r="F766" t="str">
            <v>SPAIN</v>
          </cell>
          <cell r="G766" t="str">
            <v>USD</v>
          </cell>
          <cell r="H766">
            <v>0</v>
          </cell>
          <cell r="I766">
            <v>0</v>
          </cell>
          <cell r="J766">
            <v>0</v>
          </cell>
          <cell r="K766">
            <v>0</v>
          </cell>
          <cell r="L766">
            <v>0</v>
          </cell>
          <cell r="M766">
            <v>288757</v>
          </cell>
          <cell r="N766">
            <v>0</v>
          </cell>
          <cell r="O766">
            <v>288757</v>
          </cell>
          <cell r="P766">
            <v>0</v>
          </cell>
          <cell r="Q766">
            <v>0</v>
          </cell>
          <cell r="R766">
            <v>0</v>
          </cell>
          <cell r="S766">
            <v>0</v>
          </cell>
          <cell r="T766">
            <v>0</v>
          </cell>
          <cell r="U766">
            <v>288757</v>
          </cell>
          <cell r="V766">
            <v>0</v>
          </cell>
          <cell r="W766">
            <v>288757</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cell r="AO766">
            <v>0</v>
          </cell>
          <cell r="AP766">
            <v>0</v>
          </cell>
          <cell r="AQ766">
            <v>0</v>
          </cell>
          <cell r="AR766">
            <v>436262</v>
          </cell>
          <cell r="AS766">
            <v>285618</v>
          </cell>
          <cell r="AT766">
            <v>0</v>
          </cell>
          <cell r="AU766">
            <v>721880</v>
          </cell>
          <cell r="AV766">
            <v>0</v>
          </cell>
          <cell r="AW766">
            <v>0</v>
          </cell>
          <cell r="AX766">
            <v>0</v>
          </cell>
          <cell r="AY766">
            <v>0</v>
          </cell>
          <cell r="AZ766">
            <v>0</v>
          </cell>
          <cell r="BA766">
            <v>0</v>
          </cell>
          <cell r="BB766">
            <v>0</v>
          </cell>
          <cell r="BC766">
            <v>0</v>
          </cell>
          <cell r="BD766">
            <v>0</v>
          </cell>
          <cell r="BE766">
            <v>0</v>
          </cell>
          <cell r="BF766">
            <v>0</v>
          </cell>
          <cell r="BG766">
            <v>0</v>
          </cell>
          <cell r="BH766">
            <v>0</v>
          </cell>
          <cell r="BI766">
            <v>0</v>
          </cell>
          <cell r="BJ766">
            <v>0</v>
          </cell>
          <cell r="BK766">
            <v>0</v>
          </cell>
          <cell r="BL766">
            <v>436262</v>
          </cell>
          <cell r="BM766">
            <v>285618</v>
          </cell>
          <cell r="BN766">
            <v>0</v>
          </cell>
          <cell r="BO766">
            <v>721880</v>
          </cell>
          <cell r="BP766">
            <v>436262</v>
          </cell>
          <cell r="BQ766">
            <v>574375</v>
          </cell>
          <cell r="BR766">
            <v>0</v>
          </cell>
          <cell r="BS766">
            <v>1010637</v>
          </cell>
        </row>
        <row r="767">
          <cell r="B767" t="str">
            <v>256008</v>
          </cell>
          <cell r="C767" t="str">
            <v>REP. INDONESIA</v>
          </cell>
          <cell r="D767" t="str">
            <v>INSTITUTO DE CREDITO OF,MADRID</v>
          </cell>
          <cell r="E767" t="str">
            <v>3</v>
          </cell>
          <cell r="F767" t="str">
            <v>SPAIN</v>
          </cell>
          <cell r="G767" t="str">
            <v>USD</v>
          </cell>
          <cell r="H767">
            <v>0</v>
          </cell>
          <cell r="I767">
            <v>638889</v>
          </cell>
          <cell r="J767">
            <v>0</v>
          </cell>
          <cell r="K767">
            <v>638889</v>
          </cell>
          <cell r="L767">
            <v>0</v>
          </cell>
          <cell r="M767">
            <v>0</v>
          </cell>
          <cell r="N767">
            <v>0</v>
          </cell>
          <cell r="O767">
            <v>0</v>
          </cell>
          <cell r="P767">
            <v>0</v>
          </cell>
          <cell r="Q767">
            <v>0</v>
          </cell>
          <cell r="R767">
            <v>0</v>
          </cell>
          <cell r="S767">
            <v>0</v>
          </cell>
          <cell r="T767">
            <v>0</v>
          </cell>
          <cell r="U767">
            <v>638889</v>
          </cell>
          <cell r="V767">
            <v>0</v>
          </cell>
          <cell r="W767">
            <v>638889</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cell r="AO767">
            <v>631944</v>
          </cell>
          <cell r="AP767">
            <v>0</v>
          </cell>
          <cell r="AQ767">
            <v>631944</v>
          </cell>
          <cell r="AR767">
            <v>0</v>
          </cell>
          <cell r="AS767">
            <v>0</v>
          </cell>
          <cell r="AT767">
            <v>0</v>
          </cell>
          <cell r="AU767">
            <v>0</v>
          </cell>
          <cell r="AV767">
            <v>0</v>
          </cell>
          <cell r="AW767">
            <v>0</v>
          </cell>
          <cell r="AX767">
            <v>0</v>
          </cell>
          <cell r="AY767">
            <v>0</v>
          </cell>
          <cell r="AZ767">
            <v>0</v>
          </cell>
          <cell r="BA767">
            <v>0</v>
          </cell>
          <cell r="BB767">
            <v>0</v>
          </cell>
          <cell r="BC767">
            <v>0</v>
          </cell>
          <cell r="BD767">
            <v>0</v>
          </cell>
          <cell r="BE767">
            <v>0</v>
          </cell>
          <cell r="BF767">
            <v>0</v>
          </cell>
          <cell r="BG767">
            <v>0</v>
          </cell>
          <cell r="BH767">
            <v>0</v>
          </cell>
          <cell r="BI767">
            <v>0</v>
          </cell>
          <cell r="BJ767">
            <v>0</v>
          </cell>
          <cell r="BK767">
            <v>0</v>
          </cell>
          <cell r="BL767">
            <v>0</v>
          </cell>
          <cell r="BM767">
            <v>631944</v>
          </cell>
          <cell r="BN767">
            <v>0</v>
          </cell>
          <cell r="BO767">
            <v>631944</v>
          </cell>
          <cell r="BP767">
            <v>0</v>
          </cell>
          <cell r="BQ767">
            <v>1270833</v>
          </cell>
          <cell r="BR767">
            <v>0</v>
          </cell>
          <cell r="BS767">
            <v>1270833</v>
          </cell>
        </row>
        <row r="768">
          <cell r="B768" t="str">
            <v>256002</v>
          </cell>
          <cell r="C768" t="str">
            <v>REP. INDONESIA</v>
          </cell>
          <cell r="D768" t="str">
            <v>INSTITUTO DE CREDITO OF,MADRID</v>
          </cell>
          <cell r="E768" t="str">
            <v>3</v>
          </cell>
          <cell r="F768" t="str">
            <v>SPAIN</v>
          </cell>
          <cell r="G768" t="str">
            <v>USD</v>
          </cell>
          <cell r="H768">
            <v>0</v>
          </cell>
          <cell r="I768">
            <v>0</v>
          </cell>
          <cell r="J768">
            <v>0</v>
          </cell>
          <cell r="K768">
            <v>0</v>
          </cell>
          <cell r="L768">
            <v>0</v>
          </cell>
          <cell r="M768">
            <v>0</v>
          </cell>
          <cell r="N768">
            <v>0</v>
          </cell>
          <cell r="O768">
            <v>0</v>
          </cell>
          <cell r="P768">
            <v>405405</v>
          </cell>
          <cell r="Q768">
            <v>0</v>
          </cell>
          <cell r="R768">
            <v>0</v>
          </cell>
          <cell r="S768">
            <v>405405</v>
          </cell>
          <cell r="T768">
            <v>405405</v>
          </cell>
          <cell r="U768">
            <v>0</v>
          </cell>
          <cell r="V768">
            <v>0</v>
          </cell>
          <cell r="W768">
            <v>405405</v>
          </cell>
          <cell r="X768">
            <v>0</v>
          </cell>
          <cell r="Y768">
            <v>0</v>
          </cell>
          <cell r="Z768">
            <v>0</v>
          </cell>
          <cell r="AA768">
            <v>0</v>
          </cell>
          <cell r="AB768">
            <v>0</v>
          </cell>
          <cell r="AC768">
            <v>0</v>
          </cell>
          <cell r="AD768">
            <v>0</v>
          </cell>
          <cell r="AE768">
            <v>0</v>
          </cell>
          <cell r="AF768">
            <v>0</v>
          </cell>
          <cell r="AG768">
            <v>237747</v>
          </cell>
          <cell r="AH768">
            <v>0</v>
          </cell>
          <cell r="AI768">
            <v>237747</v>
          </cell>
          <cell r="AJ768">
            <v>0</v>
          </cell>
          <cell r="AK768">
            <v>237747</v>
          </cell>
          <cell r="AL768">
            <v>0</v>
          </cell>
          <cell r="AM768">
            <v>237747</v>
          </cell>
          <cell r="AN768">
            <v>0</v>
          </cell>
          <cell r="AO768">
            <v>0</v>
          </cell>
          <cell r="AP768">
            <v>0</v>
          </cell>
          <cell r="AQ768">
            <v>0</v>
          </cell>
          <cell r="AR768">
            <v>0</v>
          </cell>
          <cell r="AS768">
            <v>0</v>
          </cell>
          <cell r="AT768">
            <v>0</v>
          </cell>
          <cell r="AU768">
            <v>0</v>
          </cell>
          <cell r="AV768">
            <v>405405</v>
          </cell>
          <cell r="AW768">
            <v>0</v>
          </cell>
          <cell r="AX768">
            <v>0</v>
          </cell>
          <cell r="AY768">
            <v>405405</v>
          </cell>
          <cell r="AZ768">
            <v>0</v>
          </cell>
          <cell r="BA768">
            <v>0</v>
          </cell>
          <cell r="BB768">
            <v>0</v>
          </cell>
          <cell r="BC768">
            <v>0</v>
          </cell>
          <cell r="BD768">
            <v>0</v>
          </cell>
          <cell r="BE768">
            <v>0</v>
          </cell>
          <cell r="BF768">
            <v>0</v>
          </cell>
          <cell r="BG768">
            <v>0</v>
          </cell>
          <cell r="BH768">
            <v>0</v>
          </cell>
          <cell r="BI768">
            <v>230653</v>
          </cell>
          <cell r="BJ768">
            <v>0</v>
          </cell>
          <cell r="BK768">
            <v>230653</v>
          </cell>
          <cell r="BL768">
            <v>405405</v>
          </cell>
          <cell r="BM768">
            <v>230653</v>
          </cell>
          <cell r="BN768">
            <v>0</v>
          </cell>
          <cell r="BO768">
            <v>636058</v>
          </cell>
          <cell r="BP768">
            <v>810810</v>
          </cell>
          <cell r="BQ768">
            <v>468400</v>
          </cell>
          <cell r="BR768">
            <v>0</v>
          </cell>
          <cell r="BS768">
            <v>1279210</v>
          </cell>
        </row>
        <row r="769">
          <cell r="B769" t="str">
            <v>256005</v>
          </cell>
          <cell r="C769" t="str">
            <v>REP. INDONESIA</v>
          </cell>
          <cell r="D769" t="str">
            <v>INSTITUTO DE CREDITO OF,MADRID</v>
          </cell>
          <cell r="E769" t="str">
            <v>3</v>
          </cell>
          <cell r="F769" t="str">
            <v>SPAIN</v>
          </cell>
          <cell r="G769" t="str">
            <v>USD</v>
          </cell>
          <cell r="H769">
            <v>0</v>
          </cell>
          <cell r="I769">
            <v>0</v>
          </cell>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389671</v>
          </cell>
          <cell r="AG769">
            <v>256517</v>
          </cell>
          <cell r="AH769">
            <v>0</v>
          </cell>
          <cell r="AI769">
            <v>646188</v>
          </cell>
          <cell r="AJ769">
            <v>389671</v>
          </cell>
          <cell r="AK769">
            <v>256517</v>
          </cell>
          <cell r="AL769">
            <v>0</v>
          </cell>
          <cell r="AM769">
            <v>646188</v>
          </cell>
          <cell r="AN769">
            <v>0</v>
          </cell>
          <cell r="AO769">
            <v>0</v>
          </cell>
          <cell r="AP769">
            <v>0</v>
          </cell>
          <cell r="AQ769">
            <v>0</v>
          </cell>
          <cell r="AR769">
            <v>0</v>
          </cell>
          <cell r="AS769">
            <v>0</v>
          </cell>
          <cell r="AT769">
            <v>0</v>
          </cell>
          <cell r="AU769">
            <v>0</v>
          </cell>
          <cell r="AV769">
            <v>0</v>
          </cell>
          <cell r="AW769">
            <v>0</v>
          </cell>
          <cell r="AX769">
            <v>0</v>
          </cell>
          <cell r="AY769">
            <v>0</v>
          </cell>
          <cell r="AZ769">
            <v>0</v>
          </cell>
          <cell r="BA769">
            <v>0</v>
          </cell>
          <cell r="BB769">
            <v>0</v>
          </cell>
          <cell r="BC769">
            <v>0</v>
          </cell>
          <cell r="BD769">
            <v>0</v>
          </cell>
          <cell r="BE769">
            <v>0</v>
          </cell>
          <cell r="BF769">
            <v>0</v>
          </cell>
          <cell r="BG769">
            <v>0</v>
          </cell>
          <cell r="BH769">
            <v>389671</v>
          </cell>
          <cell r="BI769">
            <v>249584</v>
          </cell>
          <cell r="BJ769">
            <v>0</v>
          </cell>
          <cell r="BK769">
            <v>639255</v>
          </cell>
          <cell r="BL769">
            <v>389671</v>
          </cell>
          <cell r="BM769">
            <v>249584</v>
          </cell>
          <cell r="BN769">
            <v>0</v>
          </cell>
          <cell r="BO769">
            <v>639255</v>
          </cell>
          <cell r="BP769">
            <v>779342</v>
          </cell>
          <cell r="BQ769">
            <v>506101</v>
          </cell>
          <cell r="BR769">
            <v>0</v>
          </cell>
          <cell r="BS769">
            <v>1285443</v>
          </cell>
        </row>
        <row r="770">
          <cell r="B770" t="str">
            <v>256000</v>
          </cell>
          <cell r="C770" t="str">
            <v>REP. INDONESIA</v>
          </cell>
          <cell r="D770" t="str">
            <v>INSTITUTO DE CREDITO OF,MADRID</v>
          </cell>
          <cell r="E770" t="str">
            <v>3</v>
          </cell>
          <cell r="F770" t="str">
            <v>SPAIN</v>
          </cell>
          <cell r="G770" t="str">
            <v>USD</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620929</v>
          </cell>
          <cell r="AG770">
            <v>331421</v>
          </cell>
          <cell r="AH770">
            <v>0</v>
          </cell>
          <cell r="AI770">
            <v>952350</v>
          </cell>
          <cell r="AJ770">
            <v>620929</v>
          </cell>
          <cell r="AK770">
            <v>331421</v>
          </cell>
          <cell r="AL770">
            <v>0</v>
          </cell>
          <cell r="AM770">
            <v>952350</v>
          </cell>
          <cell r="AN770">
            <v>0</v>
          </cell>
          <cell r="AO770">
            <v>0</v>
          </cell>
          <cell r="AP770">
            <v>0</v>
          </cell>
          <cell r="AQ770">
            <v>0</v>
          </cell>
          <cell r="AR770">
            <v>0</v>
          </cell>
          <cell r="AS770">
            <v>0</v>
          </cell>
          <cell r="AT770">
            <v>0</v>
          </cell>
          <cell r="AU770">
            <v>0</v>
          </cell>
          <cell r="AV770">
            <v>0</v>
          </cell>
          <cell r="AW770">
            <v>0</v>
          </cell>
          <cell r="AX770">
            <v>0</v>
          </cell>
          <cell r="AY770">
            <v>0</v>
          </cell>
          <cell r="AZ770">
            <v>0</v>
          </cell>
          <cell r="BA770">
            <v>0</v>
          </cell>
          <cell r="BB770">
            <v>0</v>
          </cell>
          <cell r="BC770">
            <v>0</v>
          </cell>
          <cell r="BD770">
            <v>0</v>
          </cell>
          <cell r="BE770">
            <v>0</v>
          </cell>
          <cell r="BF770">
            <v>0</v>
          </cell>
          <cell r="BG770">
            <v>0</v>
          </cell>
          <cell r="BH770">
            <v>620929</v>
          </cell>
          <cell r="BI770">
            <v>320374</v>
          </cell>
          <cell r="BJ770">
            <v>0</v>
          </cell>
          <cell r="BK770">
            <v>941303</v>
          </cell>
          <cell r="BL770">
            <v>620929</v>
          </cell>
          <cell r="BM770">
            <v>320374</v>
          </cell>
          <cell r="BN770">
            <v>0</v>
          </cell>
          <cell r="BO770">
            <v>941303</v>
          </cell>
          <cell r="BP770">
            <v>1241858</v>
          </cell>
          <cell r="BQ770">
            <v>651795</v>
          </cell>
          <cell r="BR770">
            <v>0</v>
          </cell>
          <cell r="BS770">
            <v>1893653</v>
          </cell>
        </row>
        <row r="771">
          <cell r="B771" t="str">
            <v>256004</v>
          </cell>
          <cell r="C771" t="str">
            <v>REP. INDONESIA</v>
          </cell>
          <cell r="D771" t="str">
            <v>INSTITUTO DE CREDITO OF,MADRID</v>
          </cell>
          <cell r="E771" t="str">
            <v>3</v>
          </cell>
          <cell r="F771" t="str">
            <v>SPAIN</v>
          </cell>
          <cell r="G771" t="str">
            <v>USD</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1351345</v>
          </cell>
          <cell r="AC771">
            <v>860807</v>
          </cell>
          <cell r="AD771">
            <v>0</v>
          </cell>
          <cell r="AE771">
            <v>2212152</v>
          </cell>
          <cell r="AF771">
            <v>0</v>
          </cell>
          <cell r="AG771">
            <v>0</v>
          </cell>
          <cell r="AH771">
            <v>0</v>
          </cell>
          <cell r="AI771">
            <v>0</v>
          </cell>
          <cell r="AJ771">
            <v>1351345</v>
          </cell>
          <cell r="AK771">
            <v>860807</v>
          </cell>
          <cell r="AL771">
            <v>0</v>
          </cell>
          <cell r="AM771">
            <v>2212152</v>
          </cell>
          <cell r="AN771">
            <v>0</v>
          </cell>
          <cell r="AO771">
            <v>0</v>
          </cell>
          <cell r="AP771">
            <v>0</v>
          </cell>
          <cell r="AQ771">
            <v>0</v>
          </cell>
          <cell r="AR771">
            <v>0</v>
          </cell>
          <cell r="AS771">
            <v>0</v>
          </cell>
          <cell r="AT771">
            <v>0</v>
          </cell>
          <cell r="AU771">
            <v>0</v>
          </cell>
          <cell r="AV771">
            <v>0</v>
          </cell>
          <cell r="AW771">
            <v>0</v>
          </cell>
          <cell r="AX771">
            <v>0</v>
          </cell>
          <cell r="AY771">
            <v>0</v>
          </cell>
          <cell r="AZ771">
            <v>0</v>
          </cell>
          <cell r="BA771">
            <v>0</v>
          </cell>
          <cell r="BB771">
            <v>0</v>
          </cell>
          <cell r="BC771">
            <v>0</v>
          </cell>
          <cell r="BD771">
            <v>1351345</v>
          </cell>
          <cell r="BE771">
            <v>836895</v>
          </cell>
          <cell r="BF771">
            <v>0</v>
          </cell>
          <cell r="BG771">
            <v>2188240</v>
          </cell>
          <cell r="BH771">
            <v>0</v>
          </cell>
          <cell r="BI771">
            <v>0</v>
          </cell>
          <cell r="BJ771">
            <v>0</v>
          </cell>
          <cell r="BK771">
            <v>0</v>
          </cell>
          <cell r="BL771">
            <v>1351345</v>
          </cell>
          <cell r="BM771">
            <v>836895</v>
          </cell>
          <cell r="BN771">
            <v>0</v>
          </cell>
          <cell r="BO771">
            <v>2188240</v>
          </cell>
          <cell r="BP771">
            <v>2702690</v>
          </cell>
          <cell r="BQ771">
            <v>1697702</v>
          </cell>
          <cell r="BR771">
            <v>0</v>
          </cell>
          <cell r="BS771">
            <v>4400392</v>
          </cell>
        </row>
        <row r="772">
          <cell r="F772" t="str">
            <v>SPAIN Total</v>
          </cell>
          <cell r="H772">
            <v>0</v>
          </cell>
          <cell r="I772">
            <v>688337</v>
          </cell>
          <cell r="J772">
            <v>0</v>
          </cell>
          <cell r="K772">
            <v>688337</v>
          </cell>
          <cell r="L772">
            <v>0</v>
          </cell>
          <cell r="M772">
            <v>288757</v>
          </cell>
          <cell r="N772">
            <v>0</v>
          </cell>
          <cell r="O772">
            <v>288757</v>
          </cell>
          <cell r="P772">
            <v>405405</v>
          </cell>
          <cell r="Q772">
            <v>0</v>
          </cell>
          <cell r="R772">
            <v>0</v>
          </cell>
          <cell r="S772">
            <v>405405</v>
          </cell>
          <cell r="T772">
            <v>405405</v>
          </cell>
          <cell r="U772">
            <v>977094</v>
          </cell>
          <cell r="V772">
            <v>0</v>
          </cell>
          <cell r="W772">
            <v>1382499</v>
          </cell>
          <cell r="X772">
            <v>0</v>
          </cell>
          <cell r="Y772">
            <v>0</v>
          </cell>
          <cell r="Z772">
            <v>0</v>
          </cell>
          <cell r="AA772">
            <v>0</v>
          </cell>
          <cell r="AB772">
            <v>1637831</v>
          </cell>
          <cell r="AC772">
            <v>1023022</v>
          </cell>
          <cell r="AD772">
            <v>0</v>
          </cell>
          <cell r="AE772">
            <v>2660853</v>
          </cell>
          <cell r="AF772">
            <v>1267357</v>
          </cell>
          <cell r="AG772">
            <v>1197289</v>
          </cell>
          <cell r="AH772">
            <v>0</v>
          </cell>
          <cell r="AI772">
            <v>2464646</v>
          </cell>
          <cell r="AJ772">
            <v>2905188</v>
          </cell>
          <cell r="AK772">
            <v>2220311</v>
          </cell>
          <cell r="AL772">
            <v>0</v>
          </cell>
          <cell r="AM772">
            <v>5125499</v>
          </cell>
          <cell r="AN772">
            <v>0</v>
          </cell>
          <cell r="AO772">
            <v>680855</v>
          </cell>
          <cell r="AP772">
            <v>0</v>
          </cell>
          <cell r="AQ772">
            <v>680855</v>
          </cell>
          <cell r="AR772">
            <v>436262</v>
          </cell>
          <cell r="AS772">
            <v>285618</v>
          </cell>
          <cell r="AT772">
            <v>0</v>
          </cell>
          <cell r="AU772">
            <v>721880</v>
          </cell>
          <cell r="AV772">
            <v>405405</v>
          </cell>
          <cell r="AW772">
            <v>0</v>
          </cell>
          <cell r="AX772">
            <v>0</v>
          </cell>
          <cell r="AY772">
            <v>405405</v>
          </cell>
          <cell r="AZ772">
            <v>0</v>
          </cell>
          <cell r="BA772">
            <v>0</v>
          </cell>
          <cell r="BB772">
            <v>0</v>
          </cell>
          <cell r="BC772">
            <v>0</v>
          </cell>
          <cell r="BD772">
            <v>1637831</v>
          </cell>
          <cell r="BE772">
            <v>995768</v>
          </cell>
          <cell r="BF772">
            <v>0</v>
          </cell>
          <cell r="BG772">
            <v>2633599</v>
          </cell>
          <cell r="BH772">
            <v>1267357</v>
          </cell>
          <cell r="BI772">
            <v>1167647</v>
          </cell>
          <cell r="BJ772">
            <v>0</v>
          </cell>
          <cell r="BK772">
            <v>2435004</v>
          </cell>
          <cell r="BL772">
            <v>3746855</v>
          </cell>
          <cell r="BM772">
            <v>3129888</v>
          </cell>
          <cell r="BN772">
            <v>0</v>
          </cell>
          <cell r="BO772">
            <v>6876743</v>
          </cell>
          <cell r="BP772">
            <v>7057448</v>
          </cell>
          <cell r="BQ772">
            <v>6327293</v>
          </cell>
          <cell r="BR772">
            <v>0</v>
          </cell>
          <cell r="BS772">
            <v>13384741</v>
          </cell>
        </row>
        <row r="773">
          <cell r="B773" t="str">
            <v>253001</v>
          </cell>
          <cell r="C773" t="str">
            <v>BANK INDONESIA</v>
          </cell>
          <cell r="D773" t="str">
            <v>EXIM BANK OF CHINA, TAIPEH</v>
          </cell>
          <cell r="E773" t="str">
            <v>3</v>
          </cell>
          <cell r="F773" t="str">
            <v>TAIWAN REPUBLIC OF CHINA</v>
          </cell>
          <cell r="G773" t="str">
            <v>USD</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53375</v>
          </cell>
          <cell r="Z773">
            <v>0</v>
          </cell>
          <cell r="AA773">
            <v>53375</v>
          </cell>
          <cell r="AB773">
            <v>0</v>
          </cell>
          <cell r="AC773">
            <v>0</v>
          </cell>
          <cell r="AD773">
            <v>0</v>
          </cell>
          <cell r="AE773">
            <v>0</v>
          </cell>
          <cell r="AF773">
            <v>0</v>
          </cell>
          <cell r="AG773">
            <v>0</v>
          </cell>
          <cell r="AH773">
            <v>0</v>
          </cell>
          <cell r="AI773">
            <v>0</v>
          </cell>
          <cell r="AJ773">
            <v>0</v>
          </cell>
          <cell r="AK773">
            <v>53375</v>
          </cell>
          <cell r="AL773">
            <v>0</v>
          </cell>
          <cell r="AM773">
            <v>53375</v>
          </cell>
          <cell r="AN773">
            <v>0</v>
          </cell>
          <cell r="AO773">
            <v>0</v>
          </cell>
          <cell r="AP773">
            <v>0</v>
          </cell>
          <cell r="AQ773">
            <v>0</v>
          </cell>
          <cell r="AR773">
            <v>0</v>
          </cell>
          <cell r="AS773">
            <v>0</v>
          </cell>
          <cell r="AT773">
            <v>0</v>
          </cell>
          <cell r="AU773">
            <v>0</v>
          </cell>
          <cell r="AV773">
            <v>0</v>
          </cell>
          <cell r="AW773">
            <v>0</v>
          </cell>
          <cell r="AX773">
            <v>0</v>
          </cell>
          <cell r="AY773">
            <v>0</v>
          </cell>
          <cell r="AZ773">
            <v>0</v>
          </cell>
          <cell r="BA773">
            <v>53375</v>
          </cell>
          <cell r="BB773">
            <v>0</v>
          </cell>
          <cell r="BC773">
            <v>53375</v>
          </cell>
          <cell r="BD773">
            <v>0</v>
          </cell>
          <cell r="BE773">
            <v>0</v>
          </cell>
          <cell r="BF773">
            <v>0</v>
          </cell>
          <cell r="BG773">
            <v>0</v>
          </cell>
          <cell r="BH773">
            <v>0</v>
          </cell>
          <cell r="BI773">
            <v>0</v>
          </cell>
          <cell r="BJ773">
            <v>0</v>
          </cell>
          <cell r="BK773">
            <v>0</v>
          </cell>
          <cell r="BL773">
            <v>0</v>
          </cell>
          <cell r="BM773">
            <v>53375</v>
          </cell>
          <cell r="BN773">
            <v>0</v>
          </cell>
          <cell r="BO773">
            <v>53375</v>
          </cell>
          <cell r="BP773">
            <v>0</v>
          </cell>
          <cell r="BQ773">
            <v>106750</v>
          </cell>
          <cell r="BR773">
            <v>0</v>
          </cell>
          <cell r="BS773">
            <v>106750</v>
          </cell>
        </row>
        <row r="774">
          <cell r="F774" t="str">
            <v>TAIWAN REPUBLIC OF CHINA Total</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53375</v>
          </cell>
          <cell r="Z774">
            <v>0</v>
          </cell>
          <cell r="AA774">
            <v>53375</v>
          </cell>
          <cell r="AB774">
            <v>0</v>
          </cell>
          <cell r="AC774">
            <v>0</v>
          </cell>
          <cell r="AD774">
            <v>0</v>
          </cell>
          <cell r="AE774">
            <v>0</v>
          </cell>
          <cell r="AF774">
            <v>0</v>
          </cell>
          <cell r="AG774">
            <v>0</v>
          </cell>
          <cell r="AH774">
            <v>0</v>
          </cell>
          <cell r="AI774">
            <v>0</v>
          </cell>
          <cell r="AJ774">
            <v>0</v>
          </cell>
          <cell r="AK774">
            <v>53375</v>
          </cell>
          <cell r="AL774">
            <v>0</v>
          </cell>
          <cell r="AM774">
            <v>53375</v>
          </cell>
          <cell r="AN774">
            <v>0</v>
          </cell>
          <cell r="AO774">
            <v>0</v>
          </cell>
          <cell r="AP774">
            <v>0</v>
          </cell>
          <cell r="AQ774">
            <v>0</v>
          </cell>
          <cell r="AR774">
            <v>0</v>
          </cell>
          <cell r="AS774">
            <v>0</v>
          </cell>
          <cell r="AT774">
            <v>0</v>
          </cell>
          <cell r="AU774">
            <v>0</v>
          </cell>
          <cell r="AV774">
            <v>0</v>
          </cell>
          <cell r="AW774">
            <v>0</v>
          </cell>
          <cell r="AX774">
            <v>0</v>
          </cell>
          <cell r="AY774">
            <v>0</v>
          </cell>
          <cell r="AZ774">
            <v>0</v>
          </cell>
          <cell r="BA774">
            <v>53375</v>
          </cell>
          <cell r="BB774">
            <v>0</v>
          </cell>
          <cell r="BC774">
            <v>53375</v>
          </cell>
          <cell r="BD774">
            <v>0</v>
          </cell>
          <cell r="BE774">
            <v>0</v>
          </cell>
          <cell r="BF774">
            <v>0</v>
          </cell>
          <cell r="BG774">
            <v>0</v>
          </cell>
          <cell r="BH774">
            <v>0</v>
          </cell>
          <cell r="BI774">
            <v>0</v>
          </cell>
          <cell r="BJ774">
            <v>0</v>
          </cell>
          <cell r="BK774">
            <v>0</v>
          </cell>
          <cell r="BL774">
            <v>0</v>
          </cell>
          <cell r="BM774">
            <v>53375</v>
          </cell>
          <cell r="BN774">
            <v>0</v>
          </cell>
          <cell r="BO774">
            <v>53375</v>
          </cell>
          <cell r="BP774">
            <v>0</v>
          </cell>
          <cell r="BQ774">
            <v>106750</v>
          </cell>
          <cell r="BR774">
            <v>0</v>
          </cell>
          <cell r="BS774">
            <v>106750</v>
          </cell>
        </row>
        <row r="775">
          <cell r="B775" t="str">
            <v>147200</v>
          </cell>
          <cell r="C775" t="str">
            <v>REP. INDONESIA</v>
          </cell>
          <cell r="D775" t="str">
            <v>A.I.D, WASHINGTON DC</v>
          </cell>
          <cell r="E775" t="str">
            <v>3</v>
          </cell>
          <cell r="F775" t="str">
            <v>UNITED STATES OF AMERICA</v>
          </cell>
          <cell r="G775" t="str">
            <v>USD</v>
          </cell>
          <cell r="H775">
            <v>0</v>
          </cell>
          <cell r="I775">
            <v>0</v>
          </cell>
          <cell r="J775">
            <v>0</v>
          </cell>
          <cell r="K775">
            <v>0</v>
          </cell>
          <cell r="L775">
            <v>0</v>
          </cell>
          <cell r="M775">
            <v>0</v>
          </cell>
          <cell r="N775">
            <v>0</v>
          </cell>
          <cell r="O775">
            <v>0</v>
          </cell>
          <cell r="P775">
            <v>2148</v>
          </cell>
          <cell r="Q775">
            <v>2797</v>
          </cell>
          <cell r="R775">
            <v>0</v>
          </cell>
          <cell r="S775">
            <v>4945</v>
          </cell>
          <cell r="T775">
            <v>2148</v>
          </cell>
          <cell r="U775">
            <v>2797</v>
          </cell>
          <cell r="V775">
            <v>0</v>
          </cell>
          <cell r="W775">
            <v>4945</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cell r="AO775">
            <v>0</v>
          </cell>
          <cell r="AP775">
            <v>0</v>
          </cell>
          <cell r="AQ775">
            <v>0</v>
          </cell>
          <cell r="AR775">
            <v>0</v>
          </cell>
          <cell r="AS775">
            <v>0</v>
          </cell>
          <cell r="AT775">
            <v>0</v>
          </cell>
          <cell r="AU775">
            <v>0</v>
          </cell>
          <cell r="AV775">
            <v>2181</v>
          </cell>
          <cell r="AW775">
            <v>2765</v>
          </cell>
          <cell r="AX775">
            <v>0</v>
          </cell>
          <cell r="AY775">
            <v>4946</v>
          </cell>
          <cell r="AZ775">
            <v>0</v>
          </cell>
          <cell r="BA775">
            <v>0</v>
          </cell>
          <cell r="BB775">
            <v>0</v>
          </cell>
          <cell r="BC775">
            <v>0</v>
          </cell>
          <cell r="BD775">
            <v>0</v>
          </cell>
          <cell r="BE775">
            <v>0</v>
          </cell>
          <cell r="BF775">
            <v>0</v>
          </cell>
          <cell r="BG775">
            <v>0</v>
          </cell>
          <cell r="BH775">
            <v>0</v>
          </cell>
          <cell r="BI775">
            <v>0</v>
          </cell>
          <cell r="BJ775">
            <v>0</v>
          </cell>
          <cell r="BK775">
            <v>0</v>
          </cell>
          <cell r="BL775">
            <v>2181</v>
          </cell>
          <cell r="BM775">
            <v>2765</v>
          </cell>
          <cell r="BN775">
            <v>0</v>
          </cell>
          <cell r="BO775">
            <v>4946</v>
          </cell>
          <cell r="BP775">
            <v>4329</v>
          </cell>
          <cell r="BQ775">
            <v>5562</v>
          </cell>
          <cell r="BR775">
            <v>0</v>
          </cell>
          <cell r="BS775">
            <v>9891</v>
          </cell>
        </row>
        <row r="776">
          <cell r="B776" t="str">
            <v>141100</v>
          </cell>
          <cell r="C776" t="str">
            <v>REP. INDONESIA</v>
          </cell>
          <cell r="D776" t="str">
            <v>A.I.D, WASHINGTON DC</v>
          </cell>
          <cell r="E776" t="str">
            <v>3</v>
          </cell>
          <cell r="F776" t="str">
            <v>UNITED STATES OF AMERICA</v>
          </cell>
          <cell r="G776" t="str">
            <v>USD</v>
          </cell>
          <cell r="H776">
            <v>0</v>
          </cell>
          <cell r="I776">
            <v>0</v>
          </cell>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10193</v>
          </cell>
          <cell r="AG776">
            <v>4378</v>
          </cell>
          <cell r="AH776">
            <v>0</v>
          </cell>
          <cell r="AI776">
            <v>14571</v>
          </cell>
          <cell r="AJ776">
            <v>10193</v>
          </cell>
          <cell r="AK776">
            <v>4378</v>
          </cell>
          <cell r="AL776">
            <v>0</v>
          </cell>
          <cell r="AM776">
            <v>14571</v>
          </cell>
          <cell r="AN776">
            <v>0</v>
          </cell>
          <cell r="AO776">
            <v>0</v>
          </cell>
          <cell r="AP776">
            <v>0</v>
          </cell>
          <cell r="AQ776">
            <v>0</v>
          </cell>
          <cell r="AR776">
            <v>0</v>
          </cell>
          <cell r="AS776">
            <v>0</v>
          </cell>
          <cell r="AT776">
            <v>0</v>
          </cell>
          <cell r="AU776">
            <v>0</v>
          </cell>
          <cell r="AV776">
            <v>0</v>
          </cell>
          <cell r="AW776">
            <v>0</v>
          </cell>
          <cell r="AX776">
            <v>0</v>
          </cell>
          <cell r="AY776">
            <v>0</v>
          </cell>
          <cell r="AZ776">
            <v>0</v>
          </cell>
          <cell r="BA776">
            <v>0</v>
          </cell>
          <cell r="BB776">
            <v>0</v>
          </cell>
          <cell r="BC776">
            <v>0</v>
          </cell>
          <cell r="BD776">
            <v>0</v>
          </cell>
          <cell r="BE776">
            <v>0</v>
          </cell>
          <cell r="BF776">
            <v>0</v>
          </cell>
          <cell r="BG776">
            <v>0</v>
          </cell>
          <cell r="BH776">
            <v>10345</v>
          </cell>
          <cell r="BI776">
            <v>4225</v>
          </cell>
          <cell r="BJ776">
            <v>0</v>
          </cell>
          <cell r="BK776">
            <v>14570</v>
          </cell>
          <cell r="BL776">
            <v>10345</v>
          </cell>
          <cell r="BM776">
            <v>4225</v>
          </cell>
          <cell r="BN776">
            <v>0</v>
          </cell>
          <cell r="BO776">
            <v>14570</v>
          </cell>
          <cell r="BP776">
            <v>20538</v>
          </cell>
          <cell r="BQ776">
            <v>8603</v>
          </cell>
          <cell r="BR776">
            <v>0</v>
          </cell>
          <cell r="BS776">
            <v>29141</v>
          </cell>
        </row>
        <row r="777">
          <cell r="B777" t="str">
            <v>145800</v>
          </cell>
          <cell r="C777" t="str">
            <v>REP. INDONESIA</v>
          </cell>
          <cell r="D777" t="str">
            <v>A.I.D, WASHINGTON DC</v>
          </cell>
          <cell r="E777" t="str">
            <v>3</v>
          </cell>
          <cell r="F777" t="str">
            <v>UNITED STATES OF AMERICA</v>
          </cell>
          <cell r="G777" t="str">
            <v>USD</v>
          </cell>
          <cell r="H777">
            <v>0</v>
          </cell>
          <cell r="I777">
            <v>0</v>
          </cell>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7850</v>
          </cell>
          <cell r="Y777">
            <v>8192</v>
          </cell>
          <cell r="Z777">
            <v>0</v>
          </cell>
          <cell r="AA777">
            <v>16042</v>
          </cell>
          <cell r="AB777">
            <v>0</v>
          </cell>
          <cell r="AC777">
            <v>0</v>
          </cell>
          <cell r="AD777">
            <v>0</v>
          </cell>
          <cell r="AE777">
            <v>0</v>
          </cell>
          <cell r="AF777">
            <v>0</v>
          </cell>
          <cell r="AG777">
            <v>0</v>
          </cell>
          <cell r="AH777">
            <v>0</v>
          </cell>
          <cell r="AI777">
            <v>0</v>
          </cell>
          <cell r="AJ777">
            <v>7850</v>
          </cell>
          <cell r="AK777">
            <v>8192</v>
          </cell>
          <cell r="AL777">
            <v>0</v>
          </cell>
          <cell r="AM777">
            <v>16042</v>
          </cell>
          <cell r="AN777">
            <v>0</v>
          </cell>
          <cell r="AO777">
            <v>0</v>
          </cell>
          <cell r="AP777">
            <v>0</v>
          </cell>
          <cell r="AQ777">
            <v>0</v>
          </cell>
          <cell r="AR777">
            <v>0</v>
          </cell>
          <cell r="AS777">
            <v>0</v>
          </cell>
          <cell r="AT777">
            <v>0</v>
          </cell>
          <cell r="AU777">
            <v>0</v>
          </cell>
          <cell r="AV777">
            <v>0</v>
          </cell>
          <cell r="AW777">
            <v>0</v>
          </cell>
          <cell r="AX777">
            <v>0</v>
          </cell>
          <cell r="AY777">
            <v>0</v>
          </cell>
          <cell r="AZ777">
            <v>7968</v>
          </cell>
          <cell r="BA777">
            <v>8074</v>
          </cell>
          <cell r="BB777">
            <v>0</v>
          </cell>
          <cell r="BC777">
            <v>16042</v>
          </cell>
          <cell r="BD777">
            <v>0</v>
          </cell>
          <cell r="BE777">
            <v>0</v>
          </cell>
          <cell r="BF777">
            <v>0</v>
          </cell>
          <cell r="BG777">
            <v>0</v>
          </cell>
          <cell r="BH777">
            <v>0</v>
          </cell>
          <cell r="BI777">
            <v>0</v>
          </cell>
          <cell r="BJ777">
            <v>0</v>
          </cell>
          <cell r="BK777">
            <v>0</v>
          </cell>
          <cell r="BL777">
            <v>7968</v>
          </cell>
          <cell r="BM777">
            <v>8074</v>
          </cell>
          <cell r="BN777">
            <v>0</v>
          </cell>
          <cell r="BO777">
            <v>16042</v>
          </cell>
          <cell r="BP777">
            <v>15818</v>
          </cell>
          <cell r="BQ777">
            <v>16266</v>
          </cell>
          <cell r="BR777">
            <v>0</v>
          </cell>
          <cell r="BS777">
            <v>32084</v>
          </cell>
        </row>
        <row r="778">
          <cell r="B778" t="str">
            <v>146200</v>
          </cell>
          <cell r="C778" t="str">
            <v>REP. INDONESIA</v>
          </cell>
          <cell r="D778" t="str">
            <v>A.I.D, WASHINGTON DC</v>
          </cell>
          <cell r="E778" t="str">
            <v>3</v>
          </cell>
          <cell r="F778" t="str">
            <v>UNITED STATES OF AMERICA</v>
          </cell>
          <cell r="G778" t="str">
            <v>USD</v>
          </cell>
          <cell r="H778">
            <v>0</v>
          </cell>
          <cell r="I778">
            <v>0</v>
          </cell>
          <cell r="J778">
            <v>0</v>
          </cell>
          <cell r="K778">
            <v>0</v>
          </cell>
          <cell r="L778">
            <v>15621</v>
          </cell>
          <cell r="M778">
            <v>17265</v>
          </cell>
          <cell r="N778">
            <v>0</v>
          </cell>
          <cell r="O778">
            <v>32886</v>
          </cell>
          <cell r="P778">
            <v>0</v>
          </cell>
          <cell r="Q778">
            <v>0</v>
          </cell>
          <cell r="R778">
            <v>0</v>
          </cell>
          <cell r="S778">
            <v>0</v>
          </cell>
          <cell r="T778">
            <v>15621</v>
          </cell>
          <cell r="U778">
            <v>17265</v>
          </cell>
          <cell r="V778">
            <v>0</v>
          </cell>
          <cell r="W778">
            <v>32886</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cell r="AO778">
            <v>0</v>
          </cell>
          <cell r="AP778">
            <v>0</v>
          </cell>
          <cell r="AQ778">
            <v>0</v>
          </cell>
          <cell r="AR778">
            <v>15856</v>
          </cell>
          <cell r="AS778">
            <v>17031</v>
          </cell>
          <cell r="AT778">
            <v>0</v>
          </cell>
          <cell r="AU778">
            <v>32887</v>
          </cell>
          <cell r="AV778">
            <v>0</v>
          </cell>
          <cell r="AW778">
            <v>0</v>
          </cell>
          <cell r="AX778">
            <v>0</v>
          </cell>
          <cell r="AY778">
            <v>0</v>
          </cell>
          <cell r="AZ778">
            <v>0</v>
          </cell>
          <cell r="BA778">
            <v>0</v>
          </cell>
          <cell r="BB778">
            <v>0</v>
          </cell>
          <cell r="BC778">
            <v>0</v>
          </cell>
          <cell r="BD778">
            <v>0</v>
          </cell>
          <cell r="BE778">
            <v>0</v>
          </cell>
          <cell r="BF778">
            <v>0</v>
          </cell>
          <cell r="BG778">
            <v>0</v>
          </cell>
          <cell r="BH778">
            <v>0</v>
          </cell>
          <cell r="BI778">
            <v>0</v>
          </cell>
          <cell r="BJ778">
            <v>0</v>
          </cell>
          <cell r="BK778">
            <v>0</v>
          </cell>
          <cell r="BL778">
            <v>15856</v>
          </cell>
          <cell r="BM778">
            <v>17031</v>
          </cell>
          <cell r="BN778">
            <v>0</v>
          </cell>
          <cell r="BO778">
            <v>32887</v>
          </cell>
          <cell r="BP778">
            <v>31477</v>
          </cell>
          <cell r="BQ778">
            <v>34296</v>
          </cell>
          <cell r="BR778">
            <v>0</v>
          </cell>
          <cell r="BS778">
            <v>65773</v>
          </cell>
        </row>
        <row r="779">
          <cell r="B779" t="str">
            <v>145700</v>
          </cell>
          <cell r="C779" t="str">
            <v>REP. INDONESIA</v>
          </cell>
          <cell r="D779" t="str">
            <v>A.I.D, WASHINGTON DC</v>
          </cell>
          <cell r="E779" t="str">
            <v>3</v>
          </cell>
          <cell r="F779" t="str">
            <v>UNITED STATES OF AMERICA</v>
          </cell>
          <cell r="G779" t="str">
            <v>USD</v>
          </cell>
          <cell r="H779">
            <v>0</v>
          </cell>
          <cell r="I779">
            <v>0</v>
          </cell>
          <cell r="J779">
            <v>0</v>
          </cell>
          <cell r="K779">
            <v>0</v>
          </cell>
          <cell r="L779">
            <v>0</v>
          </cell>
          <cell r="M779">
            <v>0</v>
          </cell>
          <cell r="N779">
            <v>0</v>
          </cell>
          <cell r="O779">
            <v>0</v>
          </cell>
          <cell r="P779">
            <v>24880</v>
          </cell>
          <cell r="Q779">
            <v>25211</v>
          </cell>
          <cell r="R779">
            <v>0</v>
          </cell>
          <cell r="S779">
            <v>50091</v>
          </cell>
          <cell r="T779">
            <v>24880</v>
          </cell>
          <cell r="U779">
            <v>25211</v>
          </cell>
          <cell r="V779">
            <v>0</v>
          </cell>
          <cell r="W779">
            <v>50091</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cell r="AO779">
            <v>0</v>
          </cell>
          <cell r="AP779">
            <v>0</v>
          </cell>
          <cell r="AQ779">
            <v>0</v>
          </cell>
          <cell r="AR779">
            <v>0</v>
          </cell>
          <cell r="AS779">
            <v>0</v>
          </cell>
          <cell r="AT779">
            <v>0</v>
          </cell>
          <cell r="AU779">
            <v>0</v>
          </cell>
          <cell r="AV779">
            <v>25253</v>
          </cell>
          <cell r="AW779">
            <v>24837</v>
          </cell>
          <cell r="AX779">
            <v>0</v>
          </cell>
          <cell r="AY779">
            <v>50090</v>
          </cell>
          <cell r="AZ779">
            <v>0</v>
          </cell>
          <cell r="BA779">
            <v>0</v>
          </cell>
          <cell r="BB779">
            <v>0</v>
          </cell>
          <cell r="BC779">
            <v>0</v>
          </cell>
          <cell r="BD779">
            <v>0</v>
          </cell>
          <cell r="BE779">
            <v>0</v>
          </cell>
          <cell r="BF779">
            <v>0</v>
          </cell>
          <cell r="BG779">
            <v>0</v>
          </cell>
          <cell r="BH779">
            <v>0</v>
          </cell>
          <cell r="BI779">
            <v>0</v>
          </cell>
          <cell r="BJ779">
            <v>0</v>
          </cell>
          <cell r="BK779">
            <v>0</v>
          </cell>
          <cell r="BL779">
            <v>25253</v>
          </cell>
          <cell r="BM779">
            <v>24837</v>
          </cell>
          <cell r="BN779">
            <v>0</v>
          </cell>
          <cell r="BO779">
            <v>50090</v>
          </cell>
          <cell r="BP779">
            <v>50133</v>
          </cell>
          <cell r="BQ779">
            <v>50048</v>
          </cell>
          <cell r="BR779">
            <v>0</v>
          </cell>
          <cell r="BS779">
            <v>100181</v>
          </cell>
        </row>
        <row r="780">
          <cell r="B780" t="str">
            <v>145600</v>
          </cell>
          <cell r="C780" t="str">
            <v>REP. INDONESIA</v>
          </cell>
          <cell r="D780" t="str">
            <v>A.I.D, WASHINGTON DC</v>
          </cell>
          <cell r="E780" t="str">
            <v>3</v>
          </cell>
          <cell r="F780" t="str">
            <v>UNITED STATES OF AMERICA</v>
          </cell>
          <cell r="G780" t="str">
            <v>USD</v>
          </cell>
          <cell r="H780">
            <v>0</v>
          </cell>
          <cell r="I780">
            <v>0</v>
          </cell>
          <cell r="J780">
            <v>0</v>
          </cell>
          <cell r="K780">
            <v>0</v>
          </cell>
          <cell r="L780">
            <v>0</v>
          </cell>
          <cell r="M780">
            <v>0</v>
          </cell>
          <cell r="N780">
            <v>0</v>
          </cell>
          <cell r="O780">
            <v>0</v>
          </cell>
          <cell r="P780">
            <v>31992</v>
          </cell>
          <cell r="Q780">
            <v>32417</v>
          </cell>
          <cell r="R780">
            <v>0</v>
          </cell>
          <cell r="S780">
            <v>64409</v>
          </cell>
          <cell r="T780">
            <v>31992</v>
          </cell>
          <cell r="U780">
            <v>32417</v>
          </cell>
          <cell r="V780">
            <v>0</v>
          </cell>
          <cell r="W780">
            <v>64409</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cell r="AO780">
            <v>0</v>
          </cell>
          <cell r="AP780">
            <v>0</v>
          </cell>
          <cell r="AQ780">
            <v>0</v>
          </cell>
          <cell r="AR780">
            <v>0</v>
          </cell>
          <cell r="AS780">
            <v>0</v>
          </cell>
          <cell r="AT780">
            <v>0</v>
          </cell>
          <cell r="AU780">
            <v>0</v>
          </cell>
          <cell r="AV780">
            <v>32472</v>
          </cell>
          <cell r="AW780">
            <v>31937</v>
          </cell>
          <cell r="AX780">
            <v>0</v>
          </cell>
          <cell r="AY780">
            <v>64409</v>
          </cell>
          <cell r="AZ780">
            <v>0</v>
          </cell>
          <cell r="BA780">
            <v>0</v>
          </cell>
          <cell r="BB780">
            <v>0</v>
          </cell>
          <cell r="BC780">
            <v>0</v>
          </cell>
          <cell r="BD780">
            <v>0</v>
          </cell>
          <cell r="BE780">
            <v>0</v>
          </cell>
          <cell r="BF780">
            <v>0</v>
          </cell>
          <cell r="BG780">
            <v>0</v>
          </cell>
          <cell r="BH780">
            <v>0</v>
          </cell>
          <cell r="BI780">
            <v>0</v>
          </cell>
          <cell r="BJ780">
            <v>0</v>
          </cell>
          <cell r="BK780">
            <v>0</v>
          </cell>
          <cell r="BL780">
            <v>32472</v>
          </cell>
          <cell r="BM780">
            <v>31937</v>
          </cell>
          <cell r="BN780">
            <v>0</v>
          </cell>
          <cell r="BO780">
            <v>64409</v>
          </cell>
          <cell r="BP780">
            <v>64464</v>
          </cell>
          <cell r="BQ780">
            <v>64354</v>
          </cell>
          <cell r="BR780">
            <v>0</v>
          </cell>
          <cell r="BS780">
            <v>128818</v>
          </cell>
        </row>
        <row r="781">
          <cell r="B781" t="str">
            <v>145300</v>
          </cell>
          <cell r="C781" t="str">
            <v>REP. INDONESIA</v>
          </cell>
          <cell r="D781" t="str">
            <v>A.I.D, WASHINGTON DC</v>
          </cell>
          <cell r="E781" t="str">
            <v>3</v>
          </cell>
          <cell r="F781" t="str">
            <v>UNITED STATES OF AMERICA</v>
          </cell>
          <cell r="G781" t="str">
            <v>USD</v>
          </cell>
          <cell r="H781">
            <v>40490</v>
          </cell>
          <cell r="I781">
            <v>36315</v>
          </cell>
          <cell r="J781">
            <v>0</v>
          </cell>
          <cell r="K781">
            <v>76805</v>
          </cell>
          <cell r="L781">
            <v>0</v>
          </cell>
          <cell r="M781">
            <v>0</v>
          </cell>
          <cell r="N781">
            <v>0</v>
          </cell>
          <cell r="O781">
            <v>0</v>
          </cell>
          <cell r="P781">
            <v>0</v>
          </cell>
          <cell r="Q781">
            <v>0</v>
          </cell>
          <cell r="R781">
            <v>0</v>
          </cell>
          <cell r="S781">
            <v>0</v>
          </cell>
          <cell r="T781">
            <v>40490</v>
          </cell>
          <cell r="U781">
            <v>36315</v>
          </cell>
          <cell r="V781">
            <v>0</v>
          </cell>
          <cell r="W781">
            <v>76805</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41098</v>
          </cell>
          <cell r="AO781">
            <v>35708</v>
          </cell>
          <cell r="AP781">
            <v>0</v>
          </cell>
          <cell r="AQ781">
            <v>76806</v>
          </cell>
          <cell r="AR781">
            <v>0</v>
          </cell>
          <cell r="AS781">
            <v>0</v>
          </cell>
          <cell r="AT781">
            <v>0</v>
          </cell>
          <cell r="AU781">
            <v>0</v>
          </cell>
          <cell r="AV781">
            <v>0</v>
          </cell>
          <cell r="AW781">
            <v>0</v>
          </cell>
          <cell r="AX781">
            <v>0</v>
          </cell>
          <cell r="AY781">
            <v>0</v>
          </cell>
          <cell r="AZ781">
            <v>0</v>
          </cell>
          <cell r="BA781">
            <v>0</v>
          </cell>
          <cell r="BB781">
            <v>0</v>
          </cell>
          <cell r="BC781">
            <v>0</v>
          </cell>
          <cell r="BD781">
            <v>0</v>
          </cell>
          <cell r="BE781">
            <v>0</v>
          </cell>
          <cell r="BF781">
            <v>0</v>
          </cell>
          <cell r="BG781">
            <v>0</v>
          </cell>
          <cell r="BH781">
            <v>0</v>
          </cell>
          <cell r="BI781">
            <v>0</v>
          </cell>
          <cell r="BJ781">
            <v>0</v>
          </cell>
          <cell r="BK781">
            <v>0</v>
          </cell>
          <cell r="BL781">
            <v>41098</v>
          </cell>
          <cell r="BM781">
            <v>35708</v>
          </cell>
          <cell r="BN781">
            <v>0</v>
          </cell>
          <cell r="BO781">
            <v>76806</v>
          </cell>
          <cell r="BP781">
            <v>81588</v>
          </cell>
          <cell r="BQ781">
            <v>72023</v>
          </cell>
          <cell r="BR781">
            <v>0</v>
          </cell>
          <cell r="BS781">
            <v>153611</v>
          </cell>
        </row>
        <row r="782">
          <cell r="B782" t="str">
            <v>146800</v>
          </cell>
          <cell r="C782" t="str">
            <v>REP. INDONESIA</v>
          </cell>
          <cell r="D782" t="str">
            <v>A.I.D, WASHINGTON DC</v>
          </cell>
          <cell r="E782" t="str">
            <v>3</v>
          </cell>
          <cell r="F782" t="str">
            <v>UNITED STATES OF AMERICA</v>
          </cell>
          <cell r="G782" t="str">
            <v>USD</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39220</v>
          </cell>
          <cell r="Y782">
            <v>42128</v>
          </cell>
          <cell r="Z782">
            <v>0</v>
          </cell>
          <cell r="AA782">
            <v>81348</v>
          </cell>
          <cell r="AB782">
            <v>0</v>
          </cell>
          <cell r="AC782">
            <v>0</v>
          </cell>
          <cell r="AD782">
            <v>0</v>
          </cell>
          <cell r="AE782">
            <v>0</v>
          </cell>
          <cell r="AF782">
            <v>0</v>
          </cell>
          <cell r="AG782">
            <v>0</v>
          </cell>
          <cell r="AH782">
            <v>0</v>
          </cell>
          <cell r="AI782">
            <v>0</v>
          </cell>
          <cell r="AJ782">
            <v>39220</v>
          </cell>
          <cell r="AK782">
            <v>42128</v>
          </cell>
          <cell r="AL782">
            <v>0</v>
          </cell>
          <cell r="AM782">
            <v>81348</v>
          </cell>
          <cell r="AN782">
            <v>0</v>
          </cell>
          <cell r="AO782">
            <v>0</v>
          </cell>
          <cell r="AP782">
            <v>0</v>
          </cell>
          <cell r="AQ782">
            <v>0</v>
          </cell>
          <cell r="AR782">
            <v>0</v>
          </cell>
          <cell r="AS782">
            <v>0</v>
          </cell>
          <cell r="AT782">
            <v>0</v>
          </cell>
          <cell r="AU782">
            <v>0</v>
          </cell>
          <cell r="AV782">
            <v>0</v>
          </cell>
          <cell r="AW782">
            <v>0</v>
          </cell>
          <cell r="AX782">
            <v>0</v>
          </cell>
          <cell r="AY782">
            <v>0</v>
          </cell>
          <cell r="AZ782">
            <v>39809</v>
          </cell>
          <cell r="BA782">
            <v>41539</v>
          </cell>
          <cell r="BB782">
            <v>0</v>
          </cell>
          <cell r="BC782">
            <v>81348</v>
          </cell>
          <cell r="BD782">
            <v>0</v>
          </cell>
          <cell r="BE782">
            <v>0</v>
          </cell>
          <cell r="BF782">
            <v>0</v>
          </cell>
          <cell r="BG782">
            <v>0</v>
          </cell>
          <cell r="BH782">
            <v>0</v>
          </cell>
          <cell r="BI782">
            <v>0</v>
          </cell>
          <cell r="BJ782">
            <v>0</v>
          </cell>
          <cell r="BK782">
            <v>0</v>
          </cell>
          <cell r="BL782">
            <v>39809</v>
          </cell>
          <cell r="BM782">
            <v>41539</v>
          </cell>
          <cell r="BN782">
            <v>0</v>
          </cell>
          <cell r="BO782">
            <v>81348</v>
          </cell>
          <cell r="BP782">
            <v>79029</v>
          </cell>
          <cell r="BQ782">
            <v>83667</v>
          </cell>
          <cell r="BR782">
            <v>0</v>
          </cell>
          <cell r="BS782">
            <v>162696</v>
          </cell>
        </row>
        <row r="783">
          <cell r="B783" t="str">
            <v>144900</v>
          </cell>
          <cell r="C783" t="str">
            <v>REP. INDONESIA</v>
          </cell>
          <cell r="D783" t="str">
            <v>A.I.D, WASHINGTON DC</v>
          </cell>
          <cell r="E783" t="str">
            <v>3</v>
          </cell>
          <cell r="F783" t="str">
            <v>UNITED STATES OF AMERICA</v>
          </cell>
          <cell r="G783" t="str">
            <v>USD</v>
          </cell>
          <cell r="H783">
            <v>0</v>
          </cell>
          <cell r="I783">
            <v>0</v>
          </cell>
          <cell r="J783">
            <v>0</v>
          </cell>
          <cell r="K783">
            <v>0</v>
          </cell>
          <cell r="L783">
            <v>45688</v>
          </cell>
          <cell r="M783">
            <v>40977</v>
          </cell>
          <cell r="N783">
            <v>0</v>
          </cell>
          <cell r="O783">
            <v>86665</v>
          </cell>
          <cell r="P783">
            <v>0</v>
          </cell>
          <cell r="Q783">
            <v>0</v>
          </cell>
          <cell r="R783">
            <v>0</v>
          </cell>
          <cell r="S783">
            <v>0</v>
          </cell>
          <cell r="T783">
            <v>45688</v>
          </cell>
          <cell r="U783">
            <v>40977</v>
          </cell>
          <cell r="V783">
            <v>0</v>
          </cell>
          <cell r="W783">
            <v>86665</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cell r="AO783">
            <v>0</v>
          </cell>
          <cell r="AP783">
            <v>0</v>
          </cell>
          <cell r="AQ783">
            <v>0</v>
          </cell>
          <cell r="AR783">
            <v>46374</v>
          </cell>
          <cell r="AS783">
            <v>40292</v>
          </cell>
          <cell r="AT783">
            <v>0</v>
          </cell>
          <cell r="AU783">
            <v>86666</v>
          </cell>
          <cell r="AV783">
            <v>0</v>
          </cell>
          <cell r="AW783">
            <v>0</v>
          </cell>
          <cell r="AX783">
            <v>0</v>
          </cell>
          <cell r="AY783">
            <v>0</v>
          </cell>
          <cell r="AZ783">
            <v>0</v>
          </cell>
          <cell r="BA783">
            <v>0</v>
          </cell>
          <cell r="BB783">
            <v>0</v>
          </cell>
          <cell r="BC783">
            <v>0</v>
          </cell>
          <cell r="BD783">
            <v>0</v>
          </cell>
          <cell r="BE783">
            <v>0</v>
          </cell>
          <cell r="BF783">
            <v>0</v>
          </cell>
          <cell r="BG783">
            <v>0</v>
          </cell>
          <cell r="BH783">
            <v>0</v>
          </cell>
          <cell r="BI783">
            <v>0</v>
          </cell>
          <cell r="BJ783">
            <v>0</v>
          </cell>
          <cell r="BK783">
            <v>0</v>
          </cell>
          <cell r="BL783">
            <v>46374</v>
          </cell>
          <cell r="BM783">
            <v>40292</v>
          </cell>
          <cell r="BN783">
            <v>0</v>
          </cell>
          <cell r="BO783">
            <v>86666</v>
          </cell>
          <cell r="BP783">
            <v>92062</v>
          </cell>
          <cell r="BQ783">
            <v>81269</v>
          </cell>
          <cell r="BR783">
            <v>0</v>
          </cell>
          <cell r="BS783">
            <v>173331</v>
          </cell>
        </row>
        <row r="784">
          <cell r="B784" t="str">
            <v>144700</v>
          </cell>
          <cell r="C784" t="str">
            <v>REP. INDONESIA</v>
          </cell>
          <cell r="D784" t="str">
            <v>A.I.D, WASHINGTON DC</v>
          </cell>
          <cell r="E784" t="str">
            <v>3</v>
          </cell>
          <cell r="F784" t="str">
            <v>UNITED STATES OF AMERICA</v>
          </cell>
          <cell r="G784" t="str">
            <v>USD</v>
          </cell>
          <cell r="H784">
            <v>50879</v>
          </cell>
          <cell r="I784">
            <v>42801</v>
          </cell>
          <cell r="J784">
            <v>0</v>
          </cell>
          <cell r="K784">
            <v>93680</v>
          </cell>
          <cell r="L784">
            <v>0</v>
          </cell>
          <cell r="M784">
            <v>0</v>
          </cell>
          <cell r="N784">
            <v>0</v>
          </cell>
          <cell r="O784">
            <v>0</v>
          </cell>
          <cell r="P784">
            <v>0</v>
          </cell>
          <cell r="Q784">
            <v>0</v>
          </cell>
          <cell r="R784">
            <v>0</v>
          </cell>
          <cell r="S784">
            <v>0</v>
          </cell>
          <cell r="T784">
            <v>50879</v>
          </cell>
          <cell r="U784">
            <v>42801</v>
          </cell>
          <cell r="V784">
            <v>0</v>
          </cell>
          <cell r="W784">
            <v>93680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51642</v>
          </cell>
          <cell r="AO784">
            <v>42038</v>
          </cell>
          <cell r="AP784">
            <v>0</v>
          </cell>
          <cell r="AQ784">
            <v>93680</v>
          </cell>
          <cell r="AR784">
            <v>0</v>
          </cell>
          <cell r="AS784">
            <v>0</v>
          </cell>
          <cell r="AT784">
            <v>0</v>
          </cell>
          <cell r="AU784">
            <v>0</v>
          </cell>
          <cell r="AV784">
            <v>0</v>
          </cell>
          <cell r="AW784">
            <v>0</v>
          </cell>
          <cell r="AX784">
            <v>0</v>
          </cell>
          <cell r="AY784">
            <v>0</v>
          </cell>
          <cell r="AZ784">
            <v>0</v>
          </cell>
          <cell r="BA784">
            <v>0</v>
          </cell>
          <cell r="BB784">
            <v>0</v>
          </cell>
          <cell r="BC784">
            <v>0</v>
          </cell>
          <cell r="BD784">
            <v>0</v>
          </cell>
          <cell r="BE784">
            <v>0</v>
          </cell>
          <cell r="BF784">
            <v>0</v>
          </cell>
          <cell r="BG784">
            <v>0</v>
          </cell>
          <cell r="BH784">
            <v>0</v>
          </cell>
          <cell r="BI784">
            <v>0</v>
          </cell>
          <cell r="BJ784">
            <v>0</v>
          </cell>
          <cell r="BK784">
            <v>0</v>
          </cell>
          <cell r="BL784">
            <v>51642</v>
          </cell>
          <cell r="BM784">
            <v>42038</v>
          </cell>
          <cell r="BN784">
            <v>0</v>
          </cell>
          <cell r="BO784">
            <v>93680</v>
          </cell>
          <cell r="BP784">
            <v>102521</v>
          </cell>
          <cell r="BQ784">
            <v>84839</v>
          </cell>
          <cell r="BR784">
            <v>0</v>
          </cell>
          <cell r="BS784">
            <v>187360</v>
          </cell>
        </row>
        <row r="785">
          <cell r="B785" t="str">
            <v>145500</v>
          </cell>
          <cell r="C785" t="str">
            <v>REP. INDONESIA</v>
          </cell>
          <cell r="D785" t="str">
            <v>A.I.D, WASHINGTON DC</v>
          </cell>
          <cell r="E785" t="str">
            <v>3</v>
          </cell>
          <cell r="F785" t="str">
            <v>UNITED STATES OF AMERICA</v>
          </cell>
          <cell r="G785" t="str">
            <v>USD</v>
          </cell>
          <cell r="H785">
            <v>0</v>
          </cell>
          <cell r="I785">
            <v>0</v>
          </cell>
          <cell r="J785">
            <v>0</v>
          </cell>
          <cell r="K785">
            <v>0</v>
          </cell>
          <cell r="L785">
            <v>305</v>
          </cell>
          <cell r="M785">
            <v>347</v>
          </cell>
          <cell r="N785">
            <v>0</v>
          </cell>
          <cell r="O785">
            <v>652</v>
          </cell>
          <cell r="P785">
            <v>0</v>
          </cell>
          <cell r="Q785">
            <v>0</v>
          </cell>
          <cell r="R785">
            <v>0</v>
          </cell>
          <cell r="S785">
            <v>0</v>
          </cell>
          <cell r="T785">
            <v>305</v>
          </cell>
          <cell r="U785">
            <v>347</v>
          </cell>
          <cell r="V785">
            <v>0</v>
          </cell>
          <cell r="W785">
            <v>652</v>
          </cell>
          <cell r="X785">
            <v>0</v>
          </cell>
          <cell r="Y785">
            <v>0</v>
          </cell>
          <cell r="Z785">
            <v>0</v>
          </cell>
          <cell r="AA785">
            <v>0</v>
          </cell>
          <cell r="AB785">
            <v>0</v>
          </cell>
          <cell r="AC785">
            <v>0</v>
          </cell>
          <cell r="AD785">
            <v>0</v>
          </cell>
          <cell r="AE785">
            <v>0</v>
          </cell>
          <cell r="AF785">
            <v>49987</v>
          </cell>
          <cell r="AG785">
            <v>49163</v>
          </cell>
          <cell r="AH785">
            <v>0</v>
          </cell>
          <cell r="AI785">
            <v>99150</v>
          </cell>
          <cell r="AJ785">
            <v>49987</v>
          </cell>
          <cell r="AK785">
            <v>49163</v>
          </cell>
          <cell r="AL785">
            <v>0</v>
          </cell>
          <cell r="AM785">
            <v>99150</v>
          </cell>
          <cell r="AN785">
            <v>0</v>
          </cell>
          <cell r="AO785">
            <v>0</v>
          </cell>
          <cell r="AP785">
            <v>0</v>
          </cell>
          <cell r="AQ785">
            <v>0</v>
          </cell>
          <cell r="AR785">
            <v>310</v>
          </cell>
          <cell r="AS785">
            <v>343</v>
          </cell>
          <cell r="AT785">
            <v>0</v>
          </cell>
          <cell r="AU785">
            <v>653</v>
          </cell>
          <cell r="AV785">
            <v>0</v>
          </cell>
          <cell r="AW785">
            <v>0</v>
          </cell>
          <cell r="AX785">
            <v>0</v>
          </cell>
          <cell r="AY785">
            <v>0</v>
          </cell>
          <cell r="AZ785">
            <v>0</v>
          </cell>
          <cell r="BA785">
            <v>0</v>
          </cell>
          <cell r="BB785">
            <v>0</v>
          </cell>
          <cell r="BC785">
            <v>0</v>
          </cell>
          <cell r="BD785">
            <v>0</v>
          </cell>
          <cell r="BE785">
            <v>0</v>
          </cell>
          <cell r="BF785">
            <v>0</v>
          </cell>
          <cell r="BG785">
            <v>0</v>
          </cell>
          <cell r="BH785">
            <v>50737</v>
          </cell>
          <cell r="BI785">
            <v>48413</v>
          </cell>
          <cell r="BJ785">
            <v>0</v>
          </cell>
          <cell r="BK785">
            <v>99150</v>
          </cell>
          <cell r="BL785">
            <v>51047</v>
          </cell>
          <cell r="BM785">
            <v>48756</v>
          </cell>
          <cell r="BN785">
            <v>0</v>
          </cell>
          <cell r="BO785">
            <v>99803</v>
          </cell>
          <cell r="BP785">
            <v>101339</v>
          </cell>
          <cell r="BQ785">
            <v>98266</v>
          </cell>
          <cell r="BR785">
            <v>0</v>
          </cell>
          <cell r="BS785">
            <v>199605</v>
          </cell>
        </row>
        <row r="786">
          <cell r="B786" t="str">
            <v>141600</v>
          </cell>
          <cell r="C786" t="str">
            <v>REP. INDONESIA</v>
          </cell>
          <cell r="D786" t="str">
            <v>A.I.D, WASHINGTON DC</v>
          </cell>
          <cell r="E786" t="str">
            <v>3</v>
          </cell>
          <cell r="F786" t="str">
            <v>UNITED STATES OF AMERICA</v>
          </cell>
          <cell r="G786" t="str">
            <v>USD</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71085</v>
          </cell>
          <cell r="AG786">
            <v>33602</v>
          </cell>
          <cell r="AH786">
            <v>0</v>
          </cell>
          <cell r="AI786">
            <v>104687</v>
          </cell>
          <cell r="AJ786">
            <v>71085</v>
          </cell>
          <cell r="AK786">
            <v>33602</v>
          </cell>
          <cell r="AL786">
            <v>0</v>
          </cell>
          <cell r="AM786">
            <v>104687</v>
          </cell>
          <cell r="AN786">
            <v>0</v>
          </cell>
          <cell r="AO786">
            <v>0</v>
          </cell>
          <cell r="AP786">
            <v>0</v>
          </cell>
          <cell r="AQ786">
            <v>0</v>
          </cell>
          <cell r="AR786">
            <v>0</v>
          </cell>
          <cell r="AS786">
            <v>0</v>
          </cell>
          <cell r="AT786">
            <v>0</v>
          </cell>
          <cell r="AU786">
            <v>0</v>
          </cell>
          <cell r="AV786">
            <v>0</v>
          </cell>
          <cell r="AW786">
            <v>0</v>
          </cell>
          <cell r="AX786">
            <v>0</v>
          </cell>
          <cell r="AY786">
            <v>0</v>
          </cell>
          <cell r="AZ786">
            <v>0</v>
          </cell>
          <cell r="BA786">
            <v>0</v>
          </cell>
          <cell r="BB786">
            <v>0</v>
          </cell>
          <cell r="BC786">
            <v>0</v>
          </cell>
          <cell r="BD786">
            <v>0</v>
          </cell>
          <cell r="BE786">
            <v>0</v>
          </cell>
          <cell r="BF786">
            <v>0</v>
          </cell>
          <cell r="BG786">
            <v>0</v>
          </cell>
          <cell r="BH786">
            <v>72151</v>
          </cell>
          <cell r="BI786">
            <v>32536</v>
          </cell>
          <cell r="BJ786">
            <v>0</v>
          </cell>
          <cell r="BK786">
            <v>104687</v>
          </cell>
          <cell r="BL786">
            <v>72151</v>
          </cell>
          <cell r="BM786">
            <v>32536</v>
          </cell>
          <cell r="BN786">
            <v>0</v>
          </cell>
          <cell r="BO786">
            <v>104687</v>
          </cell>
          <cell r="BP786">
            <v>143236</v>
          </cell>
          <cell r="BQ786">
            <v>66138</v>
          </cell>
          <cell r="BR786">
            <v>0</v>
          </cell>
          <cell r="BS786">
            <v>209374</v>
          </cell>
        </row>
        <row r="787">
          <cell r="B787" t="str">
            <v>146400</v>
          </cell>
          <cell r="C787" t="str">
            <v>REP. INDONESIA</v>
          </cell>
          <cell r="D787" t="str">
            <v>A.I.D, WASHINGTON DC</v>
          </cell>
          <cell r="E787" t="str">
            <v>3</v>
          </cell>
          <cell r="F787" t="str">
            <v>UNITED STATES OF AMERICA</v>
          </cell>
          <cell r="G787" t="str">
            <v>USD</v>
          </cell>
          <cell r="H787">
            <v>49924</v>
          </cell>
          <cell r="I787">
            <v>56755</v>
          </cell>
          <cell r="J787">
            <v>0</v>
          </cell>
          <cell r="K787">
            <v>106679</v>
          </cell>
          <cell r="L787">
            <v>0</v>
          </cell>
          <cell r="M787">
            <v>0</v>
          </cell>
          <cell r="N787">
            <v>0</v>
          </cell>
          <cell r="O787">
            <v>0</v>
          </cell>
          <cell r="P787">
            <v>0</v>
          </cell>
          <cell r="Q787">
            <v>0</v>
          </cell>
          <cell r="R787">
            <v>0</v>
          </cell>
          <cell r="S787">
            <v>0</v>
          </cell>
          <cell r="T787">
            <v>49924</v>
          </cell>
          <cell r="U787">
            <v>56755</v>
          </cell>
          <cell r="V787">
            <v>0</v>
          </cell>
          <cell r="W787">
            <v>106679</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50673</v>
          </cell>
          <cell r="AO787">
            <v>56006</v>
          </cell>
          <cell r="AP787">
            <v>0</v>
          </cell>
          <cell r="AQ787">
            <v>106679</v>
          </cell>
          <cell r="AR787">
            <v>0</v>
          </cell>
          <cell r="AS787">
            <v>0</v>
          </cell>
          <cell r="AT787">
            <v>0</v>
          </cell>
          <cell r="AU787">
            <v>0</v>
          </cell>
          <cell r="AV787">
            <v>0</v>
          </cell>
          <cell r="AW787">
            <v>0</v>
          </cell>
          <cell r="AX787">
            <v>0</v>
          </cell>
          <cell r="AY787">
            <v>0</v>
          </cell>
          <cell r="AZ787">
            <v>0</v>
          </cell>
          <cell r="BA787">
            <v>0</v>
          </cell>
          <cell r="BB787">
            <v>0</v>
          </cell>
          <cell r="BC787">
            <v>0</v>
          </cell>
          <cell r="BD787">
            <v>0</v>
          </cell>
          <cell r="BE787">
            <v>0</v>
          </cell>
          <cell r="BF787">
            <v>0</v>
          </cell>
          <cell r="BG787">
            <v>0</v>
          </cell>
          <cell r="BH787">
            <v>0</v>
          </cell>
          <cell r="BI787">
            <v>0</v>
          </cell>
          <cell r="BJ787">
            <v>0</v>
          </cell>
          <cell r="BK787">
            <v>0</v>
          </cell>
          <cell r="BL787">
            <v>50673</v>
          </cell>
          <cell r="BM787">
            <v>56006</v>
          </cell>
          <cell r="BN787">
            <v>0</v>
          </cell>
          <cell r="BO787">
            <v>106679</v>
          </cell>
          <cell r="BP787">
            <v>100597</v>
          </cell>
          <cell r="BQ787">
            <v>112761</v>
          </cell>
          <cell r="BR787">
            <v>0</v>
          </cell>
          <cell r="BS787">
            <v>213358</v>
          </cell>
        </row>
        <row r="788">
          <cell r="B788" t="str">
            <v>143900</v>
          </cell>
          <cell r="C788" t="str">
            <v>REP. INDONESIA</v>
          </cell>
          <cell r="D788" t="str">
            <v>A.I.D, WASHINGTON DC</v>
          </cell>
          <cell r="E788" t="str">
            <v>3</v>
          </cell>
          <cell r="F788" t="str">
            <v>UNITED STATES OF AMERICA</v>
          </cell>
          <cell r="G788" t="str">
            <v>USD</v>
          </cell>
          <cell r="H788">
            <v>59726</v>
          </cell>
          <cell r="I788">
            <v>50243</v>
          </cell>
          <cell r="J788">
            <v>0</v>
          </cell>
          <cell r="K788">
            <v>109969</v>
          </cell>
          <cell r="L788">
            <v>0</v>
          </cell>
          <cell r="M788">
            <v>0</v>
          </cell>
          <cell r="N788">
            <v>0</v>
          </cell>
          <cell r="O788">
            <v>0</v>
          </cell>
          <cell r="P788">
            <v>0</v>
          </cell>
          <cell r="Q788">
            <v>0</v>
          </cell>
          <cell r="R788">
            <v>0</v>
          </cell>
          <cell r="S788">
            <v>0</v>
          </cell>
          <cell r="T788">
            <v>59726</v>
          </cell>
          <cell r="U788">
            <v>50243</v>
          </cell>
          <cell r="V788">
            <v>0</v>
          </cell>
          <cell r="W788">
            <v>109969</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60621</v>
          </cell>
          <cell r="AO788">
            <v>49347</v>
          </cell>
          <cell r="AP788">
            <v>0</v>
          </cell>
          <cell r="AQ788">
            <v>109968</v>
          </cell>
          <cell r="AR788">
            <v>0</v>
          </cell>
          <cell r="AS788">
            <v>0</v>
          </cell>
          <cell r="AT788">
            <v>0</v>
          </cell>
          <cell r="AU788">
            <v>0</v>
          </cell>
          <cell r="AV788">
            <v>0</v>
          </cell>
          <cell r="AW788">
            <v>0</v>
          </cell>
          <cell r="AX788">
            <v>0</v>
          </cell>
          <cell r="AY788">
            <v>0</v>
          </cell>
          <cell r="AZ788">
            <v>0</v>
          </cell>
          <cell r="BA788">
            <v>0</v>
          </cell>
          <cell r="BB788">
            <v>0</v>
          </cell>
          <cell r="BC788">
            <v>0</v>
          </cell>
          <cell r="BD788">
            <v>0</v>
          </cell>
          <cell r="BE788">
            <v>0</v>
          </cell>
          <cell r="BF788">
            <v>0</v>
          </cell>
          <cell r="BG788">
            <v>0</v>
          </cell>
          <cell r="BH788">
            <v>0</v>
          </cell>
          <cell r="BI788">
            <v>0</v>
          </cell>
          <cell r="BJ788">
            <v>0</v>
          </cell>
          <cell r="BK788">
            <v>0</v>
          </cell>
          <cell r="BL788">
            <v>60621</v>
          </cell>
          <cell r="BM788">
            <v>49347</v>
          </cell>
          <cell r="BN788">
            <v>0</v>
          </cell>
          <cell r="BO788">
            <v>109968</v>
          </cell>
          <cell r="BP788">
            <v>120347</v>
          </cell>
          <cell r="BQ788">
            <v>99590</v>
          </cell>
          <cell r="BR788">
            <v>0</v>
          </cell>
          <cell r="BS788">
            <v>219937</v>
          </cell>
        </row>
        <row r="789">
          <cell r="B789" t="str">
            <v>146900</v>
          </cell>
          <cell r="C789" t="str">
            <v>REP. INDONESIA</v>
          </cell>
          <cell r="D789" t="str">
            <v>A.I.D, WASHINGTON DC</v>
          </cell>
          <cell r="E789" t="str">
            <v>3</v>
          </cell>
          <cell r="F789" t="str">
            <v>UNITED STATES OF AMERICA</v>
          </cell>
          <cell r="G789" t="str">
            <v>USD</v>
          </cell>
          <cell r="H789">
            <v>47631</v>
          </cell>
          <cell r="I789">
            <v>57224</v>
          </cell>
          <cell r="J789">
            <v>0</v>
          </cell>
          <cell r="K789">
            <v>104855</v>
          </cell>
          <cell r="L789">
            <v>0</v>
          </cell>
          <cell r="M789">
            <v>0</v>
          </cell>
          <cell r="N789">
            <v>0</v>
          </cell>
          <cell r="O789">
            <v>0</v>
          </cell>
          <cell r="P789">
            <v>0</v>
          </cell>
          <cell r="Q789">
            <v>0</v>
          </cell>
          <cell r="R789">
            <v>0</v>
          </cell>
          <cell r="S789">
            <v>0</v>
          </cell>
          <cell r="T789">
            <v>47631</v>
          </cell>
          <cell r="U789">
            <v>57224</v>
          </cell>
          <cell r="V789">
            <v>0</v>
          </cell>
          <cell r="W789">
            <v>104855</v>
          </cell>
          <cell r="X789">
            <v>2703</v>
          </cell>
          <cell r="Y789">
            <v>3247</v>
          </cell>
          <cell r="Z789">
            <v>0</v>
          </cell>
          <cell r="AA789">
            <v>5950</v>
          </cell>
          <cell r="AB789">
            <v>0</v>
          </cell>
          <cell r="AC789">
            <v>0</v>
          </cell>
          <cell r="AD789">
            <v>0</v>
          </cell>
          <cell r="AE789">
            <v>0</v>
          </cell>
          <cell r="AF789">
            <v>0</v>
          </cell>
          <cell r="AG789">
            <v>0</v>
          </cell>
          <cell r="AH789">
            <v>0</v>
          </cell>
          <cell r="AI789">
            <v>0</v>
          </cell>
          <cell r="AJ789">
            <v>2703</v>
          </cell>
          <cell r="AK789">
            <v>3247</v>
          </cell>
          <cell r="AL789">
            <v>0</v>
          </cell>
          <cell r="AM789">
            <v>5950</v>
          </cell>
          <cell r="AN789">
            <v>48345</v>
          </cell>
          <cell r="AO789">
            <v>56510</v>
          </cell>
          <cell r="AP789">
            <v>0</v>
          </cell>
          <cell r="AQ789">
            <v>104855</v>
          </cell>
          <cell r="AR789">
            <v>0</v>
          </cell>
          <cell r="AS789">
            <v>0</v>
          </cell>
          <cell r="AT789">
            <v>0</v>
          </cell>
          <cell r="AU789">
            <v>0</v>
          </cell>
          <cell r="AV789">
            <v>0</v>
          </cell>
          <cell r="AW789">
            <v>0</v>
          </cell>
          <cell r="AX789">
            <v>0</v>
          </cell>
          <cell r="AY789">
            <v>0</v>
          </cell>
          <cell r="AZ789">
            <v>2744</v>
          </cell>
          <cell r="BA789">
            <v>3207</v>
          </cell>
          <cell r="BB789">
            <v>0</v>
          </cell>
          <cell r="BC789">
            <v>5951</v>
          </cell>
          <cell r="BD789">
            <v>0</v>
          </cell>
          <cell r="BE789">
            <v>0</v>
          </cell>
          <cell r="BF789">
            <v>0</v>
          </cell>
          <cell r="BG789">
            <v>0</v>
          </cell>
          <cell r="BH789">
            <v>0</v>
          </cell>
          <cell r="BI789">
            <v>0</v>
          </cell>
          <cell r="BJ789">
            <v>0</v>
          </cell>
          <cell r="BK789">
            <v>0</v>
          </cell>
          <cell r="BL789">
            <v>51089</v>
          </cell>
          <cell r="BM789">
            <v>59717</v>
          </cell>
          <cell r="BN789">
            <v>0</v>
          </cell>
          <cell r="BO789">
            <v>110806</v>
          </cell>
          <cell r="BP789">
            <v>101423</v>
          </cell>
          <cell r="BQ789">
            <v>120188</v>
          </cell>
          <cell r="BR789">
            <v>0</v>
          </cell>
          <cell r="BS789">
            <v>221611</v>
          </cell>
        </row>
        <row r="790">
          <cell r="B790" t="str">
            <v>146600</v>
          </cell>
          <cell r="C790" t="str">
            <v>REP. INDONESIA</v>
          </cell>
          <cell r="D790" t="str">
            <v>A.I.D, WASHINGTON DC</v>
          </cell>
          <cell r="E790" t="str">
            <v>3</v>
          </cell>
          <cell r="F790" t="str">
            <v>UNITED STATES OF AMERICA</v>
          </cell>
          <cell r="G790" t="str">
            <v>USD</v>
          </cell>
          <cell r="H790">
            <v>0</v>
          </cell>
          <cell r="I790">
            <v>0</v>
          </cell>
          <cell r="J790">
            <v>0</v>
          </cell>
          <cell r="K790">
            <v>0</v>
          </cell>
          <cell r="L790">
            <v>51421</v>
          </cell>
          <cell r="M790">
            <v>58456</v>
          </cell>
          <cell r="N790">
            <v>0</v>
          </cell>
          <cell r="O790">
            <v>109877</v>
          </cell>
          <cell r="P790">
            <v>2235</v>
          </cell>
          <cell r="Q790">
            <v>2541</v>
          </cell>
          <cell r="R790">
            <v>0</v>
          </cell>
          <cell r="S790">
            <v>4776</v>
          </cell>
          <cell r="T790">
            <v>53656</v>
          </cell>
          <cell r="U790">
            <v>60997</v>
          </cell>
          <cell r="V790">
            <v>0</v>
          </cell>
          <cell r="W790">
            <v>114653</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cell r="AO790">
            <v>0</v>
          </cell>
          <cell r="AP790">
            <v>0</v>
          </cell>
          <cell r="AQ790">
            <v>0</v>
          </cell>
          <cell r="AR790">
            <v>52192</v>
          </cell>
          <cell r="AS790">
            <v>57685</v>
          </cell>
          <cell r="AT790">
            <v>0</v>
          </cell>
          <cell r="AU790">
            <v>109877</v>
          </cell>
          <cell r="AV790">
            <v>2269</v>
          </cell>
          <cell r="AW790">
            <v>2507</v>
          </cell>
          <cell r="AX790">
            <v>0</v>
          </cell>
          <cell r="AY790">
            <v>4776</v>
          </cell>
          <cell r="AZ790">
            <v>0</v>
          </cell>
          <cell r="BA790">
            <v>0</v>
          </cell>
          <cell r="BB790">
            <v>0</v>
          </cell>
          <cell r="BC790">
            <v>0</v>
          </cell>
          <cell r="BD790">
            <v>0</v>
          </cell>
          <cell r="BE790">
            <v>0</v>
          </cell>
          <cell r="BF790">
            <v>0</v>
          </cell>
          <cell r="BG790">
            <v>0</v>
          </cell>
          <cell r="BH790">
            <v>0</v>
          </cell>
          <cell r="BI790">
            <v>0</v>
          </cell>
          <cell r="BJ790">
            <v>0</v>
          </cell>
          <cell r="BK790">
            <v>0</v>
          </cell>
          <cell r="BL790">
            <v>54461</v>
          </cell>
          <cell r="BM790">
            <v>60192</v>
          </cell>
          <cell r="BN790">
            <v>0</v>
          </cell>
          <cell r="BO790">
            <v>114653</v>
          </cell>
          <cell r="BP790">
            <v>108117</v>
          </cell>
          <cell r="BQ790">
            <v>121189</v>
          </cell>
          <cell r="BR790">
            <v>0</v>
          </cell>
          <cell r="BS790">
            <v>229306</v>
          </cell>
        </row>
        <row r="791">
          <cell r="B791" t="str">
            <v>143100</v>
          </cell>
          <cell r="C791" t="str">
            <v>REP. INDONESIA</v>
          </cell>
          <cell r="D791" t="str">
            <v>A.I.D, WASHINGTON DC</v>
          </cell>
          <cell r="E791" t="str">
            <v>3</v>
          </cell>
          <cell r="F791" t="str">
            <v>UNITED STATES OF AMERICA</v>
          </cell>
          <cell r="G791" t="str">
            <v>USD</v>
          </cell>
          <cell r="H791">
            <v>0</v>
          </cell>
          <cell r="I791">
            <v>0</v>
          </cell>
          <cell r="J791">
            <v>0</v>
          </cell>
          <cell r="K791">
            <v>0</v>
          </cell>
          <cell r="L791">
            <v>0</v>
          </cell>
          <cell r="M791">
            <v>0</v>
          </cell>
          <cell r="N791">
            <v>0</v>
          </cell>
          <cell r="O791">
            <v>0</v>
          </cell>
          <cell r="P791">
            <v>68287</v>
          </cell>
          <cell r="Q791">
            <v>51952</v>
          </cell>
          <cell r="R791">
            <v>0</v>
          </cell>
          <cell r="S791">
            <v>120239</v>
          </cell>
          <cell r="T791">
            <v>68287</v>
          </cell>
          <cell r="U791">
            <v>51952</v>
          </cell>
          <cell r="V791">
            <v>0</v>
          </cell>
          <cell r="W791">
            <v>120239</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cell r="AO791">
            <v>0</v>
          </cell>
          <cell r="AP791">
            <v>0</v>
          </cell>
          <cell r="AQ791">
            <v>0</v>
          </cell>
          <cell r="AR791">
            <v>0</v>
          </cell>
          <cell r="AS791">
            <v>0</v>
          </cell>
          <cell r="AT791">
            <v>0</v>
          </cell>
          <cell r="AU791">
            <v>0</v>
          </cell>
          <cell r="AV791">
            <v>69311</v>
          </cell>
          <cell r="AW791">
            <v>50928</v>
          </cell>
          <cell r="AX791">
            <v>0</v>
          </cell>
          <cell r="AY791">
            <v>120239</v>
          </cell>
          <cell r="AZ791">
            <v>0</v>
          </cell>
          <cell r="BA791">
            <v>0</v>
          </cell>
          <cell r="BB791">
            <v>0</v>
          </cell>
          <cell r="BC791">
            <v>0</v>
          </cell>
          <cell r="BD791">
            <v>0</v>
          </cell>
          <cell r="BE791">
            <v>0</v>
          </cell>
          <cell r="BF791">
            <v>0</v>
          </cell>
          <cell r="BG791">
            <v>0</v>
          </cell>
          <cell r="BH791">
            <v>0</v>
          </cell>
          <cell r="BI791">
            <v>0</v>
          </cell>
          <cell r="BJ791">
            <v>0</v>
          </cell>
          <cell r="BK791">
            <v>0</v>
          </cell>
          <cell r="BL791">
            <v>69311</v>
          </cell>
          <cell r="BM791">
            <v>50928</v>
          </cell>
          <cell r="BN791">
            <v>0</v>
          </cell>
          <cell r="BO791">
            <v>120239</v>
          </cell>
          <cell r="BP791">
            <v>137598</v>
          </cell>
          <cell r="BQ791">
            <v>102880</v>
          </cell>
          <cell r="BR791">
            <v>0</v>
          </cell>
          <cell r="BS791">
            <v>240478</v>
          </cell>
        </row>
        <row r="792">
          <cell r="B792" t="str">
            <v>145000</v>
          </cell>
          <cell r="C792" t="str">
            <v>REP. INDONESIA</v>
          </cell>
          <cell r="D792" t="str">
            <v>A.I.D, WASHINGTON DC</v>
          </cell>
          <cell r="E792" t="str">
            <v>3</v>
          </cell>
          <cell r="F792" t="str">
            <v>UNITED STATES OF AMERICA</v>
          </cell>
          <cell r="G792" t="str">
            <v>USD</v>
          </cell>
          <cell r="H792">
            <v>5759</v>
          </cell>
          <cell r="I792">
            <v>5835</v>
          </cell>
          <cell r="J792">
            <v>0</v>
          </cell>
          <cell r="K792">
            <v>11594</v>
          </cell>
          <cell r="L792">
            <v>0</v>
          </cell>
          <cell r="M792">
            <v>0</v>
          </cell>
          <cell r="N792">
            <v>0</v>
          </cell>
          <cell r="O792">
            <v>0</v>
          </cell>
          <cell r="P792">
            <v>36246</v>
          </cell>
          <cell r="Q792">
            <v>36727</v>
          </cell>
          <cell r="R792">
            <v>0</v>
          </cell>
          <cell r="S792">
            <v>72973</v>
          </cell>
          <cell r="T792">
            <v>42005</v>
          </cell>
          <cell r="U792">
            <v>42562</v>
          </cell>
          <cell r="V792">
            <v>0</v>
          </cell>
          <cell r="W792">
            <v>84567</v>
          </cell>
          <cell r="X792">
            <v>0</v>
          </cell>
          <cell r="Y792">
            <v>0</v>
          </cell>
          <cell r="Z792">
            <v>0</v>
          </cell>
          <cell r="AA792">
            <v>0</v>
          </cell>
          <cell r="AB792">
            <v>18649</v>
          </cell>
          <cell r="AC792">
            <v>18897</v>
          </cell>
          <cell r="AD792">
            <v>0</v>
          </cell>
          <cell r="AE792">
            <v>37546</v>
          </cell>
          <cell r="AF792">
            <v>0</v>
          </cell>
          <cell r="AG792">
            <v>0</v>
          </cell>
          <cell r="AH792">
            <v>0</v>
          </cell>
          <cell r="AI792">
            <v>0</v>
          </cell>
          <cell r="AJ792">
            <v>18649</v>
          </cell>
          <cell r="AK792">
            <v>18897</v>
          </cell>
          <cell r="AL792">
            <v>0</v>
          </cell>
          <cell r="AM792">
            <v>37546</v>
          </cell>
          <cell r="AN792">
            <v>5845</v>
          </cell>
          <cell r="AO792">
            <v>5749</v>
          </cell>
          <cell r="AP792">
            <v>0</v>
          </cell>
          <cell r="AQ792">
            <v>11594</v>
          </cell>
          <cell r="AR792">
            <v>0</v>
          </cell>
          <cell r="AS792">
            <v>0</v>
          </cell>
          <cell r="AT792">
            <v>0</v>
          </cell>
          <cell r="AU792">
            <v>0</v>
          </cell>
          <cell r="AV792">
            <v>36790</v>
          </cell>
          <cell r="AW792">
            <v>36184</v>
          </cell>
          <cell r="AX792">
            <v>0</v>
          </cell>
          <cell r="AY792">
            <v>72974</v>
          </cell>
          <cell r="AZ792">
            <v>0</v>
          </cell>
          <cell r="BA792">
            <v>0</v>
          </cell>
          <cell r="BB792">
            <v>0</v>
          </cell>
          <cell r="BC792">
            <v>0</v>
          </cell>
          <cell r="BD792">
            <v>18929</v>
          </cell>
          <cell r="BE792">
            <v>18617</v>
          </cell>
          <cell r="BF792">
            <v>0</v>
          </cell>
          <cell r="BG792">
            <v>37546</v>
          </cell>
          <cell r="BH792">
            <v>0</v>
          </cell>
          <cell r="BI792">
            <v>0</v>
          </cell>
          <cell r="BJ792">
            <v>0</v>
          </cell>
          <cell r="BK792">
            <v>0</v>
          </cell>
          <cell r="BL792">
            <v>61564</v>
          </cell>
          <cell r="BM792">
            <v>60550</v>
          </cell>
          <cell r="BN792">
            <v>0</v>
          </cell>
          <cell r="BO792">
            <v>122114</v>
          </cell>
          <cell r="BP792">
            <v>122218</v>
          </cell>
          <cell r="BQ792">
            <v>122009</v>
          </cell>
          <cell r="BR792">
            <v>0</v>
          </cell>
          <cell r="BS792">
            <v>244227</v>
          </cell>
        </row>
        <row r="793">
          <cell r="B793" t="str">
            <v>143800</v>
          </cell>
          <cell r="C793" t="str">
            <v>REP. INDONESIA</v>
          </cell>
          <cell r="D793" t="str">
            <v>A.I.D, WASHINGTON DC</v>
          </cell>
          <cell r="E793" t="str">
            <v>3</v>
          </cell>
          <cell r="F793" t="str">
            <v>UNITED STATES OF AMERICA</v>
          </cell>
          <cell r="G793" t="str">
            <v>USD</v>
          </cell>
          <cell r="H793">
            <v>0</v>
          </cell>
          <cell r="I793">
            <v>0</v>
          </cell>
          <cell r="J793">
            <v>0</v>
          </cell>
          <cell r="K793">
            <v>0</v>
          </cell>
          <cell r="L793">
            <v>0</v>
          </cell>
          <cell r="M793">
            <v>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68866</v>
          </cell>
          <cell r="AG793">
            <v>54212</v>
          </cell>
          <cell r="AH793">
            <v>0</v>
          </cell>
          <cell r="AI793">
            <v>123078</v>
          </cell>
          <cell r="AJ793">
            <v>68866</v>
          </cell>
          <cell r="AK793">
            <v>54212</v>
          </cell>
          <cell r="AL793">
            <v>0</v>
          </cell>
          <cell r="AM793">
            <v>123078</v>
          </cell>
          <cell r="AN793">
            <v>0</v>
          </cell>
          <cell r="AO793">
            <v>0</v>
          </cell>
          <cell r="AP793">
            <v>0</v>
          </cell>
          <cell r="AQ793">
            <v>0</v>
          </cell>
          <cell r="AR793">
            <v>0</v>
          </cell>
          <cell r="AS793">
            <v>0</v>
          </cell>
          <cell r="AT793">
            <v>0</v>
          </cell>
          <cell r="AU793">
            <v>0</v>
          </cell>
          <cell r="AV793">
            <v>0</v>
          </cell>
          <cell r="AW793">
            <v>0</v>
          </cell>
          <cell r="AX793">
            <v>0</v>
          </cell>
          <cell r="AY793">
            <v>0</v>
          </cell>
          <cell r="AZ793">
            <v>0</v>
          </cell>
          <cell r="BA793">
            <v>0</v>
          </cell>
          <cell r="BB793">
            <v>0</v>
          </cell>
          <cell r="BC793">
            <v>0</v>
          </cell>
          <cell r="BD793">
            <v>0</v>
          </cell>
          <cell r="BE793">
            <v>0</v>
          </cell>
          <cell r="BF793">
            <v>0</v>
          </cell>
          <cell r="BG793">
            <v>0</v>
          </cell>
          <cell r="BH793">
            <v>69899</v>
          </cell>
          <cell r="BI793">
            <v>53179</v>
          </cell>
          <cell r="BJ793">
            <v>0</v>
          </cell>
          <cell r="BK793">
            <v>123078</v>
          </cell>
          <cell r="BL793">
            <v>69899</v>
          </cell>
          <cell r="BM793">
            <v>53179</v>
          </cell>
          <cell r="BN793">
            <v>0</v>
          </cell>
          <cell r="BO793">
            <v>123078</v>
          </cell>
          <cell r="BP793">
            <v>138765</v>
          </cell>
          <cell r="BQ793">
            <v>107391</v>
          </cell>
          <cell r="BR793">
            <v>0</v>
          </cell>
          <cell r="BS793">
            <v>246156</v>
          </cell>
        </row>
        <row r="794">
          <cell r="B794" t="str">
            <v>144200</v>
          </cell>
          <cell r="C794" t="str">
            <v>REP. INDONESIA</v>
          </cell>
          <cell r="D794" t="str">
            <v>A.I.D, WASHINGTON DC</v>
          </cell>
          <cell r="E794" t="str">
            <v>3</v>
          </cell>
          <cell r="F794" t="str">
            <v>UNITED STATES OF AMERICA</v>
          </cell>
          <cell r="G794" t="str">
            <v>USD</v>
          </cell>
          <cell r="H794">
            <v>92932</v>
          </cell>
          <cell r="I794">
            <v>34112</v>
          </cell>
          <cell r="J794">
            <v>0</v>
          </cell>
          <cell r="K794">
            <v>127044</v>
          </cell>
          <cell r="L794">
            <v>0</v>
          </cell>
          <cell r="M794">
            <v>0</v>
          </cell>
          <cell r="N794">
            <v>0</v>
          </cell>
          <cell r="O794">
            <v>0</v>
          </cell>
          <cell r="P794">
            <v>0</v>
          </cell>
          <cell r="Q794">
            <v>0</v>
          </cell>
          <cell r="R794">
            <v>0</v>
          </cell>
          <cell r="S794">
            <v>0</v>
          </cell>
          <cell r="T794">
            <v>92932</v>
          </cell>
          <cell r="U794">
            <v>34112</v>
          </cell>
          <cell r="V794">
            <v>0</v>
          </cell>
          <cell r="W794">
            <v>127044</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94326</v>
          </cell>
          <cell r="AO794">
            <v>32718</v>
          </cell>
          <cell r="AP794">
            <v>0</v>
          </cell>
          <cell r="AQ794">
            <v>127044</v>
          </cell>
          <cell r="AR794">
            <v>0</v>
          </cell>
          <cell r="AS794">
            <v>0</v>
          </cell>
          <cell r="AT794">
            <v>0</v>
          </cell>
          <cell r="AU794">
            <v>0</v>
          </cell>
          <cell r="AV794">
            <v>0</v>
          </cell>
          <cell r="AW794">
            <v>0</v>
          </cell>
          <cell r="AX794">
            <v>0</v>
          </cell>
          <cell r="AY794">
            <v>0</v>
          </cell>
          <cell r="AZ794">
            <v>0</v>
          </cell>
          <cell r="BA794">
            <v>0</v>
          </cell>
          <cell r="BB794">
            <v>0</v>
          </cell>
          <cell r="BC794">
            <v>0</v>
          </cell>
          <cell r="BD794">
            <v>0</v>
          </cell>
          <cell r="BE794">
            <v>0</v>
          </cell>
          <cell r="BF794">
            <v>0</v>
          </cell>
          <cell r="BG794">
            <v>0</v>
          </cell>
          <cell r="BH794">
            <v>0</v>
          </cell>
          <cell r="BI794">
            <v>0</v>
          </cell>
          <cell r="BJ794">
            <v>0</v>
          </cell>
          <cell r="BK794">
            <v>0</v>
          </cell>
          <cell r="BL794">
            <v>94326</v>
          </cell>
          <cell r="BM794">
            <v>32718</v>
          </cell>
          <cell r="BN794">
            <v>0</v>
          </cell>
          <cell r="BO794">
            <v>127044</v>
          </cell>
          <cell r="BP794">
            <v>187258</v>
          </cell>
          <cell r="BQ794">
            <v>66830</v>
          </cell>
          <cell r="BR794">
            <v>0</v>
          </cell>
          <cell r="BS794">
            <v>254088</v>
          </cell>
        </row>
        <row r="795">
          <cell r="B795" t="str">
            <v>144800</v>
          </cell>
          <cell r="C795" t="str">
            <v>REP. INDONESIA</v>
          </cell>
          <cell r="D795" t="str">
            <v>A.I.D, WASHINGTON DC</v>
          </cell>
          <cell r="E795" t="str">
            <v>3</v>
          </cell>
          <cell r="F795" t="str">
            <v>UNITED STATES OF AMERICA</v>
          </cell>
          <cell r="G795" t="str">
            <v>USD</v>
          </cell>
          <cell r="H795">
            <v>22445</v>
          </cell>
          <cell r="I795">
            <v>26236</v>
          </cell>
          <cell r="J795">
            <v>0</v>
          </cell>
          <cell r="K795">
            <v>48681</v>
          </cell>
          <cell r="L795">
            <v>0</v>
          </cell>
          <cell r="M795">
            <v>0</v>
          </cell>
          <cell r="N795">
            <v>0</v>
          </cell>
          <cell r="O795">
            <v>0</v>
          </cell>
          <cell r="P795">
            <v>0</v>
          </cell>
          <cell r="Q795">
            <v>0</v>
          </cell>
          <cell r="R795">
            <v>0</v>
          </cell>
          <cell r="S795">
            <v>0</v>
          </cell>
          <cell r="T795">
            <v>22445</v>
          </cell>
          <cell r="U795">
            <v>26236</v>
          </cell>
          <cell r="V795">
            <v>0</v>
          </cell>
          <cell r="W795">
            <v>48681</v>
          </cell>
          <cell r="X795">
            <v>0</v>
          </cell>
          <cell r="Y795">
            <v>0</v>
          </cell>
          <cell r="Z795">
            <v>0</v>
          </cell>
          <cell r="AA795">
            <v>0</v>
          </cell>
          <cell r="AB795">
            <v>0</v>
          </cell>
          <cell r="AC795">
            <v>0</v>
          </cell>
          <cell r="AD795">
            <v>0</v>
          </cell>
          <cell r="AE795">
            <v>0</v>
          </cell>
          <cell r="AF795">
            <v>42258</v>
          </cell>
          <cell r="AG795">
            <v>36716</v>
          </cell>
          <cell r="AH795">
            <v>0</v>
          </cell>
          <cell r="AI795">
            <v>78974</v>
          </cell>
          <cell r="AJ795">
            <v>42258</v>
          </cell>
          <cell r="AK795">
            <v>36716</v>
          </cell>
          <cell r="AL795">
            <v>0</v>
          </cell>
          <cell r="AM795">
            <v>78974</v>
          </cell>
          <cell r="AN795">
            <v>22782</v>
          </cell>
          <cell r="AO795">
            <v>25899</v>
          </cell>
          <cell r="AP795">
            <v>0</v>
          </cell>
          <cell r="AQ795">
            <v>48681</v>
          </cell>
          <cell r="AR795">
            <v>0</v>
          </cell>
          <cell r="AS795">
            <v>0</v>
          </cell>
          <cell r="AT795">
            <v>0</v>
          </cell>
          <cell r="AU795">
            <v>0</v>
          </cell>
          <cell r="AV795">
            <v>0</v>
          </cell>
          <cell r="AW795">
            <v>0</v>
          </cell>
          <cell r="AX795">
            <v>0</v>
          </cell>
          <cell r="AY795">
            <v>0</v>
          </cell>
          <cell r="AZ795">
            <v>0</v>
          </cell>
          <cell r="BA795">
            <v>0</v>
          </cell>
          <cell r="BB795">
            <v>0</v>
          </cell>
          <cell r="BC795">
            <v>0</v>
          </cell>
          <cell r="BD795">
            <v>0</v>
          </cell>
          <cell r="BE795">
            <v>0</v>
          </cell>
          <cell r="BF795">
            <v>0</v>
          </cell>
          <cell r="BG795">
            <v>0</v>
          </cell>
          <cell r="BH795">
            <v>42892</v>
          </cell>
          <cell r="BI795">
            <v>36082</v>
          </cell>
          <cell r="BJ795">
            <v>0</v>
          </cell>
          <cell r="BK795">
            <v>78974</v>
          </cell>
          <cell r="BL795">
            <v>65674</v>
          </cell>
          <cell r="BM795">
            <v>61981</v>
          </cell>
          <cell r="BN795">
            <v>0</v>
          </cell>
          <cell r="BO795">
            <v>127655</v>
          </cell>
          <cell r="BP795">
            <v>130377</v>
          </cell>
          <cell r="BQ795">
            <v>124933</v>
          </cell>
          <cell r="BR795">
            <v>0</v>
          </cell>
          <cell r="BS795">
            <v>255310</v>
          </cell>
        </row>
        <row r="796">
          <cell r="B796" t="str">
            <v>142800</v>
          </cell>
          <cell r="C796" t="str">
            <v>REP. INDONESIA</v>
          </cell>
          <cell r="D796" t="str">
            <v>A.I.D, WASHINGTON DC</v>
          </cell>
          <cell r="E796" t="str">
            <v>3</v>
          </cell>
          <cell r="F796" t="str">
            <v>UNITED STATES OF AMERICA</v>
          </cell>
          <cell r="G796" t="str">
            <v>USD</v>
          </cell>
          <cell r="H796">
            <v>0</v>
          </cell>
          <cell r="I796">
            <v>0</v>
          </cell>
          <cell r="J796">
            <v>0</v>
          </cell>
          <cell r="K796">
            <v>0</v>
          </cell>
          <cell r="L796">
            <v>0</v>
          </cell>
          <cell r="M796">
            <v>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77625</v>
          </cell>
          <cell r="AC796">
            <v>53086</v>
          </cell>
          <cell r="AD796">
            <v>0</v>
          </cell>
          <cell r="AE796">
            <v>130711</v>
          </cell>
          <cell r="AF796">
            <v>0</v>
          </cell>
          <cell r="AG796">
            <v>0</v>
          </cell>
          <cell r="AH796">
            <v>0</v>
          </cell>
          <cell r="AI796">
            <v>0</v>
          </cell>
          <cell r="AJ796">
            <v>77625</v>
          </cell>
          <cell r="AK796">
            <v>53086</v>
          </cell>
          <cell r="AL796">
            <v>0</v>
          </cell>
          <cell r="AM796">
            <v>130711</v>
          </cell>
          <cell r="AN796">
            <v>0</v>
          </cell>
          <cell r="AO796">
            <v>0</v>
          </cell>
          <cell r="AP796">
            <v>0</v>
          </cell>
          <cell r="AQ796">
            <v>0</v>
          </cell>
          <cell r="AR796">
            <v>0</v>
          </cell>
          <cell r="AS796">
            <v>0</v>
          </cell>
          <cell r="AT796">
            <v>0</v>
          </cell>
          <cell r="AU796">
            <v>0</v>
          </cell>
          <cell r="AV796">
            <v>0</v>
          </cell>
          <cell r="AW796">
            <v>0</v>
          </cell>
          <cell r="AX796">
            <v>0</v>
          </cell>
          <cell r="AY796">
            <v>0</v>
          </cell>
          <cell r="AZ796">
            <v>0</v>
          </cell>
          <cell r="BA796">
            <v>0</v>
          </cell>
          <cell r="BB796">
            <v>0</v>
          </cell>
          <cell r="BC796">
            <v>0</v>
          </cell>
          <cell r="BD796">
            <v>78790</v>
          </cell>
          <cell r="BE796">
            <v>51922</v>
          </cell>
          <cell r="BF796">
            <v>0</v>
          </cell>
          <cell r="BG796">
            <v>130712</v>
          </cell>
          <cell r="BH796">
            <v>0</v>
          </cell>
          <cell r="BI796">
            <v>0</v>
          </cell>
          <cell r="BJ796">
            <v>0</v>
          </cell>
          <cell r="BK796">
            <v>0</v>
          </cell>
          <cell r="BL796">
            <v>78790</v>
          </cell>
          <cell r="BM796">
            <v>51922</v>
          </cell>
          <cell r="BN796">
            <v>0</v>
          </cell>
          <cell r="BO796">
            <v>130712</v>
          </cell>
          <cell r="BP796">
            <v>156415</v>
          </cell>
          <cell r="BQ796">
            <v>105008</v>
          </cell>
          <cell r="BR796">
            <v>0</v>
          </cell>
          <cell r="BS796">
            <v>261423</v>
          </cell>
        </row>
        <row r="797">
          <cell r="B797" t="str">
            <v>141900</v>
          </cell>
          <cell r="C797" t="str">
            <v>REP. INDONESIA</v>
          </cell>
          <cell r="D797" t="str">
            <v>A.I.D, WASHINGTON DC</v>
          </cell>
          <cell r="E797" t="str">
            <v>3</v>
          </cell>
          <cell r="F797" t="str">
            <v>UNITED STATES OF AMERICA</v>
          </cell>
          <cell r="G797" t="str">
            <v>USD</v>
          </cell>
          <cell r="H797">
            <v>0</v>
          </cell>
          <cell r="I797">
            <v>0</v>
          </cell>
          <cell r="J797">
            <v>0</v>
          </cell>
          <cell r="K797">
            <v>0</v>
          </cell>
          <cell r="L797">
            <v>0</v>
          </cell>
          <cell r="M797">
            <v>0</v>
          </cell>
          <cell r="N797">
            <v>0</v>
          </cell>
          <cell r="O797">
            <v>0</v>
          </cell>
          <cell r="P797">
            <v>84847</v>
          </cell>
          <cell r="Q797">
            <v>49765</v>
          </cell>
          <cell r="R797">
            <v>0</v>
          </cell>
          <cell r="S797">
            <v>134612</v>
          </cell>
          <cell r="T797">
            <v>84847</v>
          </cell>
          <cell r="U797">
            <v>49765</v>
          </cell>
          <cell r="V797">
            <v>0</v>
          </cell>
          <cell r="W797">
            <v>134612</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cell r="AO797">
            <v>0</v>
          </cell>
          <cell r="AP797">
            <v>0</v>
          </cell>
          <cell r="AQ797">
            <v>0</v>
          </cell>
          <cell r="AR797">
            <v>0</v>
          </cell>
          <cell r="AS797">
            <v>0</v>
          </cell>
          <cell r="AT797">
            <v>0</v>
          </cell>
          <cell r="AU797">
            <v>0</v>
          </cell>
          <cell r="AV797">
            <v>86119</v>
          </cell>
          <cell r="AW797">
            <v>48492</v>
          </cell>
          <cell r="AX797">
            <v>0</v>
          </cell>
          <cell r="AY797">
            <v>134611</v>
          </cell>
          <cell r="AZ797">
            <v>0</v>
          </cell>
          <cell r="BA797">
            <v>0</v>
          </cell>
          <cell r="BB797">
            <v>0</v>
          </cell>
          <cell r="BC797">
            <v>0</v>
          </cell>
          <cell r="BD797">
            <v>0</v>
          </cell>
          <cell r="BE797">
            <v>0</v>
          </cell>
          <cell r="BF797">
            <v>0</v>
          </cell>
          <cell r="BG797">
            <v>0</v>
          </cell>
          <cell r="BH797">
            <v>0</v>
          </cell>
          <cell r="BI797">
            <v>0</v>
          </cell>
          <cell r="BJ797">
            <v>0</v>
          </cell>
          <cell r="BK797">
            <v>0</v>
          </cell>
          <cell r="BL797">
            <v>86119</v>
          </cell>
          <cell r="BM797">
            <v>48492</v>
          </cell>
          <cell r="BN797">
            <v>0</v>
          </cell>
          <cell r="BO797">
            <v>134611</v>
          </cell>
          <cell r="BP797">
            <v>170966</v>
          </cell>
          <cell r="BQ797">
            <v>98257</v>
          </cell>
          <cell r="BR797">
            <v>0</v>
          </cell>
          <cell r="BS797">
            <v>269223</v>
          </cell>
        </row>
        <row r="798">
          <cell r="B798" t="str">
            <v>143000</v>
          </cell>
          <cell r="C798" t="str">
            <v>REP. INDONESIA</v>
          </cell>
          <cell r="D798" t="str">
            <v>A.I.D, WASHINGTON DC</v>
          </cell>
          <cell r="E798" t="str">
            <v>3</v>
          </cell>
          <cell r="F798" t="str">
            <v>UNITED STATES OF AMERICA</v>
          </cell>
          <cell r="G798" t="str">
            <v>USD</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6341</v>
          </cell>
          <cell r="AC798">
            <v>7009</v>
          </cell>
          <cell r="AD798">
            <v>0</v>
          </cell>
          <cell r="AE798">
            <v>13350</v>
          </cell>
          <cell r="AF798">
            <v>73122</v>
          </cell>
          <cell r="AG798">
            <v>51854</v>
          </cell>
          <cell r="AH798">
            <v>0</v>
          </cell>
          <cell r="AI798">
            <v>124976</v>
          </cell>
          <cell r="AJ798">
            <v>79463</v>
          </cell>
          <cell r="AK798">
            <v>58863</v>
          </cell>
          <cell r="AL798">
            <v>0</v>
          </cell>
          <cell r="AM798">
            <v>138326</v>
          </cell>
          <cell r="AN798">
            <v>0</v>
          </cell>
          <cell r="AO798">
            <v>0</v>
          </cell>
          <cell r="AP798">
            <v>0</v>
          </cell>
          <cell r="AQ798">
            <v>0</v>
          </cell>
          <cell r="AR798">
            <v>0</v>
          </cell>
          <cell r="AS798">
            <v>0</v>
          </cell>
          <cell r="AT798">
            <v>0</v>
          </cell>
          <cell r="AU798">
            <v>0</v>
          </cell>
          <cell r="AV798">
            <v>0</v>
          </cell>
          <cell r="AW798">
            <v>0</v>
          </cell>
          <cell r="AX798">
            <v>0</v>
          </cell>
          <cell r="AY798">
            <v>0</v>
          </cell>
          <cell r="AZ798">
            <v>0</v>
          </cell>
          <cell r="BA798">
            <v>0</v>
          </cell>
          <cell r="BB798">
            <v>0</v>
          </cell>
          <cell r="BC798">
            <v>0</v>
          </cell>
          <cell r="BD798">
            <v>6436</v>
          </cell>
          <cell r="BE798">
            <v>6914</v>
          </cell>
          <cell r="BF798">
            <v>0</v>
          </cell>
          <cell r="BG798">
            <v>13350</v>
          </cell>
          <cell r="BH798">
            <v>74219</v>
          </cell>
          <cell r="BI798">
            <v>50757</v>
          </cell>
          <cell r="BJ798">
            <v>0</v>
          </cell>
          <cell r="BK798">
            <v>124976</v>
          </cell>
          <cell r="BL798">
            <v>80655</v>
          </cell>
          <cell r="BM798">
            <v>57671</v>
          </cell>
          <cell r="BN798">
            <v>0</v>
          </cell>
          <cell r="BO798">
            <v>138326</v>
          </cell>
          <cell r="BP798">
            <v>160118</v>
          </cell>
          <cell r="BQ798">
            <v>116534</v>
          </cell>
          <cell r="BR798">
            <v>0</v>
          </cell>
          <cell r="BS798">
            <v>276652</v>
          </cell>
        </row>
        <row r="799">
          <cell r="B799" t="str">
            <v>140300</v>
          </cell>
          <cell r="C799" t="str">
            <v>REP. INDONESIA</v>
          </cell>
          <cell r="D799" t="str">
            <v>A.I.D, WASHINGTON DC</v>
          </cell>
          <cell r="E799" t="str">
            <v>3</v>
          </cell>
          <cell r="F799" t="str">
            <v>UNITED STATES OF AMERICA</v>
          </cell>
          <cell r="G799" t="str">
            <v>USD</v>
          </cell>
          <cell r="H799">
            <v>114776</v>
          </cell>
          <cell r="I799">
            <v>24390</v>
          </cell>
          <cell r="J799">
            <v>0</v>
          </cell>
          <cell r="K799">
            <v>139166</v>
          </cell>
          <cell r="L799">
            <v>0</v>
          </cell>
          <cell r="M799">
            <v>0</v>
          </cell>
          <cell r="N799">
            <v>0</v>
          </cell>
          <cell r="O799">
            <v>0</v>
          </cell>
          <cell r="P799">
            <v>0</v>
          </cell>
          <cell r="Q799">
            <v>0</v>
          </cell>
          <cell r="R799">
            <v>0</v>
          </cell>
          <cell r="S799">
            <v>0</v>
          </cell>
          <cell r="T799">
            <v>114776</v>
          </cell>
          <cell r="U799">
            <v>24390</v>
          </cell>
          <cell r="V799">
            <v>0</v>
          </cell>
          <cell r="W799">
            <v>139166</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114776</v>
          </cell>
          <cell r="AO799">
            <v>22955</v>
          </cell>
          <cell r="AP799">
            <v>0</v>
          </cell>
          <cell r="AQ799">
            <v>137731</v>
          </cell>
          <cell r="AR799">
            <v>0</v>
          </cell>
          <cell r="AS799">
            <v>0</v>
          </cell>
          <cell r="AT799">
            <v>0</v>
          </cell>
          <cell r="AU799">
            <v>0</v>
          </cell>
          <cell r="AV799">
            <v>0</v>
          </cell>
          <cell r="AW799">
            <v>0</v>
          </cell>
          <cell r="AX799">
            <v>0</v>
          </cell>
          <cell r="AY799">
            <v>0</v>
          </cell>
          <cell r="AZ799">
            <v>0</v>
          </cell>
          <cell r="BA799">
            <v>0</v>
          </cell>
          <cell r="BB799">
            <v>0</v>
          </cell>
          <cell r="BC799">
            <v>0</v>
          </cell>
          <cell r="BD799">
            <v>0</v>
          </cell>
          <cell r="BE799">
            <v>0</v>
          </cell>
          <cell r="BF799">
            <v>0</v>
          </cell>
          <cell r="BG799">
            <v>0</v>
          </cell>
          <cell r="BH799">
            <v>0</v>
          </cell>
          <cell r="BI799">
            <v>0</v>
          </cell>
          <cell r="BJ799">
            <v>0</v>
          </cell>
          <cell r="BK799">
            <v>0</v>
          </cell>
          <cell r="BL799">
            <v>114776</v>
          </cell>
          <cell r="BM799">
            <v>22955</v>
          </cell>
          <cell r="BN799">
            <v>0</v>
          </cell>
          <cell r="BO799">
            <v>137731</v>
          </cell>
          <cell r="BP799">
            <v>229552</v>
          </cell>
          <cell r="BQ799">
            <v>47345</v>
          </cell>
          <cell r="BR799">
            <v>0</v>
          </cell>
          <cell r="BS799">
            <v>276897</v>
          </cell>
        </row>
        <row r="800">
          <cell r="B800" t="str">
            <v>143700</v>
          </cell>
          <cell r="C800" t="str">
            <v>REP. INDONESIA</v>
          </cell>
          <cell r="D800" t="str">
            <v>A.I.D, WASHINGTON DC</v>
          </cell>
          <cell r="E800" t="str">
            <v>3</v>
          </cell>
          <cell r="F800" t="str">
            <v>UNITED STATES OF AMERICA</v>
          </cell>
          <cell r="G800" t="str">
            <v>USD</v>
          </cell>
          <cell r="H800">
            <v>0</v>
          </cell>
          <cell r="I800">
            <v>0</v>
          </cell>
          <cell r="J800">
            <v>0</v>
          </cell>
          <cell r="K800">
            <v>0</v>
          </cell>
          <cell r="L800">
            <v>0</v>
          </cell>
          <cell r="M800">
            <v>0</v>
          </cell>
          <cell r="N800">
            <v>0</v>
          </cell>
          <cell r="O800">
            <v>0</v>
          </cell>
          <cell r="P800">
            <v>80026</v>
          </cell>
          <cell r="Q800">
            <v>62997</v>
          </cell>
          <cell r="R800">
            <v>0</v>
          </cell>
          <cell r="S800">
            <v>143023</v>
          </cell>
          <cell r="T800">
            <v>80026</v>
          </cell>
          <cell r="U800">
            <v>62997</v>
          </cell>
          <cell r="V800">
            <v>0</v>
          </cell>
          <cell r="W800">
            <v>143023</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cell r="AO800">
            <v>0</v>
          </cell>
          <cell r="AP800">
            <v>0</v>
          </cell>
          <cell r="AQ800">
            <v>0</v>
          </cell>
          <cell r="AR800">
            <v>0</v>
          </cell>
          <cell r="AS800">
            <v>0</v>
          </cell>
          <cell r="AT800">
            <v>0</v>
          </cell>
          <cell r="AU800">
            <v>0</v>
          </cell>
          <cell r="AV800">
            <v>81227</v>
          </cell>
          <cell r="AW800">
            <v>61797</v>
          </cell>
          <cell r="AX800">
            <v>0</v>
          </cell>
          <cell r="AY800">
            <v>143024</v>
          </cell>
          <cell r="AZ800">
            <v>0</v>
          </cell>
          <cell r="BA800">
            <v>0</v>
          </cell>
          <cell r="BB800">
            <v>0</v>
          </cell>
          <cell r="BC800">
            <v>0</v>
          </cell>
          <cell r="BD800">
            <v>0</v>
          </cell>
          <cell r="BE800">
            <v>0</v>
          </cell>
          <cell r="BF800">
            <v>0</v>
          </cell>
          <cell r="BG800">
            <v>0</v>
          </cell>
          <cell r="BH800">
            <v>0</v>
          </cell>
          <cell r="BI800">
            <v>0</v>
          </cell>
          <cell r="BJ800">
            <v>0</v>
          </cell>
          <cell r="BK800">
            <v>0</v>
          </cell>
          <cell r="BL800">
            <v>81227</v>
          </cell>
          <cell r="BM800">
            <v>61797</v>
          </cell>
          <cell r="BN800">
            <v>0</v>
          </cell>
          <cell r="BO800">
            <v>143024</v>
          </cell>
          <cell r="BP800">
            <v>161253</v>
          </cell>
          <cell r="BQ800">
            <v>124794</v>
          </cell>
          <cell r="BR800">
            <v>0</v>
          </cell>
          <cell r="BS800">
            <v>286047</v>
          </cell>
        </row>
        <row r="801">
          <cell r="B801" t="str">
            <v>140700</v>
          </cell>
          <cell r="C801" t="str">
            <v>REP. INDONESIA</v>
          </cell>
          <cell r="D801" t="str">
            <v>A.I.D, WASHINGTON DC</v>
          </cell>
          <cell r="E801" t="str">
            <v>3</v>
          </cell>
          <cell r="F801" t="str">
            <v>UNITED STATES OF AMERICA</v>
          </cell>
          <cell r="G801" t="str">
            <v>USD</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104915</v>
          </cell>
          <cell r="Y801">
            <v>40661</v>
          </cell>
          <cell r="Z801">
            <v>0</v>
          </cell>
          <cell r="AA801">
            <v>145576</v>
          </cell>
          <cell r="AB801">
            <v>0</v>
          </cell>
          <cell r="AC801">
            <v>0</v>
          </cell>
          <cell r="AD801">
            <v>0</v>
          </cell>
          <cell r="AE801">
            <v>0</v>
          </cell>
          <cell r="AF801">
            <v>0</v>
          </cell>
          <cell r="AG801">
            <v>0</v>
          </cell>
          <cell r="AH801">
            <v>0</v>
          </cell>
          <cell r="AI801">
            <v>0</v>
          </cell>
          <cell r="AJ801">
            <v>104915</v>
          </cell>
          <cell r="AK801">
            <v>40661</v>
          </cell>
          <cell r="AL801">
            <v>0</v>
          </cell>
          <cell r="AM801">
            <v>145576</v>
          </cell>
          <cell r="AN801">
            <v>0</v>
          </cell>
          <cell r="AO801">
            <v>0</v>
          </cell>
          <cell r="AP801">
            <v>0</v>
          </cell>
          <cell r="AQ801">
            <v>0</v>
          </cell>
          <cell r="AR801">
            <v>0</v>
          </cell>
          <cell r="AS801">
            <v>0</v>
          </cell>
          <cell r="AT801">
            <v>0</v>
          </cell>
          <cell r="AU801">
            <v>0</v>
          </cell>
          <cell r="AV801">
            <v>0</v>
          </cell>
          <cell r="AW801">
            <v>0</v>
          </cell>
          <cell r="AX801">
            <v>0</v>
          </cell>
          <cell r="AY801">
            <v>0</v>
          </cell>
          <cell r="AZ801">
            <v>106488</v>
          </cell>
          <cell r="BA801">
            <v>39087</v>
          </cell>
          <cell r="BB801">
            <v>0</v>
          </cell>
          <cell r="BC801">
            <v>145575</v>
          </cell>
          <cell r="BD801">
            <v>0</v>
          </cell>
          <cell r="BE801">
            <v>0</v>
          </cell>
          <cell r="BF801">
            <v>0</v>
          </cell>
          <cell r="BG801">
            <v>0</v>
          </cell>
          <cell r="BH801">
            <v>0</v>
          </cell>
          <cell r="BI801">
            <v>0</v>
          </cell>
          <cell r="BJ801">
            <v>0</v>
          </cell>
          <cell r="BK801">
            <v>0</v>
          </cell>
          <cell r="BL801">
            <v>106488</v>
          </cell>
          <cell r="BM801">
            <v>39087</v>
          </cell>
          <cell r="BN801">
            <v>0</v>
          </cell>
          <cell r="BO801">
            <v>145575</v>
          </cell>
          <cell r="BP801">
            <v>211403</v>
          </cell>
          <cell r="BQ801">
            <v>79748</v>
          </cell>
          <cell r="BR801">
            <v>0</v>
          </cell>
          <cell r="BS801">
            <v>291151</v>
          </cell>
        </row>
        <row r="802">
          <cell r="B802" t="str">
            <v>141901</v>
          </cell>
          <cell r="C802" t="str">
            <v>REP. INDONESIA</v>
          </cell>
          <cell r="D802" t="str">
            <v>A.I.D, WASHINGTON DC</v>
          </cell>
          <cell r="E802" t="str">
            <v>3</v>
          </cell>
          <cell r="F802" t="str">
            <v>UNITED STATES OF AMERICA</v>
          </cell>
          <cell r="G802" t="str">
            <v>USD</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93741</v>
          </cell>
          <cell r="AG802">
            <v>52784</v>
          </cell>
          <cell r="AH802">
            <v>0</v>
          </cell>
          <cell r="AI802">
            <v>146525</v>
          </cell>
          <cell r="AJ802">
            <v>93741</v>
          </cell>
          <cell r="AK802">
            <v>52784</v>
          </cell>
          <cell r="AL802">
            <v>0</v>
          </cell>
          <cell r="AM802">
            <v>146525</v>
          </cell>
          <cell r="AN802">
            <v>0</v>
          </cell>
          <cell r="AO802">
            <v>0</v>
          </cell>
          <cell r="AP802">
            <v>0</v>
          </cell>
          <cell r="AQ802">
            <v>0</v>
          </cell>
          <cell r="AR802">
            <v>0</v>
          </cell>
          <cell r="AS802">
            <v>0</v>
          </cell>
          <cell r="AT802">
            <v>0</v>
          </cell>
          <cell r="AU802">
            <v>0</v>
          </cell>
          <cell r="AV802">
            <v>0</v>
          </cell>
          <cell r="AW802">
            <v>0</v>
          </cell>
          <cell r="AX802">
            <v>0</v>
          </cell>
          <cell r="AY802">
            <v>0</v>
          </cell>
          <cell r="AZ802">
            <v>0</v>
          </cell>
          <cell r="BA802">
            <v>0</v>
          </cell>
          <cell r="BB802">
            <v>0</v>
          </cell>
          <cell r="BC802">
            <v>0</v>
          </cell>
          <cell r="BD802">
            <v>0</v>
          </cell>
          <cell r="BE802">
            <v>0</v>
          </cell>
          <cell r="BF802">
            <v>0</v>
          </cell>
          <cell r="BG802">
            <v>0</v>
          </cell>
          <cell r="BH802">
            <v>95147</v>
          </cell>
          <cell r="BI802">
            <v>51377</v>
          </cell>
          <cell r="BJ802">
            <v>0</v>
          </cell>
          <cell r="BK802">
            <v>146524</v>
          </cell>
          <cell r="BL802">
            <v>95147</v>
          </cell>
          <cell r="BM802">
            <v>51377</v>
          </cell>
          <cell r="BN802">
            <v>0</v>
          </cell>
          <cell r="BO802">
            <v>146524</v>
          </cell>
          <cell r="BP802">
            <v>188888</v>
          </cell>
          <cell r="BQ802">
            <v>104161</v>
          </cell>
          <cell r="BR802">
            <v>0</v>
          </cell>
          <cell r="BS802">
            <v>293049</v>
          </cell>
        </row>
        <row r="803">
          <cell r="B803" t="str">
            <v>142700</v>
          </cell>
          <cell r="C803" t="str">
            <v>REP. INDONESIA</v>
          </cell>
          <cell r="D803" t="str">
            <v>A.I.D, WASHINGTON DC</v>
          </cell>
          <cell r="E803" t="str">
            <v>3</v>
          </cell>
          <cell r="F803" t="str">
            <v>UNITED STATES OF AMERICA</v>
          </cell>
          <cell r="G803" t="str">
            <v>USD</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14867</v>
          </cell>
          <cell r="Y803">
            <v>10542</v>
          </cell>
          <cell r="Z803">
            <v>0</v>
          </cell>
          <cell r="AA803">
            <v>25409</v>
          </cell>
          <cell r="AB803">
            <v>0</v>
          </cell>
          <cell r="AC803">
            <v>0</v>
          </cell>
          <cell r="AD803">
            <v>0</v>
          </cell>
          <cell r="AE803">
            <v>0</v>
          </cell>
          <cell r="AF803">
            <v>74197</v>
          </cell>
          <cell r="AG803">
            <v>50742</v>
          </cell>
          <cell r="AH803">
            <v>0</v>
          </cell>
          <cell r="AI803">
            <v>124939</v>
          </cell>
          <cell r="AJ803">
            <v>89064</v>
          </cell>
          <cell r="AK803">
            <v>61284</v>
          </cell>
          <cell r="AL803">
            <v>0</v>
          </cell>
          <cell r="AM803">
            <v>150348</v>
          </cell>
          <cell r="AN803">
            <v>0</v>
          </cell>
          <cell r="AO803">
            <v>0</v>
          </cell>
          <cell r="AP803">
            <v>0</v>
          </cell>
          <cell r="AQ803">
            <v>0</v>
          </cell>
          <cell r="AR803">
            <v>0</v>
          </cell>
          <cell r="AS803">
            <v>0</v>
          </cell>
          <cell r="AT803">
            <v>0</v>
          </cell>
          <cell r="AU803">
            <v>0</v>
          </cell>
          <cell r="AV803">
            <v>0</v>
          </cell>
          <cell r="AW803">
            <v>0</v>
          </cell>
          <cell r="AX803">
            <v>0</v>
          </cell>
          <cell r="AY803">
            <v>0</v>
          </cell>
          <cell r="AZ803">
            <v>15090</v>
          </cell>
          <cell r="BA803">
            <v>10319</v>
          </cell>
          <cell r="BB803">
            <v>0</v>
          </cell>
          <cell r="BC803">
            <v>25409</v>
          </cell>
          <cell r="BD803">
            <v>0</v>
          </cell>
          <cell r="BE803">
            <v>0</v>
          </cell>
          <cell r="BF803">
            <v>0</v>
          </cell>
          <cell r="BG803">
            <v>0</v>
          </cell>
          <cell r="BH803">
            <v>75310</v>
          </cell>
          <cell r="BI803">
            <v>49629</v>
          </cell>
          <cell r="BJ803">
            <v>0</v>
          </cell>
          <cell r="BK803">
            <v>124939</v>
          </cell>
          <cell r="BL803">
            <v>90400</v>
          </cell>
          <cell r="BM803">
            <v>59948</v>
          </cell>
          <cell r="BN803">
            <v>0</v>
          </cell>
          <cell r="BO803">
            <v>150348</v>
          </cell>
          <cell r="BP803">
            <v>179464</v>
          </cell>
          <cell r="BQ803">
            <v>121232</v>
          </cell>
          <cell r="BR803">
            <v>0</v>
          </cell>
          <cell r="BS803">
            <v>300696</v>
          </cell>
        </row>
        <row r="804">
          <cell r="B804" t="str">
            <v>143600</v>
          </cell>
          <cell r="C804" t="str">
            <v>REP. INDONESIA</v>
          </cell>
          <cell r="D804" t="str">
            <v>A.I.D, WASHINGTON DC</v>
          </cell>
          <cell r="E804" t="str">
            <v>3</v>
          </cell>
          <cell r="F804" t="str">
            <v>UNITED STATES OF AMERICA</v>
          </cell>
          <cell r="G804" t="str">
            <v>USD</v>
          </cell>
          <cell r="H804">
            <v>0</v>
          </cell>
          <cell r="I804">
            <v>0</v>
          </cell>
          <cell r="J804">
            <v>0</v>
          </cell>
          <cell r="K804">
            <v>0</v>
          </cell>
          <cell r="L804">
            <v>0</v>
          </cell>
          <cell r="M804">
            <v>0</v>
          </cell>
          <cell r="N804">
            <v>0</v>
          </cell>
          <cell r="O804">
            <v>0</v>
          </cell>
          <cell r="P804">
            <v>86914</v>
          </cell>
          <cell r="Q804">
            <v>70749</v>
          </cell>
          <cell r="R804">
            <v>0</v>
          </cell>
          <cell r="S804">
            <v>157663</v>
          </cell>
          <cell r="T804">
            <v>86914</v>
          </cell>
          <cell r="U804">
            <v>70749</v>
          </cell>
          <cell r="V804">
            <v>0</v>
          </cell>
          <cell r="W804">
            <v>157663</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cell r="AO804">
            <v>0</v>
          </cell>
          <cell r="AP804">
            <v>0</v>
          </cell>
          <cell r="AQ804">
            <v>0</v>
          </cell>
          <cell r="AR804">
            <v>0</v>
          </cell>
          <cell r="AS804">
            <v>0</v>
          </cell>
          <cell r="AT804">
            <v>0</v>
          </cell>
          <cell r="AU804">
            <v>0</v>
          </cell>
          <cell r="AV804">
            <v>88217</v>
          </cell>
          <cell r="AW804">
            <v>69446</v>
          </cell>
          <cell r="AX804">
            <v>0</v>
          </cell>
          <cell r="AY804">
            <v>157663</v>
          </cell>
          <cell r="AZ804">
            <v>0</v>
          </cell>
          <cell r="BA804">
            <v>0</v>
          </cell>
          <cell r="BB804">
            <v>0</v>
          </cell>
          <cell r="BC804">
            <v>0</v>
          </cell>
          <cell r="BD804">
            <v>0</v>
          </cell>
          <cell r="BE804">
            <v>0</v>
          </cell>
          <cell r="BF804">
            <v>0</v>
          </cell>
          <cell r="BG804">
            <v>0</v>
          </cell>
          <cell r="BH804">
            <v>0</v>
          </cell>
          <cell r="BI804">
            <v>0</v>
          </cell>
          <cell r="BJ804">
            <v>0</v>
          </cell>
          <cell r="BK804">
            <v>0</v>
          </cell>
          <cell r="BL804">
            <v>88217</v>
          </cell>
          <cell r="BM804">
            <v>69446</v>
          </cell>
          <cell r="BN804">
            <v>0</v>
          </cell>
          <cell r="BO804">
            <v>157663</v>
          </cell>
          <cell r="BP804">
            <v>175131</v>
          </cell>
          <cell r="BQ804">
            <v>140195</v>
          </cell>
          <cell r="BR804">
            <v>0</v>
          </cell>
          <cell r="BS804">
            <v>315326</v>
          </cell>
        </row>
        <row r="805">
          <cell r="B805" t="str">
            <v>143200</v>
          </cell>
          <cell r="C805" t="str">
            <v>REP. INDONESIA</v>
          </cell>
          <cell r="D805" t="str">
            <v>A.I.D, WASHINGTON DC</v>
          </cell>
          <cell r="E805" t="str">
            <v>3</v>
          </cell>
          <cell r="F805" t="str">
            <v>UNITED STATES OF AMERICA</v>
          </cell>
          <cell r="G805" t="str">
            <v>USD</v>
          </cell>
          <cell r="H805">
            <v>94142</v>
          </cell>
          <cell r="I805">
            <v>74110</v>
          </cell>
          <cell r="J805">
            <v>0</v>
          </cell>
          <cell r="K805">
            <v>168252</v>
          </cell>
          <cell r="L805">
            <v>0</v>
          </cell>
          <cell r="M805">
            <v>0</v>
          </cell>
          <cell r="N805">
            <v>0</v>
          </cell>
          <cell r="O805">
            <v>0</v>
          </cell>
          <cell r="P805">
            <v>0</v>
          </cell>
          <cell r="Q805">
            <v>0</v>
          </cell>
          <cell r="R805">
            <v>0</v>
          </cell>
          <cell r="S805">
            <v>0</v>
          </cell>
          <cell r="T805">
            <v>94142</v>
          </cell>
          <cell r="U805">
            <v>74110</v>
          </cell>
          <cell r="V805">
            <v>0</v>
          </cell>
          <cell r="W805">
            <v>168252</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95554</v>
          </cell>
          <cell r="AO805">
            <v>72697</v>
          </cell>
          <cell r="AP805">
            <v>0</v>
          </cell>
          <cell r="AQ805">
            <v>168251</v>
          </cell>
          <cell r="AR805">
            <v>0</v>
          </cell>
          <cell r="AS805">
            <v>0</v>
          </cell>
          <cell r="AT805">
            <v>0</v>
          </cell>
          <cell r="AU805">
            <v>0</v>
          </cell>
          <cell r="AV805">
            <v>0</v>
          </cell>
          <cell r="AW805">
            <v>0</v>
          </cell>
          <cell r="AX805">
            <v>0</v>
          </cell>
          <cell r="AY805">
            <v>0</v>
          </cell>
          <cell r="AZ805">
            <v>0</v>
          </cell>
          <cell r="BA805">
            <v>0</v>
          </cell>
          <cell r="BB805">
            <v>0</v>
          </cell>
          <cell r="BC805">
            <v>0</v>
          </cell>
          <cell r="BD805">
            <v>0</v>
          </cell>
          <cell r="BE805">
            <v>0</v>
          </cell>
          <cell r="BF805">
            <v>0</v>
          </cell>
          <cell r="BG805">
            <v>0</v>
          </cell>
          <cell r="BH805">
            <v>0</v>
          </cell>
          <cell r="BI805">
            <v>0</v>
          </cell>
          <cell r="BJ805">
            <v>0</v>
          </cell>
          <cell r="BK805">
            <v>0</v>
          </cell>
          <cell r="BL805">
            <v>95554</v>
          </cell>
          <cell r="BM805">
            <v>72697</v>
          </cell>
          <cell r="BN805">
            <v>0</v>
          </cell>
          <cell r="BO805">
            <v>168251</v>
          </cell>
          <cell r="BP805">
            <v>189696</v>
          </cell>
          <cell r="BQ805">
            <v>146807</v>
          </cell>
          <cell r="BR805">
            <v>0</v>
          </cell>
          <cell r="BS805">
            <v>336503</v>
          </cell>
        </row>
        <row r="806">
          <cell r="B806" t="str">
            <v>146000</v>
          </cell>
          <cell r="C806" t="str">
            <v>REP. INDONESIA</v>
          </cell>
          <cell r="D806" t="str">
            <v>A.I.D, WASHINGTON DC</v>
          </cell>
          <cell r="E806" t="str">
            <v>3</v>
          </cell>
          <cell r="F806" t="str">
            <v>UNITED STATES OF AMERICA</v>
          </cell>
          <cell r="G806" t="str">
            <v>USD</v>
          </cell>
          <cell r="H806">
            <v>0</v>
          </cell>
          <cell r="I806">
            <v>0</v>
          </cell>
          <cell r="J806">
            <v>0</v>
          </cell>
          <cell r="K806">
            <v>0</v>
          </cell>
          <cell r="L806">
            <v>17384</v>
          </cell>
          <cell r="M806">
            <v>20320</v>
          </cell>
          <cell r="N806">
            <v>0</v>
          </cell>
          <cell r="O806">
            <v>37704</v>
          </cell>
          <cell r="P806">
            <v>18449</v>
          </cell>
          <cell r="Q806">
            <v>19251</v>
          </cell>
          <cell r="R806">
            <v>0</v>
          </cell>
          <cell r="S806">
            <v>37700</v>
          </cell>
          <cell r="T806">
            <v>35833</v>
          </cell>
          <cell r="U806">
            <v>39571</v>
          </cell>
          <cell r="V806">
            <v>0</v>
          </cell>
          <cell r="W806">
            <v>75404</v>
          </cell>
          <cell r="X806">
            <v>10074</v>
          </cell>
          <cell r="Y806">
            <v>11134</v>
          </cell>
          <cell r="Z806">
            <v>0</v>
          </cell>
          <cell r="AA806">
            <v>21208</v>
          </cell>
          <cell r="AB806">
            <v>0</v>
          </cell>
          <cell r="AC806">
            <v>0</v>
          </cell>
          <cell r="AD806">
            <v>0</v>
          </cell>
          <cell r="AE806">
            <v>0</v>
          </cell>
          <cell r="AF806">
            <v>31778</v>
          </cell>
          <cell r="AG806">
            <v>39997</v>
          </cell>
          <cell r="AH806">
            <v>0</v>
          </cell>
          <cell r="AI806">
            <v>71775</v>
          </cell>
          <cell r="AJ806">
            <v>41852</v>
          </cell>
          <cell r="AK806">
            <v>51131</v>
          </cell>
          <cell r="AL806">
            <v>0</v>
          </cell>
          <cell r="AM806">
            <v>92983</v>
          </cell>
          <cell r="AN806">
            <v>0</v>
          </cell>
          <cell r="AO806">
            <v>0</v>
          </cell>
          <cell r="AP806">
            <v>0</v>
          </cell>
          <cell r="AQ806">
            <v>0</v>
          </cell>
          <cell r="AR806">
            <v>17645</v>
          </cell>
          <cell r="AS806">
            <v>20059</v>
          </cell>
          <cell r="AT806">
            <v>0</v>
          </cell>
          <cell r="AU806">
            <v>37704</v>
          </cell>
          <cell r="AV806">
            <v>18726</v>
          </cell>
          <cell r="AW806">
            <v>18974</v>
          </cell>
          <cell r="AX806">
            <v>0</v>
          </cell>
          <cell r="AY806">
            <v>37700</v>
          </cell>
          <cell r="AZ806">
            <v>10225</v>
          </cell>
          <cell r="BA806">
            <v>10983</v>
          </cell>
          <cell r="BB806">
            <v>0</v>
          </cell>
          <cell r="BC806">
            <v>21208</v>
          </cell>
          <cell r="BD806">
            <v>0</v>
          </cell>
          <cell r="BE806">
            <v>0</v>
          </cell>
          <cell r="BF806">
            <v>0</v>
          </cell>
          <cell r="BG806">
            <v>0</v>
          </cell>
          <cell r="BH806">
            <v>32255</v>
          </cell>
          <cell r="BI806">
            <v>39520</v>
          </cell>
          <cell r="BJ806">
            <v>0</v>
          </cell>
          <cell r="BK806">
            <v>71775</v>
          </cell>
          <cell r="BL806">
            <v>78851</v>
          </cell>
          <cell r="BM806">
            <v>89536</v>
          </cell>
          <cell r="BN806">
            <v>0</v>
          </cell>
          <cell r="BO806">
            <v>168387</v>
          </cell>
          <cell r="BP806">
            <v>156536</v>
          </cell>
          <cell r="BQ806">
            <v>180238</v>
          </cell>
          <cell r="BR806">
            <v>0</v>
          </cell>
          <cell r="BS806">
            <v>336774</v>
          </cell>
        </row>
        <row r="807">
          <cell r="B807" t="str">
            <v>142300</v>
          </cell>
          <cell r="C807" t="str">
            <v>REP. INDONESIA</v>
          </cell>
          <cell r="D807" t="str">
            <v>A.I.D, WASHINGTON DC</v>
          </cell>
          <cell r="E807" t="str">
            <v>3</v>
          </cell>
          <cell r="F807" t="str">
            <v>UNITED STATES OF AMERICA</v>
          </cell>
          <cell r="G807" t="str">
            <v>USD</v>
          </cell>
          <cell r="H807">
            <v>0</v>
          </cell>
          <cell r="I807">
            <v>0</v>
          </cell>
          <cell r="J807">
            <v>0</v>
          </cell>
          <cell r="K807">
            <v>0</v>
          </cell>
          <cell r="L807">
            <v>103634</v>
          </cell>
          <cell r="M807">
            <v>65754</v>
          </cell>
          <cell r="N807">
            <v>0</v>
          </cell>
          <cell r="O807">
            <v>169388</v>
          </cell>
          <cell r="P807">
            <v>0</v>
          </cell>
          <cell r="Q807">
            <v>0</v>
          </cell>
          <cell r="R807">
            <v>0</v>
          </cell>
          <cell r="S807">
            <v>0</v>
          </cell>
          <cell r="T807">
            <v>103634</v>
          </cell>
          <cell r="U807">
            <v>65754</v>
          </cell>
          <cell r="V807">
            <v>0</v>
          </cell>
          <cell r="W807">
            <v>169388</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cell r="AO807">
            <v>0</v>
          </cell>
          <cell r="AP807">
            <v>0</v>
          </cell>
          <cell r="AQ807">
            <v>0</v>
          </cell>
          <cell r="AR807">
            <v>105189</v>
          </cell>
          <cell r="AS807">
            <v>64199</v>
          </cell>
          <cell r="AT807">
            <v>0</v>
          </cell>
          <cell r="AU807">
            <v>169388</v>
          </cell>
          <cell r="AV807">
            <v>0</v>
          </cell>
          <cell r="AW807">
            <v>0</v>
          </cell>
          <cell r="AX807">
            <v>0</v>
          </cell>
          <cell r="AY807">
            <v>0</v>
          </cell>
          <cell r="AZ807">
            <v>0</v>
          </cell>
          <cell r="BA807">
            <v>0</v>
          </cell>
          <cell r="BB807">
            <v>0</v>
          </cell>
          <cell r="BC807">
            <v>0</v>
          </cell>
          <cell r="BD807">
            <v>0</v>
          </cell>
          <cell r="BE807">
            <v>0</v>
          </cell>
          <cell r="BF807">
            <v>0</v>
          </cell>
          <cell r="BG807">
            <v>0</v>
          </cell>
          <cell r="BH807">
            <v>0</v>
          </cell>
          <cell r="BI807">
            <v>0</v>
          </cell>
          <cell r="BJ807">
            <v>0</v>
          </cell>
          <cell r="BK807">
            <v>0</v>
          </cell>
          <cell r="BL807">
            <v>105189</v>
          </cell>
          <cell r="BM807">
            <v>64199</v>
          </cell>
          <cell r="BN807">
            <v>0</v>
          </cell>
          <cell r="BO807">
            <v>169388</v>
          </cell>
          <cell r="BP807">
            <v>208823</v>
          </cell>
          <cell r="BQ807">
            <v>129953</v>
          </cell>
          <cell r="BR807">
            <v>0</v>
          </cell>
          <cell r="BS807">
            <v>338776</v>
          </cell>
        </row>
        <row r="808">
          <cell r="B808" t="str">
            <v>143300</v>
          </cell>
          <cell r="C808" t="str">
            <v>REP. INDONESIA</v>
          </cell>
          <cell r="D808" t="str">
            <v>A.I.D, WASHINGTON DC</v>
          </cell>
          <cell r="E808" t="str">
            <v>3</v>
          </cell>
          <cell r="F808" t="str">
            <v>UNITED STATES OF AMERICA</v>
          </cell>
          <cell r="G808" t="str">
            <v>USD</v>
          </cell>
          <cell r="H808">
            <v>0</v>
          </cell>
          <cell r="I808">
            <v>0</v>
          </cell>
          <cell r="J808">
            <v>0</v>
          </cell>
          <cell r="K808">
            <v>0</v>
          </cell>
          <cell r="L808">
            <v>100929</v>
          </cell>
          <cell r="M808">
            <v>76786</v>
          </cell>
          <cell r="N808">
            <v>0</v>
          </cell>
          <cell r="O808">
            <v>177715</v>
          </cell>
          <cell r="P808">
            <v>0</v>
          </cell>
          <cell r="Q808">
            <v>0</v>
          </cell>
          <cell r="R808">
            <v>0</v>
          </cell>
          <cell r="S808">
            <v>0</v>
          </cell>
          <cell r="T808">
            <v>100929</v>
          </cell>
          <cell r="U808">
            <v>76786</v>
          </cell>
          <cell r="V808">
            <v>0</v>
          </cell>
          <cell r="W808">
            <v>177715</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cell r="AO808">
            <v>0</v>
          </cell>
          <cell r="AP808">
            <v>0</v>
          </cell>
          <cell r="AQ808">
            <v>0</v>
          </cell>
          <cell r="AR808">
            <v>102443</v>
          </cell>
          <cell r="AS808">
            <v>75272</v>
          </cell>
          <cell r="AT808">
            <v>0</v>
          </cell>
          <cell r="AU808">
            <v>177715</v>
          </cell>
          <cell r="AV808">
            <v>0</v>
          </cell>
          <cell r="AW808">
            <v>0</v>
          </cell>
          <cell r="AX808">
            <v>0</v>
          </cell>
          <cell r="AY808">
            <v>0</v>
          </cell>
          <cell r="AZ808">
            <v>0</v>
          </cell>
          <cell r="BA808">
            <v>0</v>
          </cell>
          <cell r="BB808">
            <v>0</v>
          </cell>
          <cell r="BC808">
            <v>0</v>
          </cell>
          <cell r="BD808">
            <v>0</v>
          </cell>
          <cell r="BE808">
            <v>0</v>
          </cell>
          <cell r="BF808">
            <v>0</v>
          </cell>
          <cell r="BG808">
            <v>0</v>
          </cell>
          <cell r="BH808">
            <v>0</v>
          </cell>
          <cell r="BI808">
            <v>0</v>
          </cell>
          <cell r="BJ808">
            <v>0</v>
          </cell>
          <cell r="BK808">
            <v>0</v>
          </cell>
          <cell r="BL808">
            <v>102443</v>
          </cell>
          <cell r="BM808">
            <v>75272</v>
          </cell>
          <cell r="BN808">
            <v>0</v>
          </cell>
          <cell r="BO808">
            <v>177715</v>
          </cell>
          <cell r="BP808">
            <v>203372</v>
          </cell>
          <cell r="BQ808">
            <v>152058</v>
          </cell>
          <cell r="BR808">
            <v>0</v>
          </cell>
          <cell r="BS808">
            <v>355430</v>
          </cell>
        </row>
        <row r="809">
          <cell r="B809" t="str">
            <v>147000</v>
          </cell>
          <cell r="C809" t="str">
            <v>REP. INDONESIA</v>
          </cell>
          <cell r="D809" t="str">
            <v>A.I.D, WASHINGTON DC</v>
          </cell>
          <cell r="E809" t="str">
            <v>3</v>
          </cell>
          <cell r="F809" t="str">
            <v>UNITED STATES OF AMERICA</v>
          </cell>
          <cell r="G809" t="str">
            <v>USD</v>
          </cell>
          <cell r="H809">
            <v>37845</v>
          </cell>
          <cell r="I809">
            <v>46717</v>
          </cell>
          <cell r="J809">
            <v>0</v>
          </cell>
          <cell r="K809">
            <v>84562</v>
          </cell>
          <cell r="L809">
            <v>0</v>
          </cell>
          <cell r="M809">
            <v>0</v>
          </cell>
          <cell r="N809">
            <v>0</v>
          </cell>
          <cell r="O809">
            <v>0</v>
          </cell>
          <cell r="P809">
            <v>0</v>
          </cell>
          <cell r="Q809">
            <v>0</v>
          </cell>
          <cell r="R809">
            <v>0</v>
          </cell>
          <cell r="S809">
            <v>0</v>
          </cell>
          <cell r="T809">
            <v>37845</v>
          </cell>
          <cell r="U809">
            <v>46717</v>
          </cell>
          <cell r="V809">
            <v>0</v>
          </cell>
          <cell r="W809">
            <v>84562</v>
          </cell>
          <cell r="X809">
            <v>21190</v>
          </cell>
          <cell r="Y809">
            <v>16547</v>
          </cell>
          <cell r="Z809">
            <v>0</v>
          </cell>
          <cell r="AA809">
            <v>37737</v>
          </cell>
          <cell r="AB809">
            <v>0</v>
          </cell>
          <cell r="AC809">
            <v>0</v>
          </cell>
          <cell r="AD809">
            <v>0</v>
          </cell>
          <cell r="AE809">
            <v>0</v>
          </cell>
          <cell r="AF809">
            <v>36828</v>
          </cell>
          <cell r="AG809">
            <v>46696</v>
          </cell>
          <cell r="AH809">
            <v>0</v>
          </cell>
          <cell r="AI809">
            <v>83524</v>
          </cell>
          <cell r="AJ809">
            <v>58018</v>
          </cell>
          <cell r="AK809">
            <v>63243</v>
          </cell>
          <cell r="AL809">
            <v>0</v>
          </cell>
          <cell r="AM809">
            <v>121261</v>
          </cell>
          <cell r="AN809">
            <v>38413</v>
          </cell>
          <cell r="AO809">
            <v>46149</v>
          </cell>
          <cell r="AP809">
            <v>0</v>
          </cell>
          <cell r="AQ809">
            <v>84562</v>
          </cell>
          <cell r="AR809">
            <v>0</v>
          </cell>
          <cell r="AS809">
            <v>0</v>
          </cell>
          <cell r="AT809">
            <v>0</v>
          </cell>
          <cell r="AU809">
            <v>0</v>
          </cell>
          <cell r="AV809">
            <v>0</v>
          </cell>
          <cell r="AW809">
            <v>0</v>
          </cell>
          <cell r="AX809">
            <v>0</v>
          </cell>
          <cell r="AY809">
            <v>0</v>
          </cell>
          <cell r="AZ809">
            <v>21401</v>
          </cell>
          <cell r="BA809">
            <v>16335</v>
          </cell>
          <cell r="BB809">
            <v>0</v>
          </cell>
          <cell r="BC809">
            <v>37736</v>
          </cell>
          <cell r="BD809">
            <v>0</v>
          </cell>
          <cell r="BE809">
            <v>0</v>
          </cell>
          <cell r="BF809">
            <v>0</v>
          </cell>
          <cell r="BG809">
            <v>0</v>
          </cell>
          <cell r="BH809">
            <v>37381</v>
          </cell>
          <cell r="BI809">
            <v>46144</v>
          </cell>
          <cell r="BJ809">
            <v>0</v>
          </cell>
          <cell r="BK809">
            <v>83525</v>
          </cell>
          <cell r="BL809">
            <v>97195</v>
          </cell>
          <cell r="BM809">
            <v>108628</v>
          </cell>
          <cell r="BN809">
            <v>0</v>
          </cell>
          <cell r="BO809">
            <v>205823</v>
          </cell>
          <cell r="BP809">
            <v>193058</v>
          </cell>
          <cell r="BQ809">
            <v>218588</v>
          </cell>
          <cell r="BR809">
            <v>0</v>
          </cell>
          <cell r="BS809">
            <v>411646</v>
          </cell>
        </row>
        <row r="810">
          <cell r="B810" t="str">
            <v>147100</v>
          </cell>
          <cell r="C810" t="str">
            <v>REP. INDONESIA</v>
          </cell>
          <cell r="D810" t="str">
            <v>A.I.D, WASHINGTON DC</v>
          </cell>
          <cell r="E810" t="str">
            <v>3</v>
          </cell>
          <cell r="F810" t="str">
            <v>UNITED STATES OF AMERICA</v>
          </cell>
          <cell r="G810" t="str">
            <v>USD</v>
          </cell>
          <cell r="H810">
            <v>0</v>
          </cell>
          <cell r="I810">
            <v>0</v>
          </cell>
          <cell r="J810">
            <v>0</v>
          </cell>
          <cell r="K810">
            <v>0</v>
          </cell>
          <cell r="L810">
            <v>0</v>
          </cell>
          <cell r="M810">
            <v>0</v>
          </cell>
          <cell r="N810">
            <v>0</v>
          </cell>
          <cell r="O810">
            <v>0</v>
          </cell>
          <cell r="P810">
            <v>21869</v>
          </cell>
          <cell r="Q810">
            <v>17077</v>
          </cell>
          <cell r="R810">
            <v>0</v>
          </cell>
          <cell r="S810">
            <v>38946</v>
          </cell>
          <cell r="T810">
            <v>21869</v>
          </cell>
          <cell r="U810">
            <v>17077</v>
          </cell>
          <cell r="V810">
            <v>0</v>
          </cell>
          <cell r="W810">
            <v>38946</v>
          </cell>
          <cell r="X810">
            <v>0</v>
          </cell>
          <cell r="Y810">
            <v>0</v>
          </cell>
          <cell r="Z810">
            <v>0</v>
          </cell>
          <cell r="AA810">
            <v>0</v>
          </cell>
          <cell r="AB810">
            <v>98326</v>
          </cell>
          <cell r="AC810">
            <v>76783</v>
          </cell>
          <cell r="AD810">
            <v>0</v>
          </cell>
          <cell r="AE810">
            <v>175109</v>
          </cell>
          <cell r="AF810">
            <v>0</v>
          </cell>
          <cell r="AG810">
            <v>0</v>
          </cell>
          <cell r="AH810">
            <v>0</v>
          </cell>
          <cell r="AI810">
            <v>0</v>
          </cell>
          <cell r="AJ810">
            <v>98326</v>
          </cell>
          <cell r="AK810">
            <v>76783</v>
          </cell>
          <cell r="AL810">
            <v>0</v>
          </cell>
          <cell r="AM810">
            <v>175109</v>
          </cell>
          <cell r="AN810">
            <v>0</v>
          </cell>
          <cell r="AO810">
            <v>0</v>
          </cell>
          <cell r="AP810">
            <v>0</v>
          </cell>
          <cell r="AQ810">
            <v>0</v>
          </cell>
          <cell r="AR810">
            <v>0</v>
          </cell>
          <cell r="AS810">
            <v>0</v>
          </cell>
          <cell r="AT810">
            <v>0</v>
          </cell>
          <cell r="AU810">
            <v>0</v>
          </cell>
          <cell r="AV810">
            <v>22088</v>
          </cell>
          <cell r="AW810">
            <v>16859</v>
          </cell>
          <cell r="AX810">
            <v>0</v>
          </cell>
          <cell r="AY810">
            <v>38947</v>
          </cell>
          <cell r="AZ810">
            <v>0</v>
          </cell>
          <cell r="BA810">
            <v>0</v>
          </cell>
          <cell r="BB810">
            <v>0</v>
          </cell>
          <cell r="BC810">
            <v>0</v>
          </cell>
          <cell r="BD810">
            <v>99309</v>
          </cell>
          <cell r="BE810">
            <v>75800</v>
          </cell>
          <cell r="BF810">
            <v>0</v>
          </cell>
          <cell r="BG810">
            <v>175109</v>
          </cell>
          <cell r="BH810">
            <v>0</v>
          </cell>
          <cell r="BI810">
            <v>0</v>
          </cell>
          <cell r="BJ810">
            <v>0</v>
          </cell>
          <cell r="BK810">
            <v>0</v>
          </cell>
          <cell r="BL810">
            <v>121397</v>
          </cell>
          <cell r="BM810">
            <v>92659</v>
          </cell>
          <cell r="BN810">
            <v>0</v>
          </cell>
          <cell r="BO810">
            <v>214056</v>
          </cell>
          <cell r="BP810">
            <v>241592</v>
          </cell>
          <cell r="BQ810">
            <v>186519</v>
          </cell>
          <cell r="BR810">
            <v>0</v>
          </cell>
          <cell r="BS810">
            <v>428111</v>
          </cell>
        </row>
        <row r="811">
          <cell r="B811" t="str">
            <v>140400</v>
          </cell>
          <cell r="C811" t="str">
            <v>REP. INDONESIA</v>
          </cell>
          <cell r="D811" t="str">
            <v>A.I.D, WASHINGTON DC</v>
          </cell>
          <cell r="E811" t="str">
            <v>3</v>
          </cell>
          <cell r="F811" t="str">
            <v>UNITED STATES OF AMERICA</v>
          </cell>
          <cell r="G811" t="str">
            <v>USD</v>
          </cell>
          <cell r="H811">
            <v>0</v>
          </cell>
          <cell r="I811">
            <v>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190736</v>
          </cell>
          <cell r="AC811">
            <v>40531</v>
          </cell>
          <cell r="AD811">
            <v>0</v>
          </cell>
          <cell r="AE811">
            <v>231267</v>
          </cell>
          <cell r="AF811">
            <v>0</v>
          </cell>
          <cell r="AG811">
            <v>0</v>
          </cell>
          <cell r="AH811">
            <v>0</v>
          </cell>
          <cell r="AI811">
            <v>0</v>
          </cell>
          <cell r="AJ811">
            <v>190736</v>
          </cell>
          <cell r="AK811">
            <v>40531</v>
          </cell>
          <cell r="AL811">
            <v>0</v>
          </cell>
          <cell r="AM811">
            <v>231267</v>
          </cell>
          <cell r="AN811">
            <v>0</v>
          </cell>
          <cell r="AO811">
            <v>0</v>
          </cell>
          <cell r="AP811">
            <v>0</v>
          </cell>
          <cell r="AQ811">
            <v>0</v>
          </cell>
          <cell r="AR811">
            <v>0</v>
          </cell>
          <cell r="AS811">
            <v>0</v>
          </cell>
          <cell r="AT811">
            <v>0</v>
          </cell>
          <cell r="AU811">
            <v>0</v>
          </cell>
          <cell r="AV811">
            <v>0</v>
          </cell>
          <cell r="AW811">
            <v>0</v>
          </cell>
          <cell r="AX811">
            <v>0</v>
          </cell>
          <cell r="AY811">
            <v>0</v>
          </cell>
          <cell r="AZ811">
            <v>0</v>
          </cell>
          <cell r="BA811">
            <v>0</v>
          </cell>
          <cell r="BB811">
            <v>0</v>
          </cell>
          <cell r="BC811">
            <v>0</v>
          </cell>
          <cell r="BD811">
            <v>190736</v>
          </cell>
          <cell r="BE811">
            <v>38147</v>
          </cell>
          <cell r="BF811">
            <v>0</v>
          </cell>
          <cell r="BG811">
            <v>228883</v>
          </cell>
          <cell r="BH811">
            <v>0</v>
          </cell>
          <cell r="BI811">
            <v>0</v>
          </cell>
          <cell r="BJ811">
            <v>0</v>
          </cell>
          <cell r="BK811">
            <v>0</v>
          </cell>
          <cell r="BL811">
            <v>190736</v>
          </cell>
          <cell r="BM811">
            <v>38147</v>
          </cell>
          <cell r="BN811">
            <v>0</v>
          </cell>
          <cell r="BO811">
            <v>228883</v>
          </cell>
          <cell r="BP811">
            <v>381472</v>
          </cell>
          <cell r="BQ811">
            <v>78678</v>
          </cell>
          <cell r="BR811">
            <v>0</v>
          </cell>
          <cell r="BS811">
            <v>460150</v>
          </cell>
        </row>
        <row r="812">
          <cell r="B812" t="str">
            <v>143500</v>
          </cell>
          <cell r="C812" t="str">
            <v>REP. INDONESIA</v>
          </cell>
          <cell r="D812" t="str">
            <v>A.I.D, WASHINGTON DC</v>
          </cell>
          <cell r="E812" t="str">
            <v>3</v>
          </cell>
          <cell r="F812" t="str">
            <v>UNITED STATES OF AMERICA</v>
          </cell>
          <cell r="G812" t="str">
            <v>USD</v>
          </cell>
          <cell r="H812">
            <v>0</v>
          </cell>
          <cell r="I812">
            <v>0</v>
          </cell>
          <cell r="J812">
            <v>0</v>
          </cell>
          <cell r="K812">
            <v>0</v>
          </cell>
          <cell r="L812">
            <v>0</v>
          </cell>
          <cell r="M812">
            <v>0</v>
          </cell>
          <cell r="N812">
            <v>0</v>
          </cell>
          <cell r="O812">
            <v>0</v>
          </cell>
          <cell r="P812">
            <v>42916</v>
          </cell>
          <cell r="Q812">
            <v>37287</v>
          </cell>
          <cell r="R812">
            <v>0</v>
          </cell>
          <cell r="S812">
            <v>80203</v>
          </cell>
          <cell r="T812">
            <v>42916</v>
          </cell>
          <cell r="U812">
            <v>37287</v>
          </cell>
          <cell r="V812">
            <v>0</v>
          </cell>
          <cell r="W812">
            <v>80203</v>
          </cell>
          <cell r="X812">
            <v>62975</v>
          </cell>
          <cell r="Y812">
            <v>54715</v>
          </cell>
          <cell r="Z812">
            <v>0</v>
          </cell>
          <cell r="AA812">
            <v>117690</v>
          </cell>
          <cell r="AB812">
            <v>0</v>
          </cell>
          <cell r="AC812">
            <v>0</v>
          </cell>
          <cell r="AD812">
            <v>0</v>
          </cell>
          <cell r="AE812">
            <v>0</v>
          </cell>
          <cell r="AF812">
            <v>18258</v>
          </cell>
          <cell r="AG812">
            <v>15863</v>
          </cell>
          <cell r="AH812">
            <v>0</v>
          </cell>
          <cell r="AI812">
            <v>34121</v>
          </cell>
          <cell r="AJ812">
            <v>81233</v>
          </cell>
          <cell r="AK812">
            <v>70578</v>
          </cell>
          <cell r="AL812">
            <v>0</v>
          </cell>
          <cell r="AM812">
            <v>151811</v>
          </cell>
          <cell r="AN812">
            <v>0</v>
          </cell>
          <cell r="AO812">
            <v>0</v>
          </cell>
          <cell r="AP812">
            <v>0</v>
          </cell>
          <cell r="AQ812">
            <v>0</v>
          </cell>
          <cell r="AR812">
            <v>0</v>
          </cell>
          <cell r="AS812">
            <v>0</v>
          </cell>
          <cell r="AT812">
            <v>0</v>
          </cell>
          <cell r="AU812">
            <v>0</v>
          </cell>
          <cell r="AV812">
            <v>43559</v>
          </cell>
          <cell r="AW812">
            <v>36643</v>
          </cell>
          <cell r="AX812">
            <v>0</v>
          </cell>
          <cell r="AY812">
            <v>80202</v>
          </cell>
          <cell r="AZ812">
            <v>63919</v>
          </cell>
          <cell r="BA812">
            <v>53771</v>
          </cell>
          <cell r="BB812">
            <v>0</v>
          </cell>
          <cell r="BC812">
            <v>117690</v>
          </cell>
          <cell r="BD812">
            <v>0</v>
          </cell>
          <cell r="BE812">
            <v>0</v>
          </cell>
          <cell r="BF812">
            <v>0</v>
          </cell>
          <cell r="BG812">
            <v>0</v>
          </cell>
          <cell r="BH812">
            <v>18532</v>
          </cell>
          <cell r="BI812">
            <v>15589</v>
          </cell>
          <cell r="BJ812">
            <v>0</v>
          </cell>
          <cell r="BK812">
            <v>34121</v>
          </cell>
          <cell r="BL812">
            <v>126010</v>
          </cell>
          <cell r="BM812">
            <v>106003</v>
          </cell>
          <cell r="BN812">
            <v>0</v>
          </cell>
          <cell r="BO812">
            <v>232013</v>
          </cell>
          <cell r="BP812">
            <v>250159</v>
          </cell>
          <cell r="BQ812">
            <v>213868</v>
          </cell>
          <cell r="BR812">
            <v>0</v>
          </cell>
          <cell r="BS812">
            <v>464027</v>
          </cell>
        </row>
        <row r="813">
          <cell r="B813" t="str">
            <v>145900</v>
          </cell>
          <cell r="C813" t="str">
            <v>REP. INDONESIA</v>
          </cell>
          <cell r="D813" t="str">
            <v>A.I.D, WASHINGTON DC</v>
          </cell>
          <cell r="E813" t="str">
            <v>3</v>
          </cell>
          <cell r="F813" t="str">
            <v>UNITED STATES OF AMERICA</v>
          </cell>
          <cell r="G813" t="str">
            <v>USD</v>
          </cell>
          <cell r="H813">
            <v>33167</v>
          </cell>
          <cell r="I813">
            <v>36658</v>
          </cell>
          <cell r="J813">
            <v>0</v>
          </cell>
          <cell r="K813">
            <v>69825</v>
          </cell>
          <cell r="L813">
            <v>0</v>
          </cell>
          <cell r="M813">
            <v>0</v>
          </cell>
          <cell r="N813">
            <v>0</v>
          </cell>
          <cell r="O813">
            <v>0</v>
          </cell>
          <cell r="P813">
            <v>0</v>
          </cell>
          <cell r="Q813">
            <v>0</v>
          </cell>
          <cell r="R813">
            <v>0</v>
          </cell>
          <cell r="S813">
            <v>0</v>
          </cell>
          <cell r="T813">
            <v>33167</v>
          </cell>
          <cell r="U813">
            <v>36658</v>
          </cell>
          <cell r="V813">
            <v>0</v>
          </cell>
          <cell r="W813">
            <v>69825</v>
          </cell>
          <cell r="X813">
            <v>25365</v>
          </cell>
          <cell r="Y813">
            <v>31311</v>
          </cell>
          <cell r="Z813">
            <v>0</v>
          </cell>
          <cell r="AA813">
            <v>56676</v>
          </cell>
          <cell r="AB813">
            <v>52151</v>
          </cell>
          <cell r="AC813">
            <v>59854</v>
          </cell>
          <cell r="AD813">
            <v>0</v>
          </cell>
          <cell r="AE813">
            <v>112005</v>
          </cell>
          <cell r="AF813">
            <v>0</v>
          </cell>
          <cell r="AG813">
            <v>0</v>
          </cell>
          <cell r="AH813">
            <v>0</v>
          </cell>
          <cell r="AI813">
            <v>0</v>
          </cell>
          <cell r="AJ813">
            <v>77516</v>
          </cell>
          <cell r="AK813">
            <v>91165</v>
          </cell>
          <cell r="AL813">
            <v>0</v>
          </cell>
          <cell r="AM813">
            <v>168681</v>
          </cell>
          <cell r="AN813">
            <v>33665</v>
          </cell>
          <cell r="AO813">
            <v>36160</v>
          </cell>
          <cell r="AP813">
            <v>0</v>
          </cell>
          <cell r="AQ813">
            <v>69825</v>
          </cell>
          <cell r="AR813">
            <v>0</v>
          </cell>
          <cell r="AS813">
            <v>0</v>
          </cell>
          <cell r="AT813">
            <v>0</v>
          </cell>
          <cell r="AU813">
            <v>0</v>
          </cell>
          <cell r="AV813">
            <v>0</v>
          </cell>
          <cell r="AW813">
            <v>0</v>
          </cell>
          <cell r="AX813">
            <v>0</v>
          </cell>
          <cell r="AY813">
            <v>0</v>
          </cell>
          <cell r="AZ813">
            <v>25745</v>
          </cell>
          <cell r="BA813">
            <v>30931</v>
          </cell>
          <cell r="BB813">
            <v>0</v>
          </cell>
          <cell r="BC813">
            <v>56676</v>
          </cell>
          <cell r="BD813">
            <v>52933</v>
          </cell>
          <cell r="BE813">
            <v>59071</v>
          </cell>
          <cell r="BF813">
            <v>0</v>
          </cell>
          <cell r="BG813">
            <v>112004</v>
          </cell>
          <cell r="BH813">
            <v>0</v>
          </cell>
          <cell r="BI813">
            <v>0</v>
          </cell>
          <cell r="BJ813">
            <v>0</v>
          </cell>
          <cell r="BK813">
            <v>0</v>
          </cell>
          <cell r="BL813">
            <v>112343</v>
          </cell>
          <cell r="BM813">
            <v>126162</v>
          </cell>
          <cell r="BN813">
            <v>0</v>
          </cell>
          <cell r="BO813">
            <v>238505</v>
          </cell>
          <cell r="BP813">
            <v>223026</v>
          </cell>
          <cell r="BQ813">
            <v>253985</v>
          </cell>
          <cell r="BR813">
            <v>0</v>
          </cell>
          <cell r="BS813">
            <v>477011</v>
          </cell>
        </row>
        <row r="814">
          <cell r="B814" t="str">
            <v>142400</v>
          </cell>
          <cell r="C814" t="str">
            <v>REP. INDONESIA</v>
          </cell>
          <cell r="D814" t="str">
            <v>A.I.D, WASHINGTON DC</v>
          </cell>
          <cell r="E814" t="str">
            <v>3</v>
          </cell>
          <cell r="F814" t="str">
            <v>UNITED STATES OF AMERICA</v>
          </cell>
          <cell r="G814" t="str">
            <v>USD</v>
          </cell>
          <cell r="H814">
            <v>0</v>
          </cell>
          <cell r="I814">
            <v>0</v>
          </cell>
          <cell r="J814">
            <v>0</v>
          </cell>
          <cell r="K814">
            <v>0</v>
          </cell>
          <cell r="L814">
            <v>146332</v>
          </cell>
          <cell r="M814">
            <v>96432</v>
          </cell>
          <cell r="N814">
            <v>0</v>
          </cell>
          <cell r="O814">
            <v>242764</v>
          </cell>
          <cell r="P814">
            <v>0</v>
          </cell>
          <cell r="Q814">
            <v>0</v>
          </cell>
          <cell r="R814">
            <v>0</v>
          </cell>
          <cell r="S814">
            <v>0</v>
          </cell>
          <cell r="T814">
            <v>146332</v>
          </cell>
          <cell r="U814">
            <v>96432</v>
          </cell>
          <cell r="V814">
            <v>0</v>
          </cell>
          <cell r="W814">
            <v>242764</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cell r="AO814">
            <v>0</v>
          </cell>
          <cell r="AP814">
            <v>0</v>
          </cell>
          <cell r="AQ814">
            <v>0</v>
          </cell>
          <cell r="AR814">
            <v>148527</v>
          </cell>
          <cell r="AS814">
            <v>94237</v>
          </cell>
          <cell r="AT814">
            <v>0</v>
          </cell>
          <cell r="AU814">
            <v>242764</v>
          </cell>
          <cell r="AV814">
            <v>0</v>
          </cell>
          <cell r="AW814">
            <v>0</v>
          </cell>
          <cell r="AX814">
            <v>0</v>
          </cell>
          <cell r="AY814">
            <v>0</v>
          </cell>
          <cell r="AZ814">
            <v>0</v>
          </cell>
          <cell r="BA814">
            <v>0</v>
          </cell>
          <cell r="BB814">
            <v>0</v>
          </cell>
          <cell r="BC814">
            <v>0</v>
          </cell>
          <cell r="BD814">
            <v>0</v>
          </cell>
          <cell r="BE814">
            <v>0</v>
          </cell>
          <cell r="BF814">
            <v>0</v>
          </cell>
          <cell r="BG814">
            <v>0</v>
          </cell>
          <cell r="BH814">
            <v>0</v>
          </cell>
          <cell r="BI814">
            <v>0</v>
          </cell>
          <cell r="BJ814">
            <v>0</v>
          </cell>
          <cell r="BK814">
            <v>0</v>
          </cell>
          <cell r="BL814">
            <v>148527</v>
          </cell>
          <cell r="BM814">
            <v>94237</v>
          </cell>
          <cell r="BN814">
            <v>0</v>
          </cell>
          <cell r="BO814">
            <v>242764</v>
          </cell>
          <cell r="BP814">
            <v>294859</v>
          </cell>
          <cell r="BQ814">
            <v>190669</v>
          </cell>
          <cell r="BR814">
            <v>0</v>
          </cell>
          <cell r="BS814">
            <v>485528</v>
          </cell>
        </row>
        <row r="815">
          <cell r="B815" t="str">
            <v>140500</v>
          </cell>
          <cell r="C815" t="str">
            <v>REP. INDONESIA</v>
          </cell>
          <cell r="D815" t="str">
            <v>A.I.D, WASHINGTON DC</v>
          </cell>
          <cell r="E815" t="str">
            <v>3</v>
          </cell>
          <cell r="F815" t="str">
            <v>UNITED STATES OF AMERICA</v>
          </cell>
          <cell r="G815" t="str">
            <v>USD</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200925</v>
          </cell>
          <cell r="AC815">
            <v>47720</v>
          </cell>
          <cell r="AD815">
            <v>0</v>
          </cell>
          <cell r="AE815">
            <v>248645</v>
          </cell>
          <cell r="AF815">
            <v>0</v>
          </cell>
          <cell r="AG815">
            <v>0</v>
          </cell>
          <cell r="AH815">
            <v>0</v>
          </cell>
          <cell r="AI815">
            <v>0</v>
          </cell>
          <cell r="AJ815">
            <v>200925</v>
          </cell>
          <cell r="AK815">
            <v>47720</v>
          </cell>
          <cell r="AL815">
            <v>0</v>
          </cell>
          <cell r="AM815">
            <v>248645</v>
          </cell>
          <cell r="AN815">
            <v>0</v>
          </cell>
          <cell r="AO815">
            <v>0</v>
          </cell>
          <cell r="AP815">
            <v>0</v>
          </cell>
          <cell r="AQ815">
            <v>0</v>
          </cell>
          <cell r="AR815">
            <v>0</v>
          </cell>
          <cell r="AS815">
            <v>0</v>
          </cell>
          <cell r="AT815">
            <v>0</v>
          </cell>
          <cell r="AU815">
            <v>0</v>
          </cell>
          <cell r="AV815">
            <v>0</v>
          </cell>
          <cell r="AW815">
            <v>0</v>
          </cell>
          <cell r="AX815">
            <v>0</v>
          </cell>
          <cell r="AY815">
            <v>0</v>
          </cell>
          <cell r="AZ815">
            <v>0</v>
          </cell>
          <cell r="BA815">
            <v>0</v>
          </cell>
          <cell r="BB815">
            <v>0</v>
          </cell>
          <cell r="BC815">
            <v>0</v>
          </cell>
          <cell r="BD815">
            <v>200925</v>
          </cell>
          <cell r="BE815">
            <v>45208</v>
          </cell>
          <cell r="BF815">
            <v>0</v>
          </cell>
          <cell r="BG815">
            <v>246133</v>
          </cell>
          <cell r="BH815">
            <v>0</v>
          </cell>
          <cell r="BI815">
            <v>0</v>
          </cell>
          <cell r="BJ815">
            <v>0</v>
          </cell>
          <cell r="BK815">
            <v>0</v>
          </cell>
          <cell r="BL815">
            <v>200925</v>
          </cell>
          <cell r="BM815">
            <v>45208</v>
          </cell>
          <cell r="BN815">
            <v>0</v>
          </cell>
          <cell r="BO815">
            <v>246133</v>
          </cell>
          <cell r="BP815">
            <v>401850</v>
          </cell>
          <cell r="BQ815">
            <v>92928</v>
          </cell>
          <cell r="BR815">
            <v>0</v>
          </cell>
          <cell r="BS815">
            <v>494778</v>
          </cell>
        </row>
        <row r="816">
          <cell r="B816" t="str">
            <v>144600</v>
          </cell>
          <cell r="C816" t="str">
            <v>REP. INDONESIA</v>
          </cell>
          <cell r="D816" t="str">
            <v>A.I.D, WASHINGTON DC</v>
          </cell>
          <cell r="E816" t="str">
            <v>3</v>
          </cell>
          <cell r="F816" t="str">
            <v>UNITED STATES OF AMERICA</v>
          </cell>
          <cell r="G816" t="str">
            <v>USD</v>
          </cell>
          <cell r="H816">
            <v>0</v>
          </cell>
          <cell r="I816">
            <v>0</v>
          </cell>
          <cell r="J816">
            <v>0</v>
          </cell>
          <cell r="K816">
            <v>0</v>
          </cell>
          <cell r="L816">
            <v>11705</v>
          </cell>
          <cell r="M816">
            <v>9756</v>
          </cell>
          <cell r="N816">
            <v>0</v>
          </cell>
          <cell r="O816">
            <v>21461</v>
          </cell>
          <cell r="P816">
            <v>0</v>
          </cell>
          <cell r="Q816">
            <v>0</v>
          </cell>
          <cell r="R816">
            <v>0</v>
          </cell>
          <cell r="S816">
            <v>0</v>
          </cell>
          <cell r="T816">
            <v>11705</v>
          </cell>
          <cell r="U816">
            <v>9756</v>
          </cell>
          <cell r="V816">
            <v>0</v>
          </cell>
          <cell r="W816">
            <v>21461</v>
          </cell>
          <cell r="X816">
            <v>0</v>
          </cell>
          <cell r="Y816">
            <v>0</v>
          </cell>
          <cell r="Z816">
            <v>0</v>
          </cell>
          <cell r="AA816">
            <v>0</v>
          </cell>
          <cell r="AB816">
            <v>121412</v>
          </cell>
          <cell r="AC816">
            <v>108892</v>
          </cell>
          <cell r="AD816">
            <v>0</v>
          </cell>
          <cell r="AE816">
            <v>230304</v>
          </cell>
          <cell r="AF816">
            <v>0</v>
          </cell>
          <cell r="AG816">
            <v>0</v>
          </cell>
          <cell r="AH816">
            <v>0</v>
          </cell>
          <cell r="AI816">
            <v>0</v>
          </cell>
          <cell r="AJ816">
            <v>121412</v>
          </cell>
          <cell r="AK816">
            <v>108892</v>
          </cell>
          <cell r="AL816">
            <v>0</v>
          </cell>
          <cell r="AM816">
            <v>230304</v>
          </cell>
          <cell r="AN816">
            <v>0</v>
          </cell>
          <cell r="AO816">
            <v>0</v>
          </cell>
          <cell r="AP816">
            <v>0</v>
          </cell>
          <cell r="AQ816">
            <v>0</v>
          </cell>
          <cell r="AR816">
            <v>11843</v>
          </cell>
          <cell r="AS816">
            <v>9617</v>
          </cell>
          <cell r="AT816">
            <v>0</v>
          </cell>
          <cell r="AU816">
            <v>21460</v>
          </cell>
          <cell r="AV816">
            <v>0</v>
          </cell>
          <cell r="AW816">
            <v>0</v>
          </cell>
          <cell r="AX816">
            <v>0</v>
          </cell>
          <cell r="AY816">
            <v>0</v>
          </cell>
          <cell r="AZ816">
            <v>0</v>
          </cell>
          <cell r="BA816">
            <v>0</v>
          </cell>
          <cell r="BB816">
            <v>0</v>
          </cell>
          <cell r="BC816">
            <v>0</v>
          </cell>
          <cell r="BD816">
            <v>123233</v>
          </cell>
          <cell r="BE816">
            <v>107071</v>
          </cell>
          <cell r="BF816">
            <v>0</v>
          </cell>
          <cell r="BG816">
            <v>230304</v>
          </cell>
          <cell r="BH816">
            <v>0</v>
          </cell>
          <cell r="BI816">
            <v>0</v>
          </cell>
          <cell r="BJ816">
            <v>0</v>
          </cell>
          <cell r="BK816">
            <v>0</v>
          </cell>
          <cell r="BL816">
            <v>135076</v>
          </cell>
          <cell r="BM816">
            <v>116688</v>
          </cell>
          <cell r="BN816">
            <v>0</v>
          </cell>
          <cell r="BO816">
            <v>251764</v>
          </cell>
          <cell r="BP816">
            <v>268193</v>
          </cell>
          <cell r="BQ816">
            <v>235336</v>
          </cell>
          <cell r="BR816">
            <v>0</v>
          </cell>
          <cell r="BS816">
            <v>503529</v>
          </cell>
        </row>
        <row r="817">
          <cell r="B817" t="str">
            <v>142900</v>
          </cell>
          <cell r="C817" t="str">
            <v>REP. INDONESIA</v>
          </cell>
          <cell r="D817" t="str">
            <v>A.I.D, WASHINGTON DC</v>
          </cell>
          <cell r="E817" t="str">
            <v>3</v>
          </cell>
          <cell r="F817" t="str">
            <v>UNITED STATES OF AMERICA</v>
          </cell>
          <cell r="G817" t="str">
            <v>USD</v>
          </cell>
          <cell r="H817">
            <v>0</v>
          </cell>
          <cell r="I817">
            <v>0</v>
          </cell>
          <cell r="J817">
            <v>0</v>
          </cell>
          <cell r="K817">
            <v>0</v>
          </cell>
          <cell r="L817">
            <v>0</v>
          </cell>
          <cell r="M817">
            <v>0</v>
          </cell>
          <cell r="N817">
            <v>0</v>
          </cell>
          <cell r="O817">
            <v>0</v>
          </cell>
          <cell r="P817">
            <v>158707</v>
          </cell>
          <cell r="Q817">
            <v>112546</v>
          </cell>
          <cell r="R817">
            <v>0</v>
          </cell>
          <cell r="S817">
            <v>271253</v>
          </cell>
          <cell r="T817">
            <v>158707</v>
          </cell>
          <cell r="U817">
            <v>112546</v>
          </cell>
          <cell r="V817">
            <v>0</v>
          </cell>
          <cell r="W817">
            <v>271253</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cell r="AO817">
            <v>0</v>
          </cell>
          <cell r="AP817">
            <v>0</v>
          </cell>
          <cell r="AQ817">
            <v>0</v>
          </cell>
          <cell r="AR817">
            <v>0</v>
          </cell>
          <cell r="AS817">
            <v>0</v>
          </cell>
          <cell r="AT817">
            <v>0</v>
          </cell>
          <cell r="AU817">
            <v>0</v>
          </cell>
          <cell r="AV817">
            <v>161088</v>
          </cell>
          <cell r="AW817">
            <v>110165</v>
          </cell>
          <cell r="AX817">
            <v>0</v>
          </cell>
          <cell r="AY817">
            <v>271253</v>
          </cell>
          <cell r="AZ817">
            <v>0</v>
          </cell>
          <cell r="BA817">
            <v>0</v>
          </cell>
          <cell r="BB817">
            <v>0</v>
          </cell>
          <cell r="BC817">
            <v>0</v>
          </cell>
          <cell r="BD817">
            <v>0</v>
          </cell>
          <cell r="BE817">
            <v>0</v>
          </cell>
          <cell r="BF817">
            <v>0</v>
          </cell>
          <cell r="BG817">
            <v>0</v>
          </cell>
          <cell r="BH817">
            <v>0</v>
          </cell>
          <cell r="BI817">
            <v>0</v>
          </cell>
          <cell r="BJ817">
            <v>0</v>
          </cell>
          <cell r="BK817">
            <v>0</v>
          </cell>
          <cell r="BL817">
            <v>161088</v>
          </cell>
          <cell r="BM817">
            <v>110165</v>
          </cell>
          <cell r="BN817">
            <v>0</v>
          </cell>
          <cell r="BO817">
            <v>271253</v>
          </cell>
          <cell r="BP817">
            <v>319795</v>
          </cell>
          <cell r="BQ817">
            <v>222711</v>
          </cell>
          <cell r="BR817">
            <v>0</v>
          </cell>
          <cell r="BS817">
            <v>542506</v>
          </cell>
        </row>
        <row r="818">
          <cell r="B818" t="str">
            <v>146700</v>
          </cell>
          <cell r="C818" t="str">
            <v>REP. INDONESIA</v>
          </cell>
          <cell r="D818" t="str">
            <v>A.I.D, WASHINGTON DC</v>
          </cell>
          <cell r="E818" t="str">
            <v>3</v>
          </cell>
          <cell r="F818" t="str">
            <v>UNITED STATES OF AMERICA</v>
          </cell>
          <cell r="G818" t="str">
            <v>USD</v>
          </cell>
          <cell r="H818">
            <v>787</v>
          </cell>
          <cell r="I818">
            <v>972</v>
          </cell>
          <cell r="J818">
            <v>0</v>
          </cell>
          <cell r="K818">
            <v>1759</v>
          </cell>
          <cell r="L818">
            <v>0</v>
          </cell>
          <cell r="M818">
            <v>0</v>
          </cell>
          <cell r="N818">
            <v>0</v>
          </cell>
          <cell r="O818">
            <v>0</v>
          </cell>
          <cell r="P818">
            <v>20315</v>
          </cell>
          <cell r="Q818">
            <v>25758</v>
          </cell>
          <cell r="R818">
            <v>0</v>
          </cell>
          <cell r="S818">
            <v>46073</v>
          </cell>
          <cell r="T818">
            <v>21102</v>
          </cell>
          <cell r="U818">
            <v>26730</v>
          </cell>
          <cell r="V818">
            <v>0</v>
          </cell>
          <cell r="W818">
            <v>47832</v>
          </cell>
          <cell r="X818">
            <v>0</v>
          </cell>
          <cell r="Y818">
            <v>0</v>
          </cell>
          <cell r="Z818">
            <v>0</v>
          </cell>
          <cell r="AA818">
            <v>0</v>
          </cell>
          <cell r="AB818">
            <v>108684</v>
          </cell>
          <cell r="AC818">
            <v>125554</v>
          </cell>
          <cell r="AD818">
            <v>0</v>
          </cell>
          <cell r="AE818">
            <v>234238</v>
          </cell>
          <cell r="AF818">
            <v>0</v>
          </cell>
          <cell r="AG818">
            <v>0</v>
          </cell>
          <cell r="AH818">
            <v>0</v>
          </cell>
          <cell r="AI818">
            <v>0</v>
          </cell>
          <cell r="AJ818">
            <v>108684</v>
          </cell>
          <cell r="AK818">
            <v>125554</v>
          </cell>
          <cell r="AL818">
            <v>0</v>
          </cell>
          <cell r="AM818">
            <v>234238</v>
          </cell>
          <cell r="AN818">
            <v>799</v>
          </cell>
          <cell r="AO818">
            <v>960</v>
          </cell>
          <cell r="AP818">
            <v>0</v>
          </cell>
          <cell r="AQ818">
            <v>1759</v>
          </cell>
          <cell r="AR818">
            <v>0</v>
          </cell>
          <cell r="AS818">
            <v>0</v>
          </cell>
          <cell r="AT818">
            <v>0</v>
          </cell>
          <cell r="AU818">
            <v>0</v>
          </cell>
          <cell r="AV818">
            <v>20619</v>
          </cell>
          <cell r="AW818">
            <v>25453</v>
          </cell>
          <cell r="AX818">
            <v>0</v>
          </cell>
          <cell r="AY818">
            <v>46072</v>
          </cell>
          <cell r="AZ818">
            <v>0</v>
          </cell>
          <cell r="BA818">
            <v>0</v>
          </cell>
          <cell r="BB818">
            <v>0</v>
          </cell>
          <cell r="BC818">
            <v>0</v>
          </cell>
          <cell r="BD818">
            <v>110314</v>
          </cell>
          <cell r="BE818">
            <v>123923</v>
          </cell>
          <cell r="BF818">
            <v>0</v>
          </cell>
          <cell r="BG818">
            <v>234237</v>
          </cell>
          <cell r="BH818">
            <v>0</v>
          </cell>
          <cell r="BI818">
            <v>0</v>
          </cell>
          <cell r="BJ818">
            <v>0</v>
          </cell>
          <cell r="BK818">
            <v>0</v>
          </cell>
          <cell r="BL818">
            <v>131732</v>
          </cell>
          <cell r="BM818">
            <v>150336</v>
          </cell>
          <cell r="BN818">
            <v>0</v>
          </cell>
          <cell r="BO818">
            <v>282068</v>
          </cell>
          <cell r="BP818">
            <v>261518</v>
          </cell>
          <cell r="BQ818">
            <v>302620</v>
          </cell>
          <cell r="BR818">
            <v>0</v>
          </cell>
          <cell r="BS818">
            <v>564138</v>
          </cell>
        </row>
        <row r="819">
          <cell r="B819" t="str">
            <v>145100</v>
          </cell>
          <cell r="C819" t="str">
            <v>REP. INDONESIA</v>
          </cell>
          <cell r="D819" t="str">
            <v>A.I.D, WASHINGTON DC</v>
          </cell>
          <cell r="E819" t="str">
            <v>3</v>
          </cell>
          <cell r="F819" t="str">
            <v>UNITED STATES OF AMERICA</v>
          </cell>
          <cell r="G819" t="str">
            <v>USD</v>
          </cell>
          <cell r="H819">
            <v>27088</v>
          </cell>
          <cell r="I819">
            <v>28266</v>
          </cell>
          <cell r="J819">
            <v>0</v>
          </cell>
          <cell r="K819">
            <v>55354</v>
          </cell>
          <cell r="L819">
            <v>0</v>
          </cell>
          <cell r="M819">
            <v>0</v>
          </cell>
          <cell r="N819">
            <v>0</v>
          </cell>
          <cell r="O819">
            <v>0</v>
          </cell>
          <cell r="P819">
            <v>2188</v>
          </cell>
          <cell r="Q819">
            <v>2701</v>
          </cell>
          <cell r="R819">
            <v>0</v>
          </cell>
          <cell r="S819">
            <v>4889</v>
          </cell>
          <cell r="T819">
            <v>29276</v>
          </cell>
          <cell r="U819">
            <v>30967</v>
          </cell>
          <cell r="V819">
            <v>0</v>
          </cell>
          <cell r="W819">
            <v>60243</v>
          </cell>
          <cell r="X819">
            <v>107111</v>
          </cell>
          <cell r="Y819">
            <v>99114</v>
          </cell>
          <cell r="Z819">
            <v>0</v>
          </cell>
          <cell r="AA819">
            <v>206225</v>
          </cell>
          <cell r="AB819">
            <v>13229</v>
          </cell>
          <cell r="AC819">
            <v>16330</v>
          </cell>
          <cell r="AD819">
            <v>0</v>
          </cell>
          <cell r="AE819">
            <v>29559</v>
          </cell>
          <cell r="AF819">
            <v>0</v>
          </cell>
          <cell r="AG819">
            <v>0</v>
          </cell>
          <cell r="AH819">
            <v>0</v>
          </cell>
          <cell r="AI819">
            <v>0</v>
          </cell>
          <cell r="AJ819">
            <v>120340</v>
          </cell>
          <cell r="AK819">
            <v>115444</v>
          </cell>
          <cell r="AL819">
            <v>0</v>
          </cell>
          <cell r="AM819">
            <v>235784</v>
          </cell>
          <cell r="AN819">
            <v>27495</v>
          </cell>
          <cell r="AO819">
            <v>27860</v>
          </cell>
          <cell r="AP819">
            <v>0</v>
          </cell>
          <cell r="AQ819">
            <v>55355</v>
          </cell>
          <cell r="AR819">
            <v>0</v>
          </cell>
          <cell r="AS819">
            <v>0</v>
          </cell>
          <cell r="AT819">
            <v>0</v>
          </cell>
          <cell r="AU819">
            <v>0</v>
          </cell>
          <cell r="AV819">
            <v>2221</v>
          </cell>
          <cell r="AW819">
            <v>2668</v>
          </cell>
          <cell r="AX819">
            <v>0</v>
          </cell>
          <cell r="AY819">
            <v>4889</v>
          </cell>
          <cell r="AZ819">
            <v>108718</v>
          </cell>
          <cell r="BA819">
            <v>97507</v>
          </cell>
          <cell r="BB819">
            <v>0</v>
          </cell>
          <cell r="BC819">
            <v>206225</v>
          </cell>
          <cell r="BD819">
            <v>13428</v>
          </cell>
          <cell r="BE819">
            <v>16132</v>
          </cell>
          <cell r="BF819">
            <v>0</v>
          </cell>
          <cell r="BG819">
            <v>29560</v>
          </cell>
          <cell r="BH819">
            <v>0</v>
          </cell>
          <cell r="BI819">
            <v>0</v>
          </cell>
          <cell r="BJ819">
            <v>0</v>
          </cell>
          <cell r="BK819">
            <v>0</v>
          </cell>
          <cell r="BL819">
            <v>151862</v>
          </cell>
          <cell r="BM819">
            <v>144167</v>
          </cell>
          <cell r="BN819">
            <v>0</v>
          </cell>
          <cell r="BO819">
            <v>296029</v>
          </cell>
          <cell r="BP819">
            <v>301478</v>
          </cell>
          <cell r="BQ819">
            <v>290578</v>
          </cell>
          <cell r="BR819">
            <v>0</v>
          </cell>
          <cell r="BS819">
            <v>592056</v>
          </cell>
        </row>
        <row r="820">
          <cell r="B820" t="str">
            <v>145400</v>
          </cell>
          <cell r="C820" t="str">
            <v>REP. INDONESIA</v>
          </cell>
          <cell r="D820" t="str">
            <v>A.I.D, WASHINGTON DC</v>
          </cell>
          <cell r="E820" t="str">
            <v>3</v>
          </cell>
          <cell r="F820" t="str">
            <v>UNITED STATES OF AMERICA</v>
          </cell>
          <cell r="G820" t="str">
            <v>USD</v>
          </cell>
          <cell r="H820">
            <v>52247</v>
          </cell>
          <cell r="I820">
            <v>63049</v>
          </cell>
          <cell r="J820">
            <v>0</v>
          </cell>
          <cell r="K820">
            <v>115296</v>
          </cell>
          <cell r="L820">
            <v>0</v>
          </cell>
          <cell r="M820">
            <v>0</v>
          </cell>
          <cell r="N820">
            <v>0</v>
          </cell>
          <cell r="O820">
            <v>0</v>
          </cell>
          <cell r="P820">
            <v>76920</v>
          </cell>
          <cell r="Q820">
            <v>71177</v>
          </cell>
          <cell r="R820">
            <v>0</v>
          </cell>
          <cell r="S820">
            <v>148097</v>
          </cell>
          <cell r="T820">
            <v>129167</v>
          </cell>
          <cell r="U820">
            <v>134226</v>
          </cell>
          <cell r="V820">
            <v>0</v>
          </cell>
          <cell r="W820">
            <v>263393</v>
          </cell>
          <cell r="X820">
            <v>0</v>
          </cell>
          <cell r="Y820">
            <v>0</v>
          </cell>
          <cell r="Z820">
            <v>0</v>
          </cell>
          <cell r="AA820">
            <v>0</v>
          </cell>
          <cell r="AB820">
            <v>26500</v>
          </cell>
          <cell r="AC820">
            <v>34169</v>
          </cell>
          <cell r="AD820">
            <v>0</v>
          </cell>
          <cell r="AE820">
            <v>60669</v>
          </cell>
          <cell r="AF820">
            <v>347</v>
          </cell>
          <cell r="AG820">
            <v>452</v>
          </cell>
          <cell r="AH820">
            <v>0</v>
          </cell>
          <cell r="AI820">
            <v>799</v>
          </cell>
          <cell r="AJ820">
            <v>26847</v>
          </cell>
          <cell r="AK820">
            <v>34621</v>
          </cell>
          <cell r="AL820">
            <v>0</v>
          </cell>
          <cell r="AM820">
            <v>61468</v>
          </cell>
          <cell r="AN820">
            <v>52994</v>
          </cell>
          <cell r="AO820">
            <v>62302</v>
          </cell>
          <cell r="AP820">
            <v>0</v>
          </cell>
          <cell r="AQ820">
            <v>115296</v>
          </cell>
          <cell r="AR820">
            <v>0</v>
          </cell>
          <cell r="AS820">
            <v>0</v>
          </cell>
          <cell r="AT820">
            <v>0</v>
          </cell>
          <cell r="AU820">
            <v>0</v>
          </cell>
          <cell r="AV820">
            <v>78074</v>
          </cell>
          <cell r="AW820">
            <v>70023</v>
          </cell>
          <cell r="AX820">
            <v>0</v>
          </cell>
          <cell r="AY820">
            <v>148097</v>
          </cell>
          <cell r="AZ820">
            <v>0</v>
          </cell>
          <cell r="BA820">
            <v>0</v>
          </cell>
          <cell r="BB820">
            <v>0</v>
          </cell>
          <cell r="BC820">
            <v>0</v>
          </cell>
          <cell r="BD820">
            <v>26894</v>
          </cell>
          <cell r="BE820">
            <v>33774</v>
          </cell>
          <cell r="BF820">
            <v>0</v>
          </cell>
          <cell r="BG820">
            <v>60668</v>
          </cell>
          <cell r="BH820">
            <v>353</v>
          </cell>
          <cell r="BI820">
            <v>447</v>
          </cell>
          <cell r="BJ820">
            <v>0</v>
          </cell>
          <cell r="BK820">
            <v>800</v>
          </cell>
          <cell r="BL820">
            <v>158315</v>
          </cell>
          <cell r="BM820">
            <v>166546</v>
          </cell>
          <cell r="BN820">
            <v>0</v>
          </cell>
          <cell r="BO820">
            <v>324861</v>
          </cell>
          <cell r="BP820">
            <v>314329</v>
          </cell>
          <cell r="BQ820">
            <v>335393</v>
          </cell>
          <cell r="BR820">
            <v>0</v>
          </cell>
          <cell r="BS820">
            <v>649722</v>
          </cell>
        </row>
        <row r="821">
          <cell r="B821" t="str">
            <v>145200</v>
          </cell>
          <cell r="C821" t="str">
            <v>REP. INDONESIA</v>
          </cell>
          <cell r="D821" t="str">
            <v>A.I.D, WASHINGTON DC</v>
          </cell>
          <cell r="E821" t="str">
            <v>3</v>
          </cell>
          <cell r="F821" t="str">
            <v>UNITED STATES OF AMERICA</v>
          </cell>
          <cell r="G821" t="str">
            <v>USD</v>
          </cell>
          <cell r="H821">
            <v>0</v>
          </cell>
          <cell r="I821">
            <v>0</v>
          </cell>
          <cell r="J821">
            <v>0</v>
          </cell>
          <cell r="K821">
            <v>0</v>
          </cell>
          <cell r="L821">
            <v>65836</v>
          </cell>
          <cell r="M821">
            <v>60921</v>
          </cell>
          <cell r="N821">
            <v>0</v>
          </cell>
          <cell r="O821">
            <v>126757</v>
          </cell>
          <cell r="P821">
            <v>0</v>
          </cell>
          <cell r="Q821">
            <v>0</v>
          </cell>
          <cell r="R821">
            <v>0</v>
          </cell>
          <cell r="S821">
            <v>0</v>
          </cell>
          <cell r="T821">
            <v>65836</v>
          </cell>
          <cell r="U821">
            <v>60921</v>
          </cell>
          <cell r="V821">
            <v>0</v>
          </cell>
          <cell r="W821">
            <v>126757</v>
          </cell>
          <cell r="X821">
            <v>82399</v>
          </cell>
          <cell r="Y821">
            <v>89316</v>
          </cell>
          <cell r="Z821">
            <v>0</v>
          </cell>
          <cell r="AA821">
            <v>171715</v>
          </cell>
          <cell r="AB821">
            <v>0</v>
          </cell>
          <cell r="AC821">
            <v>0</v>
          </cell>
          <cell r="AD821">
            <v>0</v>
          </cell>
          <cell r="AE821">
            <v>0</v>
          </cell>
          <cell r="AF821">
            <v>16137</v>
          </cell>
          <cell r="AG821">
            <v>21010</v>
          </cell>
          <cell r="AH821">
            <v>0</v>
          </cell>
          <cell r="AI821">
            <v>37147</v>
          </cell>
          <cell r="AJ821">
            <v>98536</v>
          </cell>
          <cell r="AK821">
            <v>110326</v>
          </cell>
          <cell r="AL821">
            <v>0</v>
          </cell>
          <cell r="AM821">
            <v>208862</v>
          </cell>
          <cell r="AN821">
            <v>0</v>
          </cell>
          <cell r="AO821">
            <v>0</v>
          </cell>
          <cell r="AP821">
            <v>0</v>
          </cell>
          <cell r="AQ821">
            <v>0</v>
          </cell>
          <cell r="AR821">
            <v>66824</v>
          </cell>
          <cell r="AS821">
            <v>59933</v>
          </cell>
          <cell r="AT821">
            <v>0</v>
          </cell>
          <cell r="AU821">
            <v>126757</v>
          </cell>
          <cell r="AV821">
            <v>0</v>
          </cell>
          <cell r="AW821">
            <v>0</v>
          </cell>
          <cell r="AX821">
            <v>0</v>
          </cell>
          <cell r="AY821">
            <v>0</v>
          </cell>
          <cell r="AZ821">
            <v>83635</v>
          </cell>
          <cell r="BA821">
            <v>88080</v>
          </cell>
          <cell r="BB821">
            <v>0</v>
          </cell>
          <cell r="BC821">
            <v>171715</v>
          </cell>
          <cell r="BD821">
            <v>0</v>
          </cell>
          <cell r="BE821">
            <v>0</v>
          </cell>
          <cell r="BF821">
            <v>0</v>
          </cell>
          <cell r="BG821">
            <v>0</v>
          </cell>
          <cell r="BH821">
            <v>16380</v>
          </cell>
          <cell r="BI821">
            <v>20768</v>
          </cell>
          <cell r="BJ821">
            <v>0</v>
          </cell>
          <cell r="BK821">
            <v>37148</v>
          </cell>
          <cell r="BL821">
            <v>166839</v>
          </cell>
          <cell r="BM821">
            <v>168781</v>
          </cell>
          <cell r="BN821">
            <v>0</v>
          </cell>
          <cell r="BO821">
            <v>335620</v>
          </cell>
          <cell r="BP821">
            <v>331211</v>
          </cell>
          <cell r="BQ821">
            <v>340028</v>
          </cell>
          <cell r="BR821">
            <v>0</v>
          </cell>
          <cell r="BS821">
            <v>671239</v>
          </cell>
        </row>
        <row r="822">
          <cell r="B822" t="str">
            <v>141200</v>
          </cell>
          <cell r="C822" t="str">
            <v>REP. INDONESIA</v>
          </cell>
          <cell r="D822" t="str">
            <v>A.I.D, WASHINGTON DC</v>
          </cell>
          <cell r="E822" t="str">
            <v>3</v>
          </cell>
          <cell r="F822" t="str">
            <v>UNITED STATES OF AMERICA</v>
          </cell>
          <cell r="G822" t="str">
            <v>USD</v>
          </cell>
          <cell r="H822">
            <v>236536</v>
          </cell>
          <cell r="I822">
            <v>106665</v>
          </cell>
          <cell r="J822">
            <v>0</v>
          </cell>
          <cell r="K822">
            <v>343201</v>
          </cell>
          <cell r="L822">
            <v>0</v>
          </cell>
          <cell r="M822">
            <v>0</v>
          </cell>
          <cell r="N822">
            <v>0</v>
          </cell>
          <cell r="O822">
            <v>0</v>
          </cell>
          <cell r="P822">
            <v>0</v>
          </cell>
          <cell r="Q822">
            <v>0</v>
          </cell>
          <cell r="R822">
            <v>0</v>
          </cell>
          <cell r="S822">
            <v>0</v>
          </cell>
          <cell r="T822">
            <v>236536</v>
          </cell>
          <cell r="U822">
            <v>106665</v>
          </cell>
          <cell r="V822">
            <v>0</v>
          </cell>
          <cell r="W822">
            <v>343201</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240084</v>
          </cell>
          <cell r="AO822">
            <v>103117</v>
          </cell>
          <cell r="AP822">
            <v>0</v>
          </cell>
          <cell r="AQ822">
            <v>343201</v>
          </cell>
          <cell r="AR822">
            <v>0</v>
          </cell>
          <cell r="AS822">
            <v>0</v>
          </cell>
          <cell r="AT822">
            <v>0</v>
          </cell>
          <cell r="AU822">
            <v>0</v>
          </cell>
          <cell r="AV822">
            <v>0</v>
          </cell>
          <cell r="AW822">
            <v>0</v>
          </cell>
          <cell r="AX822">
            <v>0</v>
          </cell>
          <cell r="AY822">
            <v>0</v>
          </cell>
          <cell r="AZ822">
            <v>0</v>
          </cell>
          <cell r="BA822">
            <v>0</v>
          </cell>
          <cell r="BB822">
            <v>0</v>
          </cell>
          <cell r="BC822">
            <v>0</v>
          </cell>
          <cell r="BD822">
            <v>0</v>
          </cell>
          <cell r="BE822">
            <v>0</v>
          </cell>
          <cell r="BF822">
            <v>0</v>
          </cell>
          <cell r="BG822">
            <v>0</v>
          </cell>
          <cell r="BH822">
            <v>0</v>
          </cell>
          <cell r="BI822">
            <v>0</v>
          </cell>
          <cell r="BJ822">
            <v>0</v>
          </cell>
          <cell r="BK822">
            <v>0</v>
          </cell>
          <cell r="BL822">
            <v>240084</v>
          </cell>
          <cell r="BM822">
            <v>103117</v>
          </cell>
          <cell r="BN822">
            <v>0</v>
          </cell>
          <cell r="BO822">
            <v>343201</v>
          </cell>
          <cell r="BP822">
            <v>476620</v>
          </cell>
          <cell r="BQ822">
            <v>209782</v>
          </cell>
          <cell r="BR822">
            <v>0</v>
          </cell>
          <cell r="BS822">
            <v>686402</v>
          </cell>
        </row>
        <row r="823">
          <cell r="B823" t="str">
            <v>146500</v>
          </cell>
          <cell r="C823" t="str">
            <v>REP. INDONESIA</v>
          </cell>
          <cell r="D823" t="str">
            <v>A.I.D, WASHINGTON DC</v>
          </cell>
          <cell r="E823" t="str">
            <v>3</v>
          </cell>
          <cell r="F823" t="str">
            <v>UNITED STATES OF AMERICA</v>
          </cell>
          <cell r="G823" t="str">
            <v>USD</v>
          </cell>
          <cell r="H823">
            <v>0</v>
          </cell>
          <cell r="I823">
            <v>0</v>
          </cell>
          <cell r="J823">
            <v>0</v>
          </cell>
          <cell r="K823">
            <v>0</v>
          </cell>
          <cell r="L823">
            <v>0</v>
          </cell>
          <cell r="M823">
            <v>0</v>
          </cell>
          <cell r="N823">
            <v>0</v>
          </cell>
          <cell r="O823">
            <v>0</v>
          </cell>
          <cell r="P823">
            <v>164709</v>
          </cell>
          <cell r="Q823">
            <v>192524</v>
          </cell>
          <cell r="R823">
            <v>0</v>
          </cell>
          <cell r="S823">
            <v>357233</v>
          </cell>
          <cell r="T823">
            <v>164709</v>
          </cell>
          <cell r="U823">
            <v>192524</v>
          </cell>
          <cell r="V823">
            <v>0</v>
          </cell>
          <cell r="W823">
            <v>357233</v>
          </cell>
          <cell r="X823">
            <v>0</v>
          </cell>
          <cell r="Y823">
            <v>0</v>
          </cell>
          <cell r="Z823">
            <v>0</v>
          </cell>
          <cell r="AA823">
            <v>0</v>
          </cell>
          <cell r="AB823">
            <v>6546</v>
          </cell>
          <cell r="AC823">
            <v>5112</v>
          </cell>
          <cell r="AD823">
            <v>0</v>
          </cell>
          <cell r="AE823">
            <v>11658</v>
          </cell>
          <cell r="AF823">
            <v>0</v>
          </cell>
          <cell r="AG823">
            <v>0</v>
          </cell>
          <cell r="AH823">
            <v>0</v>
          </cell>
          <cell r="AI823">
            <v>0</v>
          </cell>
          <cell r="AJ823">
            <v>6546</v>
          </cell>
          <cell r="AK823">
            <v>5112</v>
          </cell>
          <cell r="AL823">
            <v>0</v>
          </cell>
          <cell r="AM823">
            <v>11658</v>
          </cell>
          <cell r="AN823">
            <v>0</v>
          </cell>
          <cell r="AO823">
            <v>0</v>
          </cell>
          <cell r="AP823">
            <v>0</v>
          </cell>
          <cell r="AQ823">
            <v>0</v>
          </cell>
          <cell r="AR823">
            <v>0</v>
          </cell>
          <cell r="AS823">
            <v>0</v>
          </cell>
          <cell r="AT823">
            <v>0</v>
          </cell>
          <cell r="AU823">
            <v>0</v>
          </cell>
          <cell r="AV823">
            <v>167180</v>
          </cell>
          <cell r="AW823">
            <v>190053</v>
          </cell>
          <cell r="AX823">
            <v>0</v>
          </cell>
          <cell r="AY823">
            <v>357233</v>
          </cell>
          <cell r="AZ823">
            <v>0</v>
          </cell>
          <cell r="BA823">
            <v>0</v>
          </cell>
          <cell r="BB823">
            <v>0</v>
          </cell>
          <cell r="BC823">
            <v>0</v>
          </cell>
          <cell r="BD823">
            <v>6612</v>
          </cell>
          <cell r="BE823">
            <v>5047</v>
          </cell>
          <cell r="BF823">
            <v>0</v>
          </cell>
          <cell r="BG823">
            <v>11659</v>
          </cell>
          <cell r="BH823">
            <v>0</v>
          </cell>
          <cell r="BI823">
            <v>0</v>
          </cell>
          <cell r="BJ823">
            <v>0</v>
          </cell>
          <cell r="BK823">
            <v>0</v>
          </cell>
          <cell r="BL823">
            <v>173792</v>
          </cell>
          <cell r="BM823">
            <v>195100</v>
          </cell>
          <cell r="BN823">
            <v>0</v>
          </cell>
          <cell r="BO823">
            <v>368892</v>
          </cell>
          <cell r="BP823">
            <v>345047</v>
          </cell>
          <cell r="BQ823">
            <v>392736</v>
          </cell>
          <cell r="BR823">
            <v>0</v>
          </cell>
          <cell r="BS823">
            <v>737783</v>
          </cell>
        </row>
        <row r="824">
          <cell r="B824" t="str">
            <v>142600</v>
          </cell>
          <cell r="C824" t="str">
            <v>REP. INDONESIA</v>
          </cell>
          <cell r="D824" t="str">
            <v>A.I.D, WASHINGTON DC</v>
          </cell>
          <cell r="E824" t="str">
            <v>3</v>
          </cell>
          <cell r="F824" t="str">
            <v>UNITED STATES OF AMERICA</v>
          </cell>
          <cell r="G824" t="str">
            <v>USD</v>
          </cell>
          <cell r="H824">
            <v>252049</v>
          </cell>
          <cell r="I824">
            <v>166099</v>
          </cell>
          <cell r="J824">
            <v>0</v>
          </cell>
          <cell r="K824">
            <v>418148</v>
          </cell>
          <cell r="L824">
            <v>0</v>
          </cell>
          <cell r="M824">
            <v>0</v>
          </cell>
          <cell r="N824">
            <v>0</v>
          </cell>
          <cell r="O824">
            <v>0</v>
          </cell>
          <cell r="P824">
            <v>0</v>
          </cell>
          <cell r="Q824">
            <v>0</v>
          </cell>
          <cell r="R824">
            <v>0</v>
          </cell>
          <cell r="S824">
            <v>0</v>
          </cell>
          <cell r="T824">
            <v>252049</v>
          </cell>
          <cell r="U824">
            <v>166099</v>
          </cell>
          <cell r="V824">
            <v>0</v>
          </cell>
          <cell r="W824">
            <v>418148</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255829</v>
          </cell>
          <cell r="AO824">
            <v>162319</v>
          </cell>
          <cell r="AP824">
            <v>0</v>
          </cell>
          <cell r="AQ824">
            <v>418148</v>
          </cell>
          <cell r="AR824">
            <v>0</v>
          </cell>
          <cell r="AS824">
            <v>0</v>
          </cell>
          <cell r="AT824">
            <v>0</v>
          </cell>
          <cell r="AU824">
            <v>0</v>
          </cell>
          <cell r="AV824">
            <v>0</v>
          </cell>
          <cell r="AW824">
            <v>0</v>
          </cell>
          <cell r="AX824">
            <v>0</v>
          </cell>
          <cell r="AY824">
            <v>0</v>
          </cell>
          <cell r="AZ824">
            <v>0</v>
          </cell>
          <cell r="BA824">
            <v>0</v>
          </cell>
          <cell r="BB824">
            <v>0</v>
          </cell>
          <cell r="BC824">
            <v>0</v>
          </cell>
          <cell r="BD824">
            <v>0</v>
          </cell>
          <cell r="BE824">
            <v>0</v>
          </cell>
          <cell r="BF824">
            <v>0</v>
          </cell>
          <cell r="BG824">
            <v>0</v>
          </cell>
          <cell r="BH824">
            <v>0</v>
          </cell>
          <cell r="BI824">
            <v>0</v>
          </cell>
          <cell r="BJ824">
            <v>0</v>
          </cell>
          <cell r="BK824">
            <v>0</v>
          </cell>
          <cell r="BL824">
            <v>255829</v>
          </cell>
          <cell r="BM824">
            <v>162319</v>
          </cell>
          <cell r="BN824">
            <v>0</v>
          </cell>
          <cell r="BO824">
            <v>418148</v>
          </cell>
          <cell r="BP824">
            <v>507878</v>
          </cell>
          <cell r="BQ824">
            <v>328418</v>
          </cell>
          <cell r="BR824">
            <v>0</v>
          </cell>
          <cell r="BS824">
            <v>836296</v>
          </cell>
        </row>
        <row r="825">
          <cell r="B825" t="str">
            <v>146100</v>
          </cell>
          <cell r="C825" t="str">
            <v>REP. INDONESIA</v>
          </cell>
          <cell r="D825" t="str">
            <v>A.I.D, WASHINGTON DC</v>
          </cell>
          <cell r="E825" t="str">
            <v>3</v>
          </cell>
          <cell r="F825" t="str">
            <v>UNITED STATES OF AMERICA</v>
          </cell>
          <cell r="G825" t="str">
            <v>USD</v>
          </cell>
          <cell r="H825">
            <v>0</v>
          </cell>
          <cell r="I825">
            <v>0</v>
          </cell>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156127</v>
          </cell>
          <cell r="Y825">
            <v>174002</v>
          </cell>
          <cell r="Z825">
            <v>0</v>
          </cell>
          <cell r="AA825">
            <v>330129</v>
          </cell>
          <cell r="AB825">
            <v>29749</v>
          </cell>
          <cell r="AC825">
            <v>31954</v>
          </cell>
          <cell r="AD825">
            <v>0</v>
          </cell>
          <cell r="AE825">
            <v>61703</v>
          </cell>
          <cell r="AF825">
            <v>13160</v>
          </cell>
          <cell r="AG825">
            <v>17588</v>
          </cell>
          <cell r="AH825">
            <v>0</v>
          </cell>
          <cell r="AI825">
            <v>30748</v>
          </cell>
          <cell r="AJ825">
            <v>199036</v>
          </cell>
          <cell r="AK825">
            <v>223544</v>
          </cell>
          <cell r="AL825">
            <v>0</v>
          </cell>
          <cell r="AM825">
            <v>422580</v>
          </cell>
          <cell r="AN825">
            <v>0</v>
          </cell>
          <cell r="AO825">
            <v>0</v>
          </cell>
          <cell r="AP825">
            <v>0</v>
          </cell>
          <cell r="AQ825">
            <v>0</v>
          </cell>
          <cell r="AR825">
            <v>0</v>
          </cell>
          <cell r="AS825">
            <v>0</v>
          </cell>
          <cell r="AT825">
            <v>0</v>
          </cell>
          <cell r="AU825">
            <v>0</v>
          </cell>
          <cell r="AV825">
            <v>0</v>
          </cell>
          <cell r="AW825">
            <v>0</v>
          </cell>
          <cell r="AX825">
            <v>0</v>
          </cell>
          <cell r="AY825">
            <v>0</v>
          </cell>
          <cell r="AZ825">
            <v>158469</v>
          </cell>
          <cell r="BA825">
            <v>171660</v>
          </cell>
          <cell r="BB825">
            <v>0</v>
          </cell>
          <cell r="BC825">
            <v>330129</v>
          </cell>
          <cell r="BD825">
            <v>30195</v>
          </cell>
          <cell r="BE825">
            <v>31508</v>
          </cell>
          <cell r="BF825">
            <v>0</v>
          </cell>
          <cell r="BG825">
            <v>61703</v>
          </cell>
          <cell r="BH825">
            <v>13357</v>
          </cell>
          <cell r="BI825">
            <v>17390</v>
          </cell>
          <cell r="BJ825">
            <v>0</v>
          </cell>
          <cell r="BK825">
            <v>30747</v>
          </cell>
          <cell r="BL825">
            <v>202021</v>
          </cell>
          <cell r="BM825">
            <v>220558</v>
          </cell>
          <cell r="BN825">
            <v>0</v>
          </cell>
          <cell r="BO825">
            <v>422579</v>
          </cell>
          <cell r="BP825">
            <v>401057</v>
          </cell>
          <cell r="BQ825">
            <v>444102</v>
          </cell>
          <cell r="BR825">
            <v>0</v>
          </cell>
          <cell r="BS825">
            <v>845159</v>
          </cell>
        </row>
        <row r="826">
          <cell r="B826" t="str">
            <v>141700</v>
          </cell>
          <cell r="C826" t="str">
            <v>REP. INDONESIA</v>
          </cell>
          <cell r="D826" t="str">
            <v>A.I.D, WASHINGTON DC</v>
          </cell>
          <cell r="E826" t="str">
            <v>3</v>
          </cell>
          <cell r="F826" t="str">
            <v>UNITED STATES OF AMERICA</v>
          </cell>
          <cell r="G826" t="str">
            <v>USD</v>
          </cell>
          <cell r="H826">
            <v>0</v>
          </cell>
          <cell r="I826">
            <v>0</v>
          </cell>
          <cell r="J826">
            <v>0</v>
          </cell>
          <cell r="K826">
            <v>0</v>
          </cell>
          <cell r="L826">
            <v>0</v>
          </cell>
          <cell r="M826">
            <v>0</v>
          </cell>
          <cell r="N826">
            <v>0</v>
          </cell>
          <cell r="O826">
            <v>0</v>
          </cell>
          <cell r="P826">
            <v>275648</v>
          </cell>
          <cell r="Q826">
            <v>155212</v>
          </cell>
          <cell r="R826">
            <v>0</v>
          </cell>
          <cell r="S826">
            <v>430860</v>
          </cell>
          <cell r="T826">
            <v>275648</v>
          </cell>
          <cell r="U826">
            <v>155212</v>
          </cell>
          <cell r="V826">
            <v>0</v>
          </cell>
          <cell r="W826">
            <v>430860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cell r="AO826">
            <v>0</v>
          </cell>
          <cell r="AP826">
            <v>0</v>
          </cell>
          <cell r="AQ826">
            <v>0</v>
          </cell>
          <cell r="AR826">
            <v>0</v>
          </cell>
          <cell r="AS826">
            <v>0</v>
          </cell>
          <cell r="AT826">
            <v>0</v>
          </cell>
          <cell r="AU826">
            <v>0</v>
          </cell>
          <cell r="AV826">
            <v>279783</v>
          </cell>
          <cell r="AW826">
            <v>151077</v>
          </cell>
          <cell r="AX826">
            <v>0</v>
          </cell>
          <cell r="AY826">
            <v>430860</v>
          </cell>
          <cell r="AZ826">
            <v>0</v>
          </cell>
          <cell r="BA826">
            <v>0</v>
          </cell>
          <cell r="BB826">
            <v>0</v>
          </cell>
          <cell r="BC826">
            <v>0</v>
          </cell>
          <cell r="BD826">
            <v>0</v>
          </cell>
          <cell r="BE826">
            <v>0</v>
          </cell>
          <cell r="BF826">
            <v>0</v>
          </cell>
          <cell r="BG826">
            <v>0</v>
          </cell>
          <cell r="BH826">
            <v>0</v>
          </cell>
          <cell r="BI826">
            <v>0</v>
          </cell>
          <cell r="BJ826">
            <v>0</v>
          </cell>
          <cell r="BK826">
            <v>0</v>
          </cell>
          <cell r="BL826">
            <v>279783</v>
          </cell>
          <cell r="BM826">
            <v>151077</v>
          </cell>
          <cell r="BN826">
            <v>0</v>
          </cell>
          <cell r="BO826">
            <v>430860</v>
          </cell>
          <cell r="BP826">
            <v>555431</v>
          </cell>
          <cell r="BQ826">
            <v>306289</v>
          </cell>
          <cell r="BR826">
            <v>0</v>
          </cell>
          <cell r="BS826">
            <v>861720</v>
          </cell>
        </row>
        <row r="827">
          <cell r="B827" t="str">
            <v>144500</v>
          </cell>
          <cell r="C827" t="str">
            <v>REP. INDONESIA</v>
          </cell>
          <cell r="D827" t="str">
            <v>A.I.D, WASHINGTON DC</v>
          </cell>
          <cell r="E827" t="str">
            <v>3</v>
          </cell>
          <cell r="F827" t="str">
            <v>UNITED STATES OF AMERICA</v>
          </cell>
          <cell r="G827" t="str">
            <v>USD</v>
          </cell>
          <cell r="H827">
            <v>0</v>
          </cell>
          <cell r="I827">
            <v>0</v>
          </cell>
          <cell r="J827">
            <v>0</v>
          </cell>
          <cell r="K827">
            <v>0</v>
          </cell>
          <cell r="L827">
            <v>255468</v>
          </cell>
          <cell r="M827">
            <v>221962</v>
          </cell>
          <cell r="N827">
            <v>0</v>
          </cell>
          <cell r="O827">
            <v>477430</v>
          </cell>
          <cell r="P827">
            <v>0</v>
          </cell>
          <cell r="Q827">
            <v>0</v>
          </cell>
          <cell r="R827">
            <v>0</v>
          </cell>
          <cell r="S827">
            <v>0</v>
          </cell>
          <cell r="T827">
            <v>255468</v>
          </cell>
          <cell r="U827">
            <v>221962</v>
          </cell>
          <cell r="V827">
            <v>0</v>
          </cell>
          <cell r="W827">
            <v>477430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cell r="AO827">
            <v>0</v>
          </cell>
          <cell r="AP827">
            <v>0</v>
          </cell>
          <cell r="AQ827">
            <v>0</v>
          </cell>
          <cell r="AR827">
            <v>259300</v>
          </cell>
          <cell r="AS827">
            <v>218130</v>
          </cell>
          <cell r="AT827">
            <v>0</v>
          </cell>
          <cell r="AU827">
            <v>477430</v>
          </cell>
          <cell r="AV827">
            <v>0</v>
          </cell>
          <cell r="AW827">
            <v>0</v>
          </cell>
          <cell r="AX827">
            <v>0</v>
          </cell>
          <cell r="AY827">
            <v>0</v>
          </cell>
          <cell r="AZ827">
            <v>0</v>
          </cell>
          <cell r="BA827">
            <v>0</v>
          </cell>
          <cell r="BB827">
            <v>0</v>
          </cell>
          <cell r="BC827">
            <v>0</v>
          </cell>
          <cell r="BD827">
            <v>0</v>
          </cell>
          <cell r="BE827">
            <v>0</v>
          </cell>
          <cell r="BF827">
            <v>0</v>
          </cell>
          <cell r="BG827">
            <v>0</v>
          </cell>
          <cell r="BH827">
            <v>0</v>
          </cell>
          <cell r="BI827">
            <v>0</v>
          </cell>
          <cell r="BJ827">
            <v>0</v>
          </cell>
          <cell r="BK827">
            <v>0</v>
          </cell>
          <cell r="BL827">
            <v>259300</v>
          </cell>
          <cell r="BM827">
            <v>218130</v>
          </cell>
          <cell r="BN827">
            <v>0</v>
          </cell>
          <cell r="BO827">
            <v>477430</v>
          </cell>
          <cell r="BP827">
            <v>514768</v>
          </cell>
          <cell r="BQ827">
            <v>440092</v>
          </cell>
          <cell r="BR827">
            <v>0</v>
          </cell>
          <cell r="BS827">
            <v>954860</v>
          </cell>
        </row>
        <row r="828">
          <cell r="B828" t="str">
            <v>141400</v>
          </cell>
          <cell r="C828" t="str">
            <v>REP. INDONESIA</v>
          </cell>
          <cell r="D828" t="str">
            <v>A.I.D, WASHINGTON DC</v>
          </cell>
          <cell r="E828" t="str">
            <v>3</v>
          </cell>
          <cell r="F828" t="str">
            <v>UNITED STATES OF AMERICA</v>
          </cell>
          <cell r="G828" t="str">
            <v>USD</v>
          </cell>
          <cell r="H828">
            <v>0</v>
          </cell>
          <cell r="I828">
            <v>0</v>
          </cell>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329302</v>
          </cell>
          <cell r="AG828">
            <v>162938</v>
          </cell>
          <cell r="AH828">
            <v>0</v>
          </cell>
          <cell r="AI828">
            <v>492240</v>
          </cell>
          <cell r="AJ828">
            <v>329302</v>
          </cell>
          <cell r="AK828">
            <v>162938</v>
          </cell>
          <cell r="AL828">
            <v>0</v>
          </cell>
          <cell r="AM828">
            <v>492240</v>
          </cell>
          <cell r="AN828">
            <v>0</v>
          </cell>
          <cell r="AO828">
            <v>0</v>
          </cell>
          <cell r="AP828">
            <v>0</v>
          </cell>
          <cell r="AQ828">
            <v>0</v>
          </cell>
          <cell r="AR828">
            <v>0</v>
          </cell>
          <cell r="AS828">
            <v>0</v>
          </cell>
          <cell r="AT828">
            <v>0</v>
          </cell>
          <cell r="AU828">
            <v>0</v>
          </cell>
          <cell r="AV828">
            <v>0</v>
          </cell>
          <cell r="AW828">
            <v>0</v>
          </cell>
          <cell r="AX828">
            <v>0</v>
          </cell>
          <cell r="AY828">
            <v>0</v>
          </cell>
          <cell r="AZ828">
            <v>0</v>
          </cell>
          <cell r="BA828">
            <v>0</v>
          </cell>
          <cell r="BB828">
            <v>0</v>
          </cell>
          <cell r="BC828">
            <v>0</v>
          </cell>
          <cell r="BD828">
            <v>0</v>
          </cell>
          <cell r="BE828">
            <v>0</v>
          </cell>
          <cell r="BF828">
            <v>0</v>
          </cell>
          <cell r="BG828">
            <v>0</v>
          </cell>
          <cell r="BH828">
            <v>334241</v>
          </cell>
          <cell r="BI828">
            <v>157999</v>
          </cell>
          <cell r="BJ828">
            <v>0</v>
          </cell>
          <cell r="BK828">
            <v>492240</v>
          </cell>
          <cell r="BL828">
            <v>334241</v>
          </cell>
          <cell r="BM828">
            <v>157999</v>
          </cell>
          <cell r="BN828">
            <v>0</v>
          </cell>
          <cell r="BO828">
            <v>492240</v>
          </cell>
          <cell r="BP828">
            <v>663543</v>
          </cell>
          <cell r="BQ828">
            <v>320937</v>
          </cell>
          <cell r="BR828">
            <v>0</v>
          </cell>
          <cell r="BS828">
            <v>984480</v>
          </cell>
        </row>
        <row r="829">
          <cell r="B829" t="str">
            <v>142100</v>
          </cell>
          <cell r="C829" t="str">
            <v>REP. INDONESIA</v>
          </cell>
          <cell r="D829" t="str">
            <v>A.I.D, WASHINGTON DC</v>
          </cell>
          <cell r="E829" t="str">
            <v>3</v>
          </cell>
          <cell r="F829" t="str">
            <v>UNITED STATES OF AMERICA</v>
          </cell>
          <cell r="G829" t="str">
            <v>USD</v>
          </cell>
          <cell r="H829">
            <v>0</v>
          </cell>
          <cell r="I829">
            <v>0</v>
          </cell>
          <cell r="J829">
            <v>0</v>
          </cell>
          <cell r="K829">
            <v>0</v>
          </cell>
          <cell r="L829">
            <v>0</v>
          </cell>
          <cell r="M829">
            <v>0</v>
          </cell>
          <cell r="N829">
            <v>0</v>
          </cell>
          <cell r="O829">
            <v>0</v>
          </cell>
          <cell r="P829">
            <v>306660</v>
          </cell>
          <cell r="Q829">
            <v>187162</v>
          </cell>
          <cell r="R829">
            <v>0</v>
          </cell>
          <cell r="S829">
            <v>493822</v>
          </cell>
          <cell r="T829">
            <v>306660</v>
          </cell>
          <cell r="U829">
            <v>187162</v>
          </cell>
          <cell r="V829">
            <v>0</v>
          </cell>
          <cell r="W829">
            <v>493822</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cell r="AO829">
            <v>0</v>
          </cell>
          <cell r="AP829">
            <v>0</v>
          </cell>
          <cell r="AQ829">
            <v>0</v>
          </cell>
          <cell r="AR829">
            <v>0</v>
          </cell>
          <cell r="AS829">
            <v>0</v>
          </cell>
          <cell r="AT829">
            <v>0</v>
          </cell>
          <cell r="AU829">
            <v>0</v>
          </cell>
          <cell r="AV829">
            <v>311260</v>
          </cell>
          <cell r="AW829">
            <v>182562</v>
          </cell>
          <cell r="AX829">
            <v>0</v>
          </cell>
          <cell r="AY829">
            <v>493822</v>
          </cell>
          <cell r="AZ829">
            <v>0</v>
          </cell>
          <cell r="BA829">
            <v>0</v>
          </cell>
          <cell r="BB829">
            <v>0</v>
          </cell>
          <cell r="BC829">
            <v>0</v>
          </cell>
          <cell r="BD829">
            <v>0</v>
          </cell>
          <cell r="BE829">
            <v>0</v>
          </cell>
          <cell r="BF829">
            <v>0</v>
          </cell>
          <cell r="BG829">
            <v>0</v>
          </cell>
          <cell r="BH829">
            <v>0</v>
          </cell>
          <cell r="BI829">
            <v>0</v>
          </cell>
          <cell r="BJ829">
            <v>0</v>
          </cell>
          <cell r="BK829">
            <v>0</v>
          </cell>
          <cell r="BL829">
            <v>311260</v>
          </cell>
          <cell r="BM829">
            <v>182562</v>
          </cell>
          <cell r="BN829">
            <v>0</v>
          </cell>
          <cell r="BO829">
            <v>493822</v>
          </cell>
          <cell r="BP829">
            <v>617920</v>
          </cell>
          <cell r="BQ829">
            <v>369724</v>
          </cell>
          <cell r="BR829">
            <v>0</v>
          </cell>
          <cell r="BS829">
            <v>987644</v>
          </cell>
        </row>
        <row r="830">
          <cell r="B830" t="str">
            <v>141500</v>
          </cell>
          <cell r="C830" t="str">
            <v>REP. INDONESIA</v>
          </cell>
          <cell r="D830" t="str">
            <v>A.I.D, WASHINGTON DC</v>
          </cell>
          <cell r="E830" t="str">
            <v>3</v>
          </cell>
          <cell r="F830" t="str">
            <v>UNITED STATES OF AMERICA</v>
          </cell>
          <cell r="G830" t="str">
            <v>USD</v>
          </cell>
          <cell r="H830">
            <v>0</v>
          </cell>
          <cell r="I830">
            <v>0</v>
          </cell>
          <cell r="J830">
            <v>0</v>
          </cell>
          <cell r="K830">
            <v>0</v>
          </cell>
          <cell r="L830">
            <v>352995</v>
          </cell>
          <cell r="M830">
            <v>174662</v>
          </cell>
          <cell r="N830">
            <v>0</v>
          </cell>
          <cell r="O830">
            <v>527657</v>
          </cell>
          <cell r="P830">
            <v>0</v>
          </cell>
          <cell r="Q830">
            <v>0</v>
          </cell>
          <cell r="R830">
            <v>0</v>
          </cell>
          <cell r="S830">
            <v>0</v>
          </cell>
          <cell r="T830">
            <v>352995</v>
          </cell>
          <cell r="U830">
            <v>174662</v>
          </cell>
          <cell r="V830">
            <v>0</v>
          </cell>
          <cell r="W830">
            <v>527657</v>
          </cell>
          <cell r="X830">
            <v>0</v>
          </cell>
          <cell r="Y830">
            <v>0</v>
          </cell>
          <cell r="Z830">
            <v>0</v>
          </cell>
          <cell r="AA830">
            <v>0</v>
          </cell>
          <cell r="AB830">
            <v>0</v>
          </cell>
          <cell r="AC830">
            <v>0</v>
          </cell>
          <cell r="AD830">
            <v>0</v>
          </cell>
          <cell r="AE830">
            <v>0</v>
          </cell>
          <cell r="AF830">
            <v>0</v>
          </cell>
          <cell r="AG830">
            <v>0</v>
          </cell>
          <cell r="AH830">
            <v>0</v>
          </cell>
          <cell r="AI830">
            <v>0</v>
          </cell>
          <cell r="AJ830">
            <v>0</v>
          </cell>
          <cell r="AK830">
            <v>0</v>
          </cell>
          <cell r="AL830">
            <v>0</v>
          </cell>
          <cell r="AM830">
            <v>0</v>
          </cell>
          <cell r="AN830">
            <v>0</v>
          </cell>
          <cell r="AO830">
            <v>0</v>
          </cell>
          <cell r="AP830">
            <v>0</v>
          </cell>
          <cell r="AQ830">
            <v>0</v>
          </cell>
          <cell r="AR830">
            <v>358290</v>
          </cell>
          <cell r="AS830">
            <v>169367</v>
          </cell>
          <cell r="AT830">
            <v>0</v>
          </cell>
          <cell r="AU830">
            <v>527657</v>
          </cell>
          <cell r="AV830">
            <v>0</v>
          </cell>
          <cell r="AW830">
            <v>0</v>
          </cell>
          <cell r="AX830">
            <v>0</v>
          </cell>
          <cell r="AY830">
            <v>0</v>
          </cell>
          <cell r="AZ830">
            <v>0</v>
          </cell>
          <cell r="BA830">
            <v>0</v>
          </cell>
          <cell r="BB830">
            <v>0</v>
          </cell>
          <cell r="BC830">
            <v>0</v>
          </cell>
          <cell r="BD830">
            <v>0</v>
          </cell>
          <cell r="BE830">
            <v>0</v>
          </cell>
          <cell r="BF830">
            <v>0</v>
          </cell>
          <cell r="BG830">
            <v>0</v>
          </cell>
          <cell r="BH830">
            <v>0</v>
          </cell>
          <cell r="BI830">
            <v>0</v>
          </cell>
          <cell r="BJ830">
            <v>0</v>
          </cell>
          <cell r="BK830">
            <v>0</v>
          </cell>
          <cell r="BL830">
            <v>358290</v>
          </cell>
          <cell r="BM830">
            <v>169367</v>
          </cell>
          <cell r="BN830">
            <v>0</v>
          </cell>
          <cell r="BO830">
            <v>527657</v>
          </cell>
          <cell r="BP830">
            <v>711285</v>
          </cell>
          <cell r="BQ830">
            <v>344029</v>
          </cell>
          <cell r="BR830">
            <v>0</v>
          </cell>
          <cell r="BS830">
            <v>1055314</v>
          </cell>
        </row>
        <row r="831">
          <cell r="B831" t="str">
            <v>146300</v>
          </cell>
          <cell r="C831" t="str">
            <v>REP. INDONESIA</v>
          </cell>
          <cell r="D831" t="str">
            <v>A.I.D, WASHINGTON DC</v>
          </cell>
          <cell r="E831" t="str">
            <v>3</v>
          </cell>
          <cell r="F831" t="str">
            <v>UNITED STATES OF AMERICA</v>
          </cell>
          <cell r="G831" t="str">
            <v>USD</v>
          </cell>
          <cell r="H831">
            <v>14857</v>
          </cell>
          <cell r="I831">
            <v>11867</v>
          </cell>
          <cell r="J831">
            <v>0</v>
          </cell>
          <cell r="K831">
            <v>26724</v>
          </cell>
          <cell r="L831">
            <v>35095</v>
          </cell>
          <cell r="M831">
            <v>33096</v>
          </cell>
          <cell r="N831">
            <v>0</v>
          </cell>
          <cell r="O831">
            <v>68191</v>
          </cell>
          <cell r="P831">
            <v>85335</v>
          </cell>
          <cell r="Q831">
            <v>99709</v>
          </cell>
          <cell r="R831">
            <v>0</v>
          </cell>
          <cell r="S831">
            <v>185044</v>
          </cell>
          <cell r="T831">
            <v>135287</v>
          </cell>
          <cell r="U831">
            <v>144672</v>
          </cell>
          <cell r="V831">
            <v>0</v>
          </cell>
          <cell r="W831">
            <v>279959</v>
          </cell>
          <cell r="X831">
            <v>61490</v>
          </cell>
          <cell r="Y831">
            <v>74921</v>
          </cell>
          <cell r="Z831">
            <v>0</v>
          </cell>
          <cell r="AA831">
            <v>136411</v>
          </cell>
          <cell r="AB831">
            <v>56273</v>
          </cell>
          <cell r="AC831">
            <v>69958</v>
          </cell>
          <cell r="AD831">
            <v>0</v>
          </cell>
          <cell r="AE831">
            <v>126231</v>
          </cell>
          <cell r="AF831">
            <v>0</v>
          </cell>
          <cell r="AG831">
            <v>0</v>
          </cell>
          <cell r="AH831">
            <v>0</v>
          </cell>
          <cell r="AI831">
            <v>0</v>
          </cell>
          <cell r="AJ831">
            <v>117763</v>
          </cell>
          <cell r="AK831">
            <v>144879</v>
          </cell>
          <cell r="AL831">
            <v>0</v>
          </cell>
          <cell r="AM831">
            <v>262642</v>
          </cell>
          <cell r="AN831">
            <v>15006</v>
          </cell>
          <cell r="AO831">
            <v>11718</v>
          </cell>
          <cell r="AP831">
            <v>0</v>
          </cell>
          <cell r="AQ831">
            <v>26724</v>
          </cell>
          <cell r="AR831">
            <v>35501</v>
          </cell>
          <cell r="AS831">
            <v>32690</v>
          </cell>
          <cell r="AT831">
            <v>0</v>
          </cell>
          <cell r="AU831">
            <v>68191</v>
          </cell>
          <cell r="AV831">
            <v>86613</v>
          </cell>
          <cell r="AW831">
            <v>98430</v>
          </cell>
          <cell r="AX831">
            <v>0</v>
          </cell>
          <cell r="AY831">
            <v>185043</v>
          </cell>
          <cell r="AZ831">
            <v>70749</v>
          </cell>
          <cell r="BA831">
            <v>73999</v>
          </cell>
          <cell r="BB831">
            <v>0</v>
          </cell>
          <cell r="BC831">
            <v>144748</v>
          </cell>
          <cell r="BD831">
            <v>57118</v>
          </cell>
          <cell r="BE831">
            <v>69114</v>
          </cell>
          <cell r="BF831">
            <v>0</v>
          </cell>
          <cell r="BG831">
            <v>126232</v>
          </cell>
          <cell r="BH831">
            <v>0</v>
          </cell>
          <cell r="BI831">
            <v>0</v>
          </cell>
          <cell r="BJ831">
            <v>0</v>
          </cell>
          <cell r="BK831">
            <v>0</v>
          </cell>
          <cell r="BL831">
            <v>264987</v>
          </cell>
          <cell r="BM831">
            <v>285951</v>
          </cell>
          <cell r="BN831">
            <v>0</v>
          </cell>
          <cell r="BO831">
            <v>550938</v>
          </cell>
          <cell r="BP831">
            <v>518037</v>
          </cell>
          <cell r="BQ831">
            <v>575502</v>
          </cell>
          <cell r="BR831">
            <v>0</v>
          </cell>
          <cell r="BS831">
            <v>1093539</v>
          </cell>
        </row>
        <row r="832">
          <cell r="B832" t="str">
            <v>142500</v>
          </cell>
          <cell r="C832" t="str">
            <v>REP. INDONESIA</v>
          </cell>
          <cell r="D832" t="str">
            <v>A.I.D, WASHINGTON DC</v>
          </cell>
          <cell r="E832" t="str">
            <v>3</v>
          </cell>
          <cell r="F832" t="str">
            <v>UNITED STATES OF AMERICA</v>
          </cell>
          <cell r="G832" t="str">
            <v>USD</v>
          </cell>
          <cell r="H832">
            <v>0</v>
          </cell>
          <cell r="I832">
            <v>0</v>
          </cell>
          <cell r="J832">
            <v>0</v>
          </cell>
          <cell r="K832">
            <v>0</v>
          </cell>
          <cell r="L832">
            <v>0</v>
          </cell>
          <cell r="M832">
            <v>0</v>
          </cell>
          <cell r="N832">
            <v>0</v>
          </cell>
          <cell r="O832">
            <v>0</v>
          </cell>
          <cell r="P832">
            <v>0</v>
          </cell>
          <cell r="Q832">
            <v>0</v>
          </cell>
          <cell r="R832">
            <v>0</v>
          </cell>
          <cell r="S832">
            <v>0</v>
          </cell>
          <cell r="T832">
            <v>0</v>
          </cell>
          <cell r="U832">
            <v>0</v>
          </cell>
          <cell r="V832">
            <v>0</v>
          </cell>
          <cell r="W832">
            <v>0</v>
          </cell>
          <cell r="X832">
            <v>0</v>
          </cell>
          <cell r="Y832">
            <v>0</v>
          </cell>
          <cell r="Z832">
            <v>0</v>
          </cell>
          <cell r="AA832">
            <v>0</v>
          </cell>
          <cell r="AB832">
            <v>341212</v>
          </cell>
          <cell r="AC832">
            <v>224858</v>
          </cell>
          <cell r="AD832">
            <v>0</v>
          </cell>
          <cell r="AE832">
            <v>566070</v>
          </cell>
          <cell r="AF832">
            <v>0</v>
          </cell>
          <cell r="AG832">
            <v>0</v>
          </cell>
          <cell r="AH832">
            <v>0</v>
          </cell>
          <cell r="AI832">
            <v>0</v>
          </cell>
          <cell r="AJ832">
            <v>341212</v>
          </cell>
          <cell r="AK832">
            <v>224858</v>
          </cell>
          <cell r="AL832">
            <v>0</v>
          </cell>
          <cell r="AM832">
            <v>566070</v>
          </cell>
          <cell r="AN832">
            <v>0</v>
          </cell>
          <cell r="AO832">
            <v>0</v>
          </cell>
          <cell r="AP832">
            <v>0</v>
          </cell>
          <cell r="AQ832">
            <v>0</v>
          </cell>
          <cell r="AR832">
            <v>0</v>
          </cell>
          <cell r="AS832">
            <v>0</v>
          </cell>
          <cell r="AT832">
            <v>0</v>
          </cell>
          <cell r="AU832">
            <v>0</v>
          </cell>
          <cell r="AV832">
            <v>0</v>
          </cell>
          <cell r="AW832">
            <v>0</v>
          </cell>
          <cell r="AX832">
            <v>0</v>
          </cell>
          <cell r="AY832">
            <v>0</v>
          </cell>
          <cell r="AZ832">
            <v>0</v>
          </cell>
          <cell r="BA832">
            <v>0</v>
          </cell>
          <cell r="BB832">
            <v>0</v>
          </cell>
          <cell r="BC832">
            <v>0</v>
          </cell>
          <cell r="BD832">
            <v>346331</v>
          </cell>
          <cell r="BE832">
            <v>219740</v>
          </cell>
          <cell r="BF832">
            <v>0</v>
          </cell>
          <cell r="BG832">
            <v>566071</v>
          </cell>
          <cell r="BH832">
            <v>0</v>
          </cell>
          <cell r="BI832">
            <v>0</v>
          </cell>
          <cell r="BJ832">
            <v>0</v>
          </cell>
          <cell r="BK832">
            <v>0</v>
          </cell>
          <cell r="BL832">
            <v>346331</v>
          </cell>
          <cell r="BM832">
            <v>219740</v>
          </cell>
          <cell r="BN832">
            <v>0</v>
          </cell>
          <cell r="BO832">
            <v>566071</v>
          </cell>
          <cell r="BP832">
            <v>687543</v>
          </cell>
          <cell r="BQ832">
            <v>444598</v>
          </cell>
          <cell r="BR832">
            <v>0</v>
          </cell>
          <cell r="BS832">
            <v>1132141</v>
          </cell>
        </row>
        <row r="833">
          <cell r="B833" t="str">
            <v>140900</v>
          </cell>
          <cell r="C833" t="str">
            <v>REP. INDONESIA</v>
          </cell>
          <cell r="D833" t="str">
            <v>A.I.D, WASHINGTON DC</v>
          </cell>
          <cell r="E833" t="str">
            <v>3</v>
          </cell>
          <cell r="F833" t="str">
            <v>UNITED STATES OF AMERICA</v>
          </cell>
          <cell r="G833" t="str">
            <v>USD</v>
          </cell>
          <cell r="H833">
            <v>0</v>
          </cell>
          <cell r="I833">
            <v>0</v>
          </cell>
          <cell r="J833">
            <v>0</v>
          </cell>
          <cell r="K833">
            <v>0</v>
          </cell>
          <cell r="L833">
            <v>0</v>
          </cell>
          <cell r="M833">
            <v>0</v>
          </cell>
          <cell r="N833">
            <v>0</v>
          </cell>
          <cell r="O833">
            <v>0</v>
          </cell>
          <cell r="P833">
            <v>415209</v>
          </cell>
          <cell r="Q833">
            <v>187236</v>
          </cell>
          <cell r="R833">
            <v>0</v>
          </cell>
          <cell r="S833">
            <v>602445</v>
          </cell>
          <cell r="T833">
            <v>415209</v>
          </cell>
          <cell r="U833">
            <v>187236</v>
          </cell>
          <cell r="V833">
            <v>0</v>
          </cell>
          <cell r="W833">
            <v>602445</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cell r="AO833">
            <v>0</v>
          </cell>
          <cell r="AP833">
            <v>0</v>
          </cell>
          <cell r="AQ833">
            <v>0</v>
          </cell>
          <cell r="AR833">
            <v>0</v>
          </cell>
          <cell r="AS833">
            <v>0</v>
          </cell>
          <cell r="AT833">
            <v>0</v>
          </cell>
          <cell r="AU833">
            <v>0</v>
          </cell>
          <cell r="AV833">
            <v>421437</v>
          </cell>
          <cell r="AW833">
            <v>181008</v>
          </cell>
          <cell r="AX833">
            <v>0</v>
          </cell>
          <cell r="AY833">
            <v>602445</v>
          </cell>
          <cell r="AZ833">
            <v>0</v>
          </cell>
          <cell r="BA833">
            <v>0</v>
          </cell>
          <cell r="BB833">
            <v>0</v>
          </cell>
          <cell r="BC833">
            <v>0</v>
          </cell>
          <cell r="BD833">
            <v>0</v>
          </cell>
          <cell r="BE833">
            <v>0</v>
          </cell>
          <cell r="BF833">
            <v>0</v>
          </cell>
          <cell r="BG833">
            <v>0</v>
          </cell>
          <cell r="BH833">
            <v>0</v>
          </cell>
          <cell r="BI833">
            <v>0</v>
          </cell>
          <cell r="BJ833">
            <v>0</v>
          </cell>
          <cell r="BK833">
            <v>0</v>
          </cell>
          <cell r="BL833">
            <v>421437</v>
          </cell>
          <cell r="BM833">
            <v>181008</v>
          </cell>
          <cell r="BN833">
            <v>0</v>
          </cell>
          <cell r="BO833">
            <v>602445</v>
          </cell>
          <cell r="BP833">
            <v>836646</v>
          </cell>
          <cell r="BQ833">
            <v>368244</v>
          </cell>
          <cell r="BR833">
            <v>0</v>
          </cell>
          <cell r="BS833">
            <v>1204890</v>
          </cell>
        </row>
        <row r="834">
          <cell r="B834" t="str">
            <v>142200</v>
          </cell>
          <cell r="C834" t="str">
            <v>REP. INDONESIA</v>
          </cell>
          <cell r="D834" t="str">
            <v>A.I.D, WASHINGTON DC</v>
          </cell>
          <cell r="E834" t="str">
            <v>3</v>
          </cell>
          <cell r="F834" t="str">
            <v>UNITED STATES OF AMERICA</v>
          </cell>
          <cell r="G834" t="str">
            <v>USD</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385925</v>
          </cell>
          <cell r="AC834">
            <v>226355</v>
          </cell>
          <cell r="AD834">
            <v>0</v>
          </cell>
          <cell r="AE834">
            <v>612280</v>
          </cell>
          <cell r="AF834">
            <v>0</v>
          </cell>
          <cell r="AG834">
            <v>0</v>
          </cell>
          <cell r="AH834">
            <v>0</v>
          </cell>
          <cell r="AI834">
            <v>0</v>
          </cell>
          <cell r="AJ834">
            <v>385925</v>
          </cell>
          <cell r="AK834">
            <v>226355</v>
          </cell>
          <cell r="AL834">
            <v>0</v>
          </cell>
          <cell r="AM834">
            <v>612280</v>
          </cell>
          <cell r="AN834">
            <v>0</v>
          </cell>
          <cell r="AO834">
            <v>0</v>
          </cell>
          <cell r="AP834">
            <v>0</v>
          </cell>
          <cell r="AQ834">
            <v>0</v>
          </cell>
          <cell r="AR834">
            <v>0</v>
          </cell>
          <cell r="AS834">
            <v>0</v>
          </cell>
          <cell r="AT834">
            <v>0</v>
          </cell>
          <cell r="AU834">
            <v>0</v>
          </cell>
          <cell r="AV834">
            <v>0</v>
          </cell>
          <cell r="AW834">
            <v>0</v>
          </cell>
          <cell r="AX834">
            <v>0</v>
          </cell>
          <cell r="AY834">
            <v>0</v>
          </cell>
          <cell r="AZ834">
            <v>0</v>
          </cell>
          <cell r="BA834">
            <v>0</v>
          </cell>
          <cell r="BB834">
            <v>0</v>
          </cell>
          <cell r="BC834">
            <v>0</v>
          </cell>
          <cell r="BD834">
            <v>391714</v>
          </cell>
          <cell r="BE834">
            <v>220566</v>
          </cell>
          <cell r="BF834">
            <v>0</v>
          </cell>
          <cell r="BG834">
            <v>612280</v>
          </cell>
          <cell r="BH834">
            <v>0</v>
          </cell>
          <cell r="BI834">
            <v>0</v>
          </cell>
          <cell r="BJ834">
            <v>0</v>
          </cell>
          <cell r="BK834">
            <v>0</v>
          </cell>
          <cell r="BL834">
            <v>391714</v>
          </cell>
          <cell r="BM834">
            <v>220566</v>
          </cell>
          <cell r="BN834">
            <v>0</v>
          </cell>
          <cell r="BO834">
            <v>612280</v>
          </cell>
          <cell r="BP834">
            <v>777639</v>
          </cell>
          <cell r="BQ834">
            <v>446921</v>
          </cell>
          <cell r="BR834">
            <v>0</v>
          </cell>
          <cell r="BS834">
            <v>1224560</v>
          </cell>
        </row>
        <row r="835">
          <cell r="B835" t="str">
            <v>144400</v>
          </cell>
          <cell r="C835" t="str">
            <v>REP. INDONESIA</v>
          </cell>
          <cell r="D835" t="str">
            <v>A.I.D, WASHINGTON DC</v>
          </cell>
          <cell r="E835" t="str">
            <v>3</v>
          </cell>
          <cell r="F835" t="str">
            <v>UNITED STATES OF AMERICA</v>
          </cell>
          <cell r="G835" t="str">
            <v>USD</v>
          </cell>
          <cell r="H835">
            <v>0</v>
          </cell>
          <cell r="I835">
            <v>0</v>
          </cell>
          <cell r="J835">
            <v>0</v>
          </cell>
          <cell r="K835">
            <v>0</v>
          </cell>
          <cell r="L835">
            <v>227844</v>
          </cell>
          <cell r="M835">
            <v>232080</v>
          </cell>
          <cell r="N835">
            <v>0</v>
          </cell>
          <cell r="O835">
            <v>459924</v>
          </cell>
          <cell r="P835">
            <v>0</v>
          </cell>
          <cell r="Q835">
            <v>0</v>
          </cell>
          <cell r="R835">
            <v>0</v>
          </cell>
          <cell r="S835">
            <v>0</v>
          </cell>
          <cell r="T835">
            <v>227844</v>
          </cell>
          <cell r="U835">
            <v>232080</v>
          </cell>
          <cell r="V835">
            <v>0</v>
          </cell>
          <cell r="W835">
            <v>459924</v>
          </cell>
          <cell r="X835">
            <v>0</v>
          </cell>
          <cell r="Y835">
            <v>0</v>
          </cell>
          <cell r="Z835">
            <v>0</v>
          </cell>
          <cell r="AA835">
            <v>0</v>
          </cell>
          <cell r="AB835">
            <v>97081</v>
          </cell>
          <cell r="AC835">
            <v>89832</v>
          </cell>
          <cell r="AD835">
            <v>0</v>
          </cell>
          <cell r="AE835">
            <v>186913</v>
          </cell>
          <cell r="AF835">
            <v>0</v>
          </cell>
          <cell r="AG835">
            <v>0</v>
          </cell>
          <cell r="AH835">
            <v>0</v>
          </cell>
          <cell r="AI835">
            <v>0</v>
          </cell>
          <cell r="AJ835">
            <v>97081</v>
          </cell>
          <cell r="AK835">
            <v>89832</v>
          </cell>
          <cell r="AL835">
            <v>0</v>
          </cell>
          <cell r="AM835">
            <v>186913</v>
          </cell>
          <cell r="AN835">
            <v>0</v>
          </cell>
          <cell r="AO835">
            <v>0</v>
          </cell>
          <cell r="AP835">
            <v>0</v>
          </cell>
          <cell r="AQ835">
            <v>0</v>
          </cell>
          <cell r="AR835">
            <v>231262</v>
          </cell>
          <cell r="AS835">
            <v>228662</v>
          </cell>
          <cell r="AT835">
            <v>0</v>
          </cell>
          <cell r="AU835">
            <v>459924</v>
          </cell>
          <cell r="AV835">
            <v>0</v>
          </cell>
          <cell r="AW835">
            <v>0</v>
          </cell>
          <cell r="AX835">
            <v>0</v>
          </cell>
          <cell r="AY835">
            <v>0</v>
          </cell>
          <cell r="AZ835">
            <v>0</v>
          </cell>
          <cell r="BA835">
            <v>0</v>
          </cell>
          <cell r="BB835">
            <v>0</v>
          </cell>
          <cell r="BC835">
            <v>0</v>
          </cell>
          <cell r="BD835">
            <v>98537</v>
          </cell>
          <cell r="BE835">
            <v>88376</v>
          </cell>
          <cell r="BF835">
            <v>0</v>
          </cell>
          <cell r="BG835">
            <v>186913</v>
          </cell>
          <cell r="BH835">
            <v>0</v>
          </cell>
          <cell r="BI835">
            <v>0</v>
          </cell>
          <cell r="BJ835">
            <v>0</v>
          </cell>
          <cell r="BK835">
            <v>0</v>
          </cell>
          <cell r="BL835">
            <v>329799</v>
          </cell>
          <cell r="BM835">
            <v>317038</v>
          </cell>
          <cell r="BN835">
            <v>0</v>
          </cell>
          <cell r="BO835">
            <v>646837</v>
          </cell>
          <cell r="BP835">
            <v>654724</v>
          </cell>
          <cell r="BQ835">
            <v>638950</v>
          </cell>
          <cell r="BR835">
            <v>0</v>
          </cell>
          <cell r="BS835">
            <v>1293674</v>
          </cell>
        </row>
        <row r="836">
          <cell r="B836" t="str">
            <v>142000</v>
          </cell>
          <cell r="C836" t="str">
            <v>REP. INDONESIA</v>
          </cell>
          <cell r="D836" t="str">
            <v>A.I.D, WASHINGTON DC</v>
          </cell>
          <cell r="E836" t="str">
            <v>3</v>
          </cell>
          <cell r="F836" t="str">
            <v>UNITED STATES OF AMERICA</v>
          </cell>
          <cell r="G836" t="str">
            <v>USD</v>
          </cell>
          <cell r="H836">
            <v>0</v>
          </cell>
          <cell r="I836">
            <v>0</v>
          </cell>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417677</v>
          </cell>
          <cell r="AC836">
            <v>235186</v>
          </cell>
          <cell r="AD836">
            <v>0</v>
          </cell>
          <cell r="AE836">
            <v>652863</v>
          </cell>
          <cell r="AF836">
            <v>0</v>
          </cell>
          <cell r="AG836">
            <v>0</v>
          </cell>
          <cell r="AH836">
            <v>0</v>
          </cell>
          <cell r="AI836">
            <v>0</v>
          </cell>
          <cell r="AJ836">
            <v>417677</v>
          </cell>
          <cell r="AK836">
            <v>235186</v>
          </cell>
          <cell r="AL836">
            <v>0</v>
          </cell>
          <cell r="AM836">
            <v>652863</v>
          </cell>
          <cell r="AN836">
            <v>0</v>
          </cell>
          <cell r="AO836">
            <v>0</v>
          </cell>
          <cell r="AP836">
            <v>0</v>
          </cell>
          <cell r="AQ836">
            <v>0</v>
          </cell>
          <cell r="AR836">
            <v>0</v>
          </cell>
          <cell r="AS836">
            <v>0</v>
          </cell>
          <cell r="AT836">
            <v>0</v>
          </cell>
          <cell r="AU836">
            <v>0</v>
          </cell>
          <cell r="AV836">
            <v>0</v>
          </cell>
          <cell r="AW836">
            <v>0</v>
          </cell>
          <cell r="AX836">
            <v>0</v>
          </cell>
          <cell r="AY836">
            <v>0</v>
          </cell>
          <cell r="AZ836">
            <v>0</v>
          </cell>
          <cell r="BA836">
            <v>0</v>
          </cell>
          <cell r="BB836">
            <v>0</v>
          </cell>
          <cell r="BC836">
            <v>0</v>
          </cell>
          <cell r="BD836">
            <v>423942</v>
          </cell>
          <cell r="BE836">
            <v>228921</v>
          </cell>
          <cell r="BF836">
            <v>0</v>
          </cell>
          <cell r="BG836">
            <v>652863</v>
          </cell>
          <cell r="BH836">
            <v>0</v>
          </cell>
          <cell r="BI836">
            <v>0</v>
          </cell>
          <cell r="BJ836">
            <v>0</v>
          </cell>
          <cell r="BK836">
            <v>0</v>
          </cell>
          <cell r="BL836">
            <v>423942</v>
          </cell>
          <cell r="BM836">
            <v>228921</v>
          </cell>
          <cell r="BN836">
            <v>0</v>
          </cell>
          <cell r="BO836">
            <v>652863</v>
          </cell>
          <cell r="BP836">
            <v>841619</v>
          </cell>
          <cell r="BQ836">
            <v>464107</v>
          </cell>
          <cell r="BR836">
            <v>0</v>
          </cell>
          <cell r="BS836">
            <v>1305726</v>
          </cell>
        </row>
        <row r="837">
          <cell r="B837" t="str">
            <v>140800</v>
          </cell>
          <cell r="C837" t="str">
            <v>REP. INDONESIA</v>
          </cell>
          <cell r="D837" t="str">
            <v>A.I.D, WASHINGTON DC</v>
          </cell>
          <cell r="E837" t="str">
            <v>3</v>
          </cell>
          <cell r="F837" t="str">
            <v>UNITED STATES OF AMERICA</v>
          </cell>
          <cell r="G837" t="str">
            <v>USD</v>
          </cell>
          <cell r="H837">
            <v>0</v>
          </cell>
          <cell r="I837">
            <v>0</v>
          </cell>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470386</v>
          </cell>
          <cell r="AG837">
            <v>202032</v>
          </cell>
          <cell r="AH837">
            <v>0</v>
          </cell>
          <cell r="AI837">
            <v>672418</v>
          </cell>
          <cell r="AJ837">
            <v>470386</v>
          </cell>
          <cell r="AK837">
            <v>202032</v>
          </cell>
          <cell r="AL837">
            <v>0</v>
          </cell>
          <cell r="AM837">
            <v>672418</v>
          </cell>
          <cell r="AN837">
            <v>0</v>
          </cell>
          <cell r="AO837">
            <v>0</v>
          </cell>
          <cell r="AP837">
            <v>0</v>
          </cell>
          <cell r="AQ837">
            <v>0</v>
          </cell>
          <cell r="AR837">
            <v>0</v>
          </cell>
          <cell r="AS837">
            <v>0</v>
          </cell>
          <cell r="AT837">
            <v>0</v>
          </cell>
          <cell r="AU837">
            <v>0</v>
          </cell>
          <cell r="AV837">
            <v>0</v>
          </cell>
          <cell r="AW837">
            <v>0</v>
          </cell>
          <cell r="AX837">
            <v>0</v>
          </cell>
          <cell r="AY837">
            <v>0</v>
          </cell>
          <cell r="AZ837">
            <v>0</v>
          </cell>
          <cell r="BA837">
            <v>0</v>
          </cell>
          <cell r="BB837">
            <v>0</v>
          </cell>
          <cell r="BC837">
            <v>0</v>
          </cell>
          <cell r="BD837">
            <v>0</v>
          </cell>
          <cell r="BE837">
            <v>0</v>
          </cell>
          <cell r="BF837">
            <v>0</v>
          </cell>
          <cell r="BG837">
            <v>0</v>
          </cell>
          <cell r="BH837">
            <v>477442</v>
          </cell>
          <cell r="BI837">
            <v>194976</v>
          </cell>
          <cell r="BJ837">
            <v>0</v>
          </cell>
          <cell r="BK837">
            <v>672418</v>
          </cell>
          <cell r="BL837">
            <v>477442</v>
          </cell>
          <cell r="BM837">
            <v>194976</v>
          </cell>
          <cell r="BN837">
            <v>0</v>
          </cell>
          <cell r="BO837">
            <v>672418</v>
          </cell>
          <cell r="BP837">
            <v>947828</v>
          </cell>
          <cell r="BQ837">
            <v>397008</v>
          </cell>
          <cell r="BR837">
            <v>0</v>
          </cell>
          <cell r="BS837">
            <v>1344836</v>
          </cell>
        </row>
        <row r="838">
          <cell r="B838" t="str">
            <v>144300</v>
          </cell>
          <cell r="C838" t="str">
            <v>REP. INDONESIA</v>
          </cell>
          <cell r="D838" t="str">
            <v>A.I.D, WASHINGTON DC</v>
          </cell>
          <cell r="E838" t="str">
            <v>3</v>
          </cell>
          <cell r="F838" t="str">
            <v>UNITED STATES OF AMERICA</v>
          </cell>
          <cell r="G838" t="str">
            <v>USD</v>
          </cell>
          <cell r="H838">
            <v>337968</v>
          </cell>
          <cell r="I838">
            <v>130984</v>
          </cell>
          <cell r="J838">
            <v>0</v>
          </cell>
          <cell r="K838">
            <v>468952</v>
          </cell>
          <cell r="L838">
            <v>185502</v>
          </cell>
          <cell r="M838">
            <v>71894</v>
          </cell>
          <cell r="N838">
            <v>0</v>
          </cell>
          <cell r="O838">
            <v>257396</v>
          </cell>
          <cell r="P838">
            <v>0</v>
          </cell>
          <cell r="Q838">
            <v>0</v>
          </cell>
          <cell r="R838">
            <v>0</v>
          </cell>
          <cell r="S838">
            <v>0</v>
          </cell>
          <cell r="T838">
            <v>523470</v>
          </cell>
          <cell r="U838">
            <v>202878</v>
          </cell>
          <cell r="V838">
            <v>0</v>
          </cell>
          <cell r="W838">
            <v>726348</v>
          </cell>
          <cell r="X838">
            <v>0</v>
          </cell>
          <cell r="Y838">
            <v>0</v>
          </cell>
          <cell r="Z838">
            <v>0</v>
          </cell>
          <cell r="AA838">
            <v>0</v>
          </cell>
          <cell r="AB838">
            <v>0</v>
          </cell>
          <cell r="AC838">
            <v>0</v>
          </cell>
          <cell r="AD838">
            <v>0</v>
          </cell>
          <cell r="AE838">
            <v>0</v>
          </cell>
          <cell r="AF838">
            <v>0</v>
          </cell>
          <cell r="AG838">
            <v>0</v>
          </cell>
          <cell r="AH838">
            <v>0</v>
          </cell>
          <cell r="AI838">
            <v>0</v>
          </cell>
          <cell r="AJ838">
            <v>0</v>
          </cell>
          <cell r="AK838">
            <v>0</v>
          </cell>
          <cell r="AL838">
            <v>0</v>
          </cell>
          <cell r="AM838">
            <v>0</v>
          </cell>
          <cell r="AN838">
            <v>343037</v>
          </cell>
          <cell r="AO838">
            <v>125915</v>
          </cell>
          <cell r="AP838">
            <v>0</v>
          </cell>
          <cell r="AQ838">
            <v>468952</v>
          </cell>
          <cell r="AR838">
            <v>188284</v>
          </cell>
          <cell r="AS838">
            <v>69111</v>
          </cell>
          <cell r="AT838">
            <v>0</v>
          </cell>
          <cell r="AU838">
            <v>257395</v>
          </cell>
          <cell r="AV838">
            <v>0</v>
          </cell>
          <cell r="AW838">
            <v>0</v>
          </cell>
          <cell r="AX838">
            <v>0</v>
          </cell>
          <cell r="AY838">
            <v>0</v>
          </cell>
          <cell r="AZ838">
            <v>0</v>
          </cell>
          <cell r="BA838">
            <v>0</v>
          </cell>
          <cell r="BB838">
            <v>0</v>
          </cell>
          <cell r="BC838">
            <v>0</v>
          </cell>
          <cell r="BD838">
            <v>0</v>
          </cell>
          <cell r="BE838">
            <v>0</v>
          </cell>
          <cell r="BF838">
            <v>0</v>
          </cell>
          <cell r="BG838">
            <v>0</v>
          </cell>
          <cell r="BH838">
            <v>0</v>
          </cell>
          <cell r="BI838">
            <v>0</v>
          </cell>
          <cell r="BJ838">
            <v>0</v>
          </cell>
          <cell r="BK838">
            <v>0</v>
          </cell>
          <cell r="BL838">
            <v>531321</v>
          </cell>
          <cell r="BM838">
            <v>195026</v>
          </cell>
          <cell r="BN838">
            <v>0</v>
          </cell>
          <cell r="BO838">
            <v>726347</v>
          </cell>
          <cell r="BP838">
            <v>1054791</v>
          </cell>
          <cell r="BQ838">
            <v>397904</v>
          </cell>
          <cell r="BR838">
            <v>0</v>
          </cell>
          <cell r="BS838">
            <v>1452695</v>
          </cell>
        </row>
        <row r="839">
          <cell r="B839" t="str">
            <v>141000</v>
          </cell>
          <cell r="C839" t="str">
            <v>REP. INDONESIA</v>
          </cell>
          <cell r="D839" t="str">
            <v>A.I.D, WASHINGTON DC</v>
          </cell>
          <cell r="E839" t="str">
            <v>3</v>
          </cell>
          <cell r="F839" t="str">
            <v>UNITED STATES OF AMERICA</v>
          </cell>
          <cell r="G839" t="str">
            <v>USD</v>
          </cell>
          <cell r="H839">
            <v>0</v>
          </cell>
          <cell r="I839">
            <v>0</v>
          </cell>
          <cell r="J839">
            <v>0</v>
          </cell>
          <cell r="K839">
            <v>0</v>
          </cell>
          <cell r="L839">
            <v>0</v>
          </cell>
          <cell r="M839">
            <v>0</v>
          </cell>
          <cell r="N839">
            <v>0</v>
          </cell>
          <cell r="O839">
            <v>0</v>
          </cell>
          <cell r="P839">
            <v>0</v>
          </cell>
          <cell r="Q839">
            <v>0</v>
          </cell>
          <cell r="R839">
            <v>0</v>
          </cell>
          <cell r="S839">
            <v>0</v>
          </cell>
          <cell r="T839">
            <v>0</v>
          </cell>
          <cell r="U839">
            <v>0</v>
          </cell>
          <cell r="V839">
            <v>0</v>
          </cell>
          <cell r="W839">
            <v>0</v>
          </cell>
          <cell r="X839">
            <v>536315</v>
          </cell>
          <cell r="Y839">
            <v>207856</v>
          </cell>
          <cell r="Z839">
            <v>0</v>
          </cell>
          <cell r="AA839">
            <v>744171</v>
          </cell>
          <cell r="AB839">
            <v>0</v>
          </cell>
          <cell r="AC839">
            <v>0</v>
          </cell>
          <cell r="AD839">
            <v>0</v>
          </cell>
          <cell r="AE839">
            <v>0</v>
          </cell>
          <cell r="AF839">
            <v>0</v>
          </cell>
          <cell r="AG839">
            <v>0</v>
          </cell>
          <cell r="AH839">
            <v>0</v>
          </cell>
          <cell r="AI839">
            <v>0</v>
          </cell>
          <cell r="AJ839">
            <v>536315</v>
          </cell>
          <cell r="AK839">
            <v>207856</v>
          </cell>
          <cell r="AL839">
            <v>0</v>
          </cell>
          <cell r="AM839">
            <v>744171</v>
          </cell>
          <cell r="AN839">
            <v>0</v>
          </cell>
          <cell r="AO839">
            <v>0</v>
          </cell>
          <cell r="AP839">
            <v>0</v>
          </cell>
          <cell r="AQ839">
            <v>0</v>
          </cell>
          <cell r="AR839">
            <v>0</v>
          </cell>
          <cell r="AS839">
            <v>0</v>
          </cell>
          <cell r="AT839">
            <v>0</v>
          </cell>
          <cell r="AU839">
            <v>0</v>
          </cell>
          <cell r="AV839">
            <v>0</v>
          </cell>
          <cell r="AW839">
            <v>0</v>
          </cell>
          <cell r="AX839">
            <v>0</v>
          </cell>
          <cell r="AY839">
            <v>0</v>
          </cell>
          <cell r="AZ839">
            <v>544359</v>
          </cell>
          <cell r="BA839">
            <v>199811</v>
          </cell>
          <cell r="BB839">
            <v>0</v>
          </cell>
          <cell r="BC839">
            <v>744170</v>
          </cell>
          <cell r="BD839">
            <v>0</v>
          </cell>
          <cell r="BE839">
            <v>0</v>
          </cell>
          <cell r="BF839">
            <v>0</v>
          </cell>
          <cell r="BG839">
            <v>0</v>
          </cell>
          <cell r="BH839">
            <v>0</v>
          </cell>
          <cell r="BI839">
            <v>0</v>
          </cell>
          <cell r="BJ839">
            <v>0</v>
          </cell>
          <cell r="BK839">
            <v>0</v>
          </cell>
          <cell r="BL839">
            <v>544359</v>
          </cell>
          <cell r="BM839">
            <v>199811</v>
          </cell>
          <cell r="BN839">
            <v>0</v>
          </cell>
          <cell r="BO839">
            <v>744170</v>
          </cell>
          <cell r="BP839">
            <v>1080674</v>
          </cell>
          <cell r="BQ839">
            <v>407667</v>
          </cell>
          <cell r="BR839">
            <v>0</v>
          </cell>
          <cell r="BS839">
            <v>1488341</v>
          </cell>
        </row>
        <row r="840">
          <cell r="B840" t="str">
            <v>144000</v>
          </cell>
          <cell r="C840" t="str">
            <v>REP. INDONESIA</v>
          </cell>
          <cell r="D840" t="str">
            <v>A.I.D, WASHINGTON DC</v>
          </cell>
          <cell r="E840" t="str">
            <v>3</v>
          </cell>
          <cell r="F840" t="str">
            <v>UNITED STATES OF AMERICA</v>
          </cell>
          <cell r="G840" t="str">
            <v>USD</v>
          </cell>
          <cell r="H840">
            <v>0</v>
          </cell>
          <cell r="I840">
            <v>0</v>
          </cell>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707454</v>
          </cell>
          <cell r="AG840">
            <v>245384</v>
          </cell>
          <cell r="AH840">
            <v>0</v>
          </cell>
          <cell r="AI840">
            <v>952838</v>
          </cell>
          <cell r="AJ840">
            <v>707454</v>
          </cell>
          <cell r="AK840">
            <v>245384</v>
          </cell>
          <cell r="AL840">
            <v>0</v>
          </cell>
          <cell r="AM840">
            <v>952838</v>
          </cell>
          <cell r="AN840">
            <v>0</v>
          </cell>
          <cell r="AO840">
            <v>0</v>
          </cell>
          <cell r="AP840">
            <v>0</v>
          </cell>
          <cell r="AQ840">
            <v>0</v>
          </cell>
          <cell r="AR840">
            <v>0</v>
          </cell>
          <cell r="AS840">
            <v>0</v>
          </cell>
          <cell r="AT840">
            <v>0</v>
          </cell>
          <cell r="AU840">
            <v>0</v>
          </cell>
          <cell r="AV840">
            <v>0</v>
          </cell>
          <cell r="AW840">
            <v>0</v>
          </cell>
          <cell r="AX840">
            <v>0</v>
          </cell>
          <cell r="AY840">
            <v>0</v>
          </cell>
          <cell r="AZ840">
            <v>0</v>
          </cell>
          <cell r="BA840">
            <v>0</v>
          </cell>
          <cell r="BB840">
            <v>0</v>
          </cell>
          <cell r="BC840">
            <v>0</v>
          </cell>
          <cell r="BD840">
            <v>0</v>
          </cell>
          <cell r="BE840">
            <v>0</v>
          </cell>
          <cell r="BF840">
            <v>0</v>
          </cell>
          <cell r="BG840">
            <v>0</v>
          </cell>
          <cell r="BH840">
            <v>718066</v>
          </cell>
          <cell r="BI840">
            <v>234772</v>
          </cell>
          <cell r="BJ840">
            <v>0</v>
          </cell>
          <cell r="BK840">
            <v>952838</v>
          </cell>
          <cell r="BL840">
            <v>718066</v>
          </cell>
          <cell r="BM840">
            <v>234772</v>
          </cell>
          <cell r="BN840">
            <v>0</v>
          </cell>
          <cell r="BO840">
            <v>952838</v>
          </cell>
          <cell r="BP840">
            <v>1425520</v>
          </cell>
          <cell r="BQ840">
            <v>480156</v>
          </cell>
          <cell r="BR840">
            <v>0</v>
          </cell>
          <cell r="BS840">
            <v>1905676</v>
          </cell>
        </row>
        <row r="841">
          <cell r="B841" t="str">
            <v>147204</v>
          </cell>
          <cell r="C841" t="str">
            <v>REP. INDONESIA</v>
          </cell>
          <cell r="D841" t="str">
            <v>A.I.D, WASHINGTON DC</v>
          </cell>
          <cell r="E841" t="str">
            <v>3</v>
          </cell>
          <cell r="F841" t="str">
            <v>UNITED STATES OF AMERICA</v>
          </cell>
          <cell r="G841" t="str">
            <v>USD</v>
          </cell>
          <cell r="H841">
            <v>0</v>
          </cell>
          <cell r="I841">
            <v>0</v>
          </cell>
          <cell r="J841">
            <v>0</v>
          </cell>
          <cell r="K841">
            <v>0</v>
          </cell>
          <cell r="L841">
            <v>0</v>
          </cell>
          <cell r="M841">
            <v>0</v>
          </cell>
          <cell r="N841">
            <v>0</v>
          </cell>
          <cell r="O841">
            <v>0</v>
          </cell>
          <cell r="P841">
            <v>0</v>
          </cell>
          <cell r="Q841">
            <v>0</v>
          </cell>
          <cell r="R841">
            <v>0</v>
          </cell>
          <cell r="S841">
            <v>0</v>
          </cell>
          <cell r="T841">
            <v>0</v>
          </cell>
          <cell r="U841">
            <v>0</v>
          </cell>
          <cell r="V841">
            <v>0</v>
          </cell>
          <cell r="W841">
            <v>0</v>
          </cell>
          <cell r="X841">
            <v>0</v>
          </cell>
          <cell r="Y841">
            <v>0</v>
          </cell>
          <cell r="Z841">
            <v>0</v>
          </cell>
          <cell r="AA841">
            <v>0</v>
          </cell>
          <cell r="AB841">
            <v>0</v>
          </cell>
          <cell r="AC841">
            <v>913750</v>
          </cell>
          <cell r="AD841">
            <v>50000</v>
          </cell>
          <cell r="AE841">
            <v>963750</v>
          </cell>
          <cell r="AF841">
            <v>0</v>
          </cell>
          <cell r="AG841">
            <v>0</v>
          </cell>
          <cell r="AH841">
            <v>0</v>
          </cell>
          <cell r="AI841">
            <v>0</v>
          </cell>
          <cell r="AJ841">
            <v>0</v>
          </cell>
          <cell r="AK841">
            <v>913750</v>
          </cell>
          <cell r="AL841">
            <v>50000</v>
          </cell>
          <cell r="AM841">
            <v>963750</v>
          </cell>
          <cell r="AN841">
            <v>0</v>
          </cell>
          <cell r="AO841">
            <v>0</v>
          </cell>
          <cell r="AP841">
            <v>0</v>
          </cell>
          <cell r="AQ841">
            <v>0</v>
          </cell>
          <cell r="AR841">
            <v>0</v>
          </cell>
          <cell r="AS841">
            <v>0</v>
          </cell>
          <cell r="AT841">
            <v>0</v>
          </cell>
          <cell r="AU841">
            <v>0</v>
          </cell>
          <cell r="AV841">
            <v>0</v>
          </cell>
          <cell r="AW841">
            <v>0</v>
          </cell>
          <cell r="AX841">
            <v>0</v>
          </cell>
          <cell r="AY841">
            <v>0</v>
          </cell>
          <cell r="AZ841">
            <v>0</v>
          </cell>
          <cell r="BA841">
            <v>0</v>
          </cell>
          <cell r="BB841">
            <v>0</v>
          </cell>
          <cell r="BC841">
            <v>0</v>
          </cell>
          <cell r="BD841">
            <v>0</v>
          </cell>
          <cell r="BE841">
            <v>913750</v>
          </cell>
          <cell r="BF841">
            <v>50000</v>
          </cell>
          <cell r="BG841">
            <v>963750</v>
          </cell>
          <cell r="BH841">
            <v>0</v>
          </cell>
          <cell r="BI841">
            <v>0</v>
          </cell>
          <cell r="BJ841">
            <v>0</v>
          </cell>
          <cell r="BK841">
            <v>0</v>
          </cell>
          <cell r="BL841">
            <v>0</v>
          </cell>
          <cell r="BM841">
            <v>913750</v>
          </cell>
          <cell r="BN841">
            <v>50000</v>
          </cell>
          <cell r="BO841">
            <v>963750</v>
          </cell>
          <cell r="BP841">
            <v>0</v>
          </cell>
          <cell r="BQ841">
            <v>1827500</v>
          </cell>
          <cell r="BR841">
            <v>100000</v>
          </cell>
          <cell r="BS841">
            <v>1927500</v>
          </cell>
        </row>
        <row r="842">
          <cell r="B842" t="str">
            <v>147205</v>
          </cell>
          <cell r="C842" t="str">
            <v>REP. INDONESIA</v>
          </cell>
          <cell r="D842" t="str">
            <v>A.I.D, WASHINGTON DC</v>
          </cell>
          <cell r="E842" t="str">
            <v>3</v>
          </cell>
          <cell r="F842" t="str">
            <v>UNITED STATES OF AMERICA</v>
          </cell>
          <cell r="G842" t="str">
            <v>USD</v>
          </cell>
          <cell r="H842">
            <v>0</v>
          </cell>
          <cell r="I842">
            <v>0</v>
          </cell>
          <cell r="J842">
            <v>0</v>
          </cell>
          <cell r="K842">
            <v>0</v>
          </cell>
          <cell r="L842">
            <v>0</v>
          </cell>
          <cell r="M842">
            <v>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cell r="AD842">
            <v>0</v>
          </cell>
          <cell r="AE842">
            <v>0</v>
          </cell>
          <cell r="AF842">
            <v>0</v>
          </cell>
          <cell r="AG842">
            <v>992500</v>
          </cell>
          <cell r="AH842">
            <v>0</v>
          </cell>
          <cell r="AI842">
            <v>992500</v>
          </cell>
          <cell r="AJ842">
            <v>0</v>
          </cell>
          <cell r="AK842">
            <v>992500</v>
          </cell>
          <cell r="AL842">
            <v>0</v>
          </cell>
          <cell r="AM842">
            <v>992500</v>
          </cell>
          <cell r="AN842">
            <v>0</v>
          </cell>
          <cell r="AO842">
            <v>0</v>
          </cell>
          <cell r="AP842">
            <v>0</v>
          </cell>
          <cell r="AQ842">
            <v>0</v>
          </cell>
          <cell r="AR842">
            <v>0</v>
          </cell>
          <cell r="AS842">
            <v>0</v>
          </cell>
          <cell r="AT842">
            <v>0</v>
          </cell>
          <cell r="AU842">
            <v>0</v>
          </cell>
          <cell r="AV842">
            <v>0</v>
          </cell>
          <cell r="AW842">
            <v>0</v>
          </cell>
          <cell r="AX842">
            <v>0</v>
          </cell>
          <cell r="AY842">
            <v>0</v>
          </cell>
          <cell r="AZ842">
            <v>0</v>
          </cell>
          <cell r="BA842">
            <v>0</v>
          </cell>
          <cell r="BB842">
            <v>0</v>
          </cell>
          <cell r="BC842">
            <v>0</v>
          </cell>
          <cell r="BD842">
            <v>0</v>
          </cell>
          <cell r="BE842">
            <v>0</v>
          </cell>
          <cell r="BF842">
            <v>0</v>
          </cell>
          <cell r="BG842">
            <v>0</v>
          </cell>
          <cell r="BH842">
            <v>0</v>
          </cell>
          <cell r="BI842">
            <v>992500</v>
          </cell>
          <cell r="BJ842">
            <v>0</v>
          </cell>
          <cell r="BK842">
            <v>992500</v>
          </cell>
          <cell r="BL842">
            <v>0</v>
          </cell>
          <cell r="BM842">
            <v>992500</v>
          </cell>
          <cell r="BN842">
            <v>0</v>
          </cell>
          <cell r="BO842">
            <v>992500</v>
          </cell>
          <cell r="BP842">
            <v>0</v>
          </cell>
          <cell r="BQ842">
            <v>1985000</v>
          </cell>
          <cell r="BR842">
            <v>0</v>
          </cell>
          <cell r="BS842">
            <v>1985000</v>
          </cell>
        </row>
        <row r="843">
          <cell r="B843" t="str">
            <v>140600</v>
          </cell>
          <cell r="C843" t="str">
            <v>REP. INDONESIA</v>
          </cell>
          <cell r="D843" t="str">
            <v>A.I.D, WASHINGTON DC</v>
          </cell>
          <cell r="E843" t="str">
            <v>3</v>
          </cell>
          <cell r="F843" t="str">
            <v>UNITED STATES OF AMERICA</v>
          </cell>
          <cell r="G843" t="str">
            <v>USD</v>
          </cell>
          <cell r="H843">
            <v>0</v>
          </cell>
          <cell r="I843">
            <v>0</v>
          </cell>
          <cell r="J843">
            <v>0</v>
          </cell>
          <cell r="K843">
            <v>0</v>
          </cell>
          <cell r="L843">
            <v>768945</v>
          </cell>
          <cell r="M843">
            <v>266712</v>
          </cell>
          <cell r="N843">
            <v>0</v>
          </cell>
          <cell r="O843">
            <v>1035657</v>
          </cell>
          <cell r="P843">
            <v>0</v>
          </cell>
          <cell r="Q843">
            <v>0</v>
          </cell>
          <cell r="R843">
            <v>0</v>
          </cell>
          <cell r="S843">
            <v>0</v>
          </cell>
          <cell r="T843">
            <v>768945</v>
          </cell>
          <cell r="U843">
            <v>266712</v>
          </cell>
          <cell r="V843">
            <v>0</v>
          </cell>
          <cell r="W843">
            <v>1035657</v>
          </cell>
          <cell r="X843">
            <v>0</v>
          </cell>
          <cell r="Y843">
            <v>0</v>
          </cell>
          <cell r="Z843">
            <v>0</v>
          </cell>
          <cell r="AA843">
            <v>0</v>
          </cell>
          <cell r="AB843">
            <v>0</v>
          </cell>
          <cell r="AC843">
            <v>0</v>
          </cell>
          <cell r="AD843">
            <v>0</v>
          </cell>
          <cell r="AE843">
            <v>0</v>
          </cell>
          <cell r="AF843">
            <v>0</v>
          </cell>
          <cell r="AG843">
            <v>0</v>
          </cell>
          <cell r="AH843">
            <v>0</v>
          </cell>
          <cell r="AI843">
            <v>0</v>
          </cell>
          <cell r="AJ843">
            <v>0</v>
          </cell>
          <cell r="AK843">
            <v>0</v>
          </cell>
          <cell r="AL843">
            <v>0</v>
          </cell>
          <cell r="AM843">
            <v>0</v>
          </cell>
          <cell r="AN843">
            <v>0</v>
          </cell>
          <cell r="AO843">
            <v>0</v>
          </cell>
          <cell r="AP843">
            <v>0</v>
          </cell>
          <cell r="AQ843">
            <v>0</v>
          </cell>
          <cell r="AR843">
            <v>780479</v>
          </cell>
          <cell r="AS843">
            <v>255178</v>
          </cell>
          <cell r="AT843">
            <v>0</v>
          </cell>
          <cell r="AU843">
            <v>1035657</v>
          </cell>
          <cell r="AV843">
            <v>0</v>
          </cell>
          <cell r="AW843">
            <v>0</v>
          </cell>
          <cell r="AX843">
            <v>0</v>
          </cell>
          <cell r="AY843">
            <v>0</v>
          </cell>
          <cell r="AZ843">
            <v>0</v>
          </cell>
          <cell r="BA843">
            <v>0</v>
          </cell>
          <cell r="BB843">
            <v>0</v>
          </cell>
          <cell r="BC843">
            <v>0</v>
          </cell>
          <cell r="BD843">
            <v>0</v>
          </cell>
          <cell r="BE843">
            <v>0</v>
          </cell>
          <cell r="BF843">
            <v>0</v>
          </cell>
          <cell r="BG843">
            <v>0</v>
          </cell>
          <cell r="BH843">
            <v>0</v>
          </cell>
          <cell r="BI843">
            <v>0</v>
          </cell>
          <cell r="BJ843">
            <v>0</v>
          </cell>
          <cell r="BK843">
            <v>0</v>
          </cell>
          <cell r="BL843">
            <v>780479</v>
          </cell>
          <cell r="BM843">
            <v>255178</v>
          </cell>
          <cell r="BN843">
            <v>0</v>
          </cell>
          <cell r="BO843">
            <v>1035657</v>
          </cell>
          <cell r="BP843">
            <v>1549424</v>
          </cell>
          <cell r="BQ843">
            <v>521890</v>
          </cell>
          <cell r="BR843">
            <v>0</v>
          </cell>
          <cell r="BS843">
            <v>2071314</v>
          </cell>
        </row>
        <row r="844">
          <cell r="B844" t="str">
            <v>147203</v>
          </cell>
          <cell r="C844" t="str">
            <v>REP. INDONESIA</v>
          </cell>
          <cell r="D844" t="str">
            <v>A.I.D, WASHINGTON DC</v>
          </cell>
          <cell r="E844" t="str">
            <v>3</v>
          </cell>
          <cell r="F844" t="str">
            <v>UNITED STATES OF AMERICA</v>
          </cell>
          <cell r="G844" t="str">
            <v>USD</v>
          </cell>
          <cell r="H844">
            <v>0</v>
          </cell>
          <cell r="I844">
            <v>0</v>
          </cell>
          <cell r="J844">
            <v>0</v>
          </cell>
          <cell r="K844">
            <v>0</v>
          </cell>
          <cell r="L844">
            <v>0</v>
          </cell>
          <cell r="M844">
            <v>0</v>
          </cell>
          <cell r="N844">
            <v>0</v>
          </cell>
          <cell r="O844">
            <v>0</v>
          </cell>
          <cell r="P844">
            <v>0</v>
          </cell>
          <cell r="Q844">
            <v>0</v>
          </cell>
          <cell r="R844">
            <v>0</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1047500</v>
          </cell>
          <cell r="AH844">
            <v>62500</v>
          </cell>
          <cell r="AI844">
            <v>1110000</v>
          </cell>
          <cell r="AJ844">
            <v>0</v>
          </cell>
          <cell r="AK844">
            <v>1047500</v>
          </cell>
          <cell r="AL844">
            <v>62500</v>
          </cell>
          <cell r="AM844">
            <v>1110000</v>
          </cell>
          <cell r="AN844">
            <v>0</v>
          </cell>
          <cell r="AO844">
            <v>0</v>
          </cell>
          <cell r="AP844">
            <v>0</v>
          </cell>
          <cell r="AQ844">
            <v>0</v>
          </cell>
          <cell r="AR844">
            <v>0</v>
          </cell>
          <cell r="AS844">
            <v>0</v>
          </cell>
          <cell r="AT844">
            <v>0</v>
          </cell>
          <cell r="AU844">
            <v>0</v>
          </cell>
          <cell r="AV844">
            <v>0</v>
          </cell>
          <cell r="AW844">
            <v>0</v>
          </cell>
          <cell r="AX844">
            <v>0</v>
          </cell>
          <cell r="AY844">
            <v>0</v>
          </cell>
          <cell r="AZ844">
            <v>0</v>
          </cell>
          <cell r="BA844">
            <v>0</v>
          </cell>
          <cell r="BB844">
            <v>0</v>
          </cell>
          <cell r="BC844">
            <v>0</v>
          </cell>
          <cell r="BD844">
            <v>0</v>
          </cell>
          <cell r="BE844">
            <v>0</v>
          </cell>
          <cell r="BF844">
            <v>0</v>
          </cell>
          <cell r="BG844">
            <v>0</v>
          </cell>
          <cell r="BH844">
            <v>0</v>
          </cell>
          <cell r="BI844">
            <v>1047500</v>
          </cell>
          <cell r="BJ844">
            <v>62500</v>
          </cell>
          <cell r="BK844">
            <v>1110000</v>
          </cell>
          <cell r="BL844">
            <v>0</v>
          </cell>
          <cell r="BM844">
            <v>1047500</v>
          </cell>
          <cell r="BN844">
            <v>62500</v>
          </cell>
          <cell r="BO844">
            <v>1110000</v>
          </cell>
          <cell r="BP844">
            <v>0</v>
          </cell>
          <cell r="BQ844">
            <v>2095000</v>
          </cell>
          <cell r="BR844">
            <v>125000</v>
          </cell>
          <cell r="BS844">
            <v>2220000</v>
          </cell>
        </row>
        <row r="845">
          <cell r="B845" t="str">
            <v>144100</v>
          </cell>
          <cell r="C845" t="str">
            <v>REP. INDONESIA</v>
          </cell>
          <cell r="D845" t="str">
            <v>A.I.D, WASHINGTON DC</v>
          </cell>
          <cell r="E845" t="str">
            <v>3</v>
          </cell>
          <cell r="F845" t="str">
            <v>UNITED STATES OF AMERICA</v>
          </cell>
          <cell r="G845" t="str">
            <v>USD</v>
          </cell>
          <cell r="H845">
            <v>174850</v>
          </cell>
          <cell r="I845">
            <v>151918</v>
          </cell>
          <cell r="J845">
            <v>0</v>
          </cell>
          <cell r="K845">
            <v>326768</v>
          </cell>
          <cell r="L845">
            <v>212261</v>
          </cell>
          <cell r="M845">
            <v>161383</v>
          </cell>
          <cell r="N845">
            <v>0</v>
          </cell>
          <cell r="O845">
            <v>373644</v>
          </cell>
          <cell r="P845">
            <v>146354</v>
          </cell>
          <cell r="Q845">
            <v>143943</v>
          </cell>
          <cell r="R845">
            <v>0</v>
          </cell>
          <cell r="S845">
            <v>290297</v>
          </cell>
          <cell r="T845">
            <v>533465</v>
          </cell>
          <cell r="U845">
            <v>457244</v>
          </cell>
          <cell r="V845">
            <v>0</v>
          </cell>
          <cell r="W845">
            <v>990709</v>
          </cell>
          <cell r="X845">
            <v>165368</v>
          </cell>
          <cell r="Y845">
            <v>153021</v>
          </cell>
          <cell r="Z845">
            <v>0</v>
          </cell>
          <cell r="AA845">
            <v>318389</v>
          </cell>
          <cell r="AB845">
            <v>0</v>
          </cell>
          <cell r="AC845">
            <v>0</v>
          </cell>
          <cell r="AD845">
            <v>0</v>
          </cell>
          <cell r="AE845">
            <v>0</v>
          </cell>
          <cell r="AF845">
            <v>81648</v>
          </cell>
          <cell r="AG845">
            <v>26695</v>
          </cell>
          <cell r="AH845">
            <v>0</v>
          </cell>
          <cell r="AI845">
            <v>108343</v>
          </cell>
          <cell r="AJ845">
            <v>247016</v>
          </cell>
          <cell r="AK845">
            <v>179716</v>
          </cell>
          <cell r="AL845">
            <v>0</v>
          </cell>
          <cell r="AM845">
            <v>426732</v>
          </cell>
          <cell r="AN845">
            <v>177473</v>
          </cell>
          <cell r="AO845">
            <v>149295</v>
          </cell>
          <cell r="AP845">
            <v>0</v>
          </cell>
          <cell r="AQ845">
            <v>326768</v>
          </cell>
          <cell r="AR845">
            <v>215445</v>
          </cell>
          <cell r="AS845">
            <v>158199</v>
          </cell>
          <cell r="AT845">
            <v>0</v>
          </cell>
          <cell r="AU845">
            <v>373644</v>
          </cell>
          <cell r="AV845">
            <v>148549</v>
          </cell>
          <cell r="AW845">
            <v>141747</v>
          </cell>
          <cell r="AX845">
            <v>0</v>
          </cell>
          <cell r="AY845">
            <v>290296</v>
          </cell>
          <cell r="AZ845">
            <v>167849</v>
          </cell>
          <cell r="BA845">
            <v>150540</v>
          </cell>
          <cell r="BB845">
            <v>0</v>
          </cell>
          <cell r="BC845">
            <v>318389</v>
          </cell>
          <cell r="BD845">
            <v>0</v>
          </cell>
          <cell r="BE845">
            <v>0</v>
          </cell>
          <cell r="BF845">
            <v>0</v>
          </cell>
          <cell r="BG845">
            <v>0</v>
          </cell>
          <cell r="BH845">
            <v>82872</v>
          </cell>
          <cell r="BI845">
            <v>25470</v>
          </cell>
          <cell r="BJ845">
            <v>0</v>
          </cell>
          <cell r="BK845">
            <v>108342</v>
          </cell>
          <cell r="BL845">
            <v>792188</v>
          </cell>
          <cell r="BM845">
            <v>625251</v>
          </cell>
          <cell r="BN845">
            <v>0</v>
          </cell>
          <cell r="BO845">
            <v>1417439</v>
          </cell>
          <cell r="BP845">
            <v>1572669</v>
          </cell>
          <cell r="BQ845">
            <v>1262211</v>
          </cell>
          <cell r="BR845">
            <v>0</v>
          </cell>
          <cell r="BS845">
            <v>2834880</v>
          </cell>
        </row>
        <row r="846">
          <cell r="B846" t="str">
            <v>141300</v>
          </cell>
          <cell r="C846" t="str">
            <v>REP. INDONESIA</v>
          </cell>
          <cell r="D846" t="str">
            <v>A.I.D, WASHINGTON DC</v>
          </cell>
          <cell r="E846" t="str">
            <v>3</v>
          </cell>
          <cell r="F846" t="str">
            <v>UNITED STATES OF AMERICA</v>
          </cell>
          <cell r="G846" t="str">
            <v>USD</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1306569</v>
          </cell>
          <cell r="AC846">
            <v>561049</v>
          </cell>
          <cell r="AD846">
            <v>0</v>
          </cell>
          <cell r="AE846">
            <v>1867618</v>
          </cell>
          <cell r="AF846">
            <v>0</v>
          </cell>
          <cell r="AG846">
            <v>0</v>
          </cell>
          <cell r="AH846">
            <v>0</v>
          </cell>
          <cell r="AI846">
            <v>0</v>
          </cell>
          <cell r="AJ846">
            <v>1306569</v>
          </cell>
          <cell r="AK846">
            <v>561049</v>
          </cell>
          <cell r="AL846">
            <v>0</v>
          </cell>
          <cell r="AM846">
            <v>1867618</v>
          </cell>
          <cell r="AN846">
            <v>0</v>
          </cell>
          <cell r="AO846">
            <v>0</v>
          </cell>
          <cell r="AP846">
            <v>0</v>
          </cell>
          <cell r="AQ846">
            <v>0</v>
          </cell>
          <cell r="AR846">
            <v>0</v>
          </cell>
          <cell r="AS846">
            <v>0</v>
          </cell>
          <cell r="AT846">
            <v>0</v>
          </cell>
          <cell r="AU846">
            <v>0</v>
          </cell>
          <cell r="AV846">
            <v>0</v>
          </cell>
          <cell r="AW846">
            <v>0</v>
          </cell>
          <cell r="AX846">
            <v>0</v>
          </cell>
          <cell r="AY846">
            <v>0</v>
          </cell>
          <cell r="AZ846">
            <v>0</v>
          </cell>
          <cell r="BA846">
            <v>0</v>
          </cell>
          <cell r="BB846">
            <v>0</v>
          </cell>
          <cell r="BC846">
            <v>0</v>
          </cell>
          <cell r="BD846">
            <v>1326167</v>
          </cell>
          <cell r="BE846">
            <v>541450</v>
          </cell>
          <cell r="BF846">
            <v>0</v>
          </cell>
          <cell r="BG846">
            <v>1867617</v>
          </cell>
          <cell r="BH846">
            <v>0</v>
          </cell>
          <cell r="BI846">
            <v>0</v>
          </cell>
          <cell r="BJ846">
            <v>0</v>
          </cell>
          <cell r="BK846">
            <v>0</v>
          </cell>
          <cell r="BL846">
            <v>1326167</v>
          </cell>
          <cell r="BM846">
            <v>541450</v>
          </cell>
          <cell r="BN846">
            <v>0</v>
          </cell>
          <cell r="BO846">
            <v>1867617</v>
          </cell>
          <cell r="BP846">
            <v>2632736</v>
          </cell>
          <cell r="BQ846">
            <v>1102499</v>
          </cell>
          <cell r="BR846">
            <v>0</v>
          </cell>
          <cell r="BS846">
            <v>3735235</v>
          </cell>
        </row>
        <row r="847">
          <cell r="B847" t="str">
            <v>141800</v>
          </cell>
          <cell r="C847" t="str">
            <v>REP. INDONESIA</v>
          </cell>
          <cell r="D847" t="str">
            <v>A.I.D, WASHINGTON DC</v>
          </cell>
          <cell r="E847" t="str">
            <v>3</v>
          </cell>
          <cell r="F847" t="str">
            <v>UNITED STATES OF AMERICA</v>
          </cell>
          <cell r="G847" t="str">
            <v>USD</v>
          </cell>
          <cell r="H847">
            <v>0</v>
          </cell>
          <cell r="I847">
            <v>0</v>
          </cell>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cell r="AD847">
            <v>0</v>
          </cell>
          <cell r="AE847">
            <v>0</v>
          </cell>
          <cell r="AF847">
            <v>1252252</v>
          </cell>
          <cell r="AG847">
            <v>619614</v>
          </cell>
          <cell r="AH847">
            <v>0</v>
          </cell>
          <cell r="AI847">
            <v>1871866</v>
          </cell>
          <cell r="AJ847">
            <v>1252252</v>
          </cell>
          <cell r="AK847">
            <v>619614</v>
          </cell>
          <cell r="AL847">
            <v>0</v>
          </cell>
          <cell r="AM847">
            <v>1871866</v>
          </cell>
          <cell r="AN847">
            <v>0</v>
          </cell>
          <cell r="AO847">
            <v>0</v>
          </cell>
          <cell r="AP847">
            <v>0</v>
          </cell>
          <cell r="AQ847">
            <v>0</v>
          </cell>
          <cell r="AR847">
            <v>0</v>
          </cell>
          <cell r="AS847">
            <v>0</v>
          </cell>
          <cell r="AT847">
            <v>0</v>
          </cell>
          <cell r="AU847">
            <v>0</v>
          </cell>
          <cell r="AV847">
            <v>0</v>
          </cell>
          <cell r="AW847">
            <v>0</v>
          </cell>
          <cell r="AX847">
            <v>0</v>
          </cell>
          <cell r="AY847">
            <v>0</v>
          </cell>
          <cell r="AZ847">
            <v>0</v>
          </cell>
          <cell r="BA847">
            <v>0</v>
          </cell>
          <cell r="BB847">
            <v>0</v>
          </cell>
          <cell r="BC847">
            <v>0</v>
          </cell>
          <cell r="BD847">
            <v>0</v>
          </cell>
          <cell r="BE847">
            <v>0</v>
          </cell>
          <cell r="BF847">
            <v>0</v>
          </cell>
          <cell r="BG847">
            <v>0</v>
          </cell>
          <cell r="BH847">
            <v>1271036</v>
          </cell>
          <cell r="BI847">
            <v>600831</v>
          </cell>
          <cell r="BJ847">
            <v>0</v>
          </cell>
          <cell r="BK847">
            <v>1871867</v>
          </cell>
          <cell r="BL847">
            <v>1271036</v>
          </cell>
          <cell r="BM847">
            <v>600831</v>
          </cell>
          <cell r="BN847">
            <v>0</v>
          </cell>
          <cell r="BO847">
            <v>1871867</v>
          </cell>
          <cell r="BP847">
            <v>2523288</v>
          </cell>
          <cell r="BQ847">
            <v>1220445</v>
          </cell>
          <cell r="BR847">
            <v>0</v>
          </cell>
          <cell r="BS847">
            <v>3743733</v>
          </cell>
        </row>
        <row r="848">
          <cell r="B848" t="str">
            <v>147201</v>
          </cell>
          <cell r="C848" t="str">
            <v>REP. INDONESIA</v>
          </cell>
          <cell r="D848" t="str">
            <v>A.I.D, WASHINGTON DC</v>
          </cell>
          <cell r="E848" t="str">
            <v>3</v>
          </cell>
          <cell r="F848" t="str">
            <v>UNITED STATES OF AMERICA</v>
          </cell>
          <cell r="G848" t="str">
            <v>USD</v>
          </cell>
          <cell r="H848">
            <v>625000</v>
          </cell>
          <cell r="I848">
            <v>1127500</v>
          </cell>
          <cell r="J848">
            <v>62500</v>
          </cell>
          <cell r="K848">
            <v>1815000</v>
          </cell>
          <cell r="L848">
            <v>0</v>
          </cell>
          <cell r="M848">
            <v>0</v>
          </cell>
          <cell r="N848">
            <v>0</v>
          </cell>
          <cell r="O848">
            <v>0</v>
          </cell>
          <cell r="P848">
            <v>0</v>
          </cell>
          <cell r="Q848">
            <v>0</v>
          </cell>
          <cell r="R848">
            <v>0</v>
          </cell>
          <cell r="S848">
            <v>0</v>
          </cell>
          <cell r="T848">
            <v>625000</v>
          </cell>
          <cell r="U848">
            <v>1127500</v>
          </cell>
          <cell r="V848">
            <v>62500</v>
          </cell>
          <cell r="W848">
            <v>1815000</v>
          </cell>
          <cell r="X848">
            <v>0</v>
          </cell>
          <cell r="Y848">
            <v>975000</v>
          </cell>
          <cell r="Z848">
            <v>62500</v>
          </cell>
          <cell r="AA848">
            <v>1037500</v>
          </cell>
          <cell r="AB848">
            <v>0</v>
          </cell>
          <cell r="AC848">
            <v>1112500</v>
          </cell>
          <cell r="AD848">
            <v>62500</v>
          </cell>
          <cell r="AE848">
            <v>1175000</v>
          </cell>
          <cell r="AF848">
            <v>0</v>
          </cell>
          <cell r="AG848">
            <v>1162500</v>
          </cell>
          <cell r="AH848">
            <v>62500</v>
          </cell>
          <cell r="AI848">
            <v>1225000</v>
          </cell>
          <cell r="AJ848">
            <v>0</v>
          </cell>
          <cell r="AK848">
            <v>3250000</v>
          </cell>
          <cell r="AL848">
            <v>187500</v>
          </cell>
          <cell r="AM848">
            <v>3437500</v>
          </cell>
          <cell r="AN848">
            <v>625000</v>
          </cell>
          <cell r="AO848">
            <v>1099313</v>
          </cell>
          <cell r="AP848">
            <v>60938</v>
          </cell>
          <cell r="AQ848">
            <v>1785251</v>
          </cell>
          <cell r="AR848">
            <v>0</v>
          </cell>
          <cell r="AS848">
            <v>0</v>
          </cell>
          <cell r="AT848">
            <v>0</v>
          </cell>
          <cell r="AU848">
            <v>0</v>
          </cell>
          <cell r="AV848">
            <v>0</v>
          </cell>
          <cell r="AW848">
            <v>0</v>
          </cell>
          <cell r="AX848">
            <v>0</v>
          </cell>
          <cell r="AY848">
            <v>0</v>
          </cell>
          <cell r="AZ848">
            <v>0</v>
          </cell>
          <cell r="BA848">
            <v>975000</v>
          </cell>
          <cell r="BB848">
            <v>62500</v>
          </cell>
          <cell r="BC848">
            <v>1037500</v>
          </cell>
          <cell r="BD848">
            <v>0</v>
          </cell>
          <cell r="BE848">
            <v>1112500</v>
          </cell>
          <cell r="BF848">
            <v>62500</v>
          </cell>
          <cell r="BG848">
            <v>1175000</v>
          </cell>
          <cell r="BH848">
            <v>625000</v>
          </cell>
          <cell r="BI848">
            <v>1162500</v>
          </cell>
          <cell r="BJ848">
            <v>62500</v>
          </cell>
          <cell r="BK848">
            <v>1850000</v>
          </cell>
          <cell r="BL848">
            <v>1250000</v>
          </cell>
          <cell r="BM848">
            <v>4349313</v>
          </cell>
          <cell r="BN848">
            <v>248438</v>
          </cell>
          <cell r="BO848">
            <v>5847751</v>
          </cell>
          <cell r="BP848">
            <v>1875000</v>
          </cell>
          <cell r="BQ848">
            <v>8726813</v>
          </cell>
          <cell r="BR848">
            <v>498438</v>
          </cell>
          <cell r="BS848">
            <v>11100251</v>
          </cell>
        </row>
        <row r="849">
          <cell r="B849" t="str">
            <v>130500</v>
          </cell>
          <cell r="C849" t="str">
            <v>REP. INDONESIA</v>
          </cell>
          <cell r="D849" t="str">
            <v>CCC-USDA, WASHINGTON DC</v>
          </cell>
          <cell r="E849" t="str">
            <v>3</v>
          </cell>
          <cell r="F849" t="str">
            <v>UNITED STATES OF AMERICA</v>
          </cell>
          <cell r="G849" t="str">
            <v>USD</v>
          </cell>
          <cell r="H849">
            <v>0</v>
          </cell>
          <cell r="I849">
            <v>0</v>
          </cell>
          <cell r="J849">
            <v>0</v>
          </cell>
          <cell r="K849">
            <v>0</v>
          </cell>
          <cell r="L849">
            <v>0</v>
          </cell>
          <cell r="M849">
            <v>0</v>
          </cell>
          <cell r="N849">
            <v>0</v>
          </cell>
          <cell r="O849">
            <v>0</v>
          </cell>
          <cell r="P849">
            <v>30060</v>
          </cell>
          <cell r="Q849">
            <v>6764</v>
          </cell>
          <cell r="R849">
            <v>0</v>
          </cell>
          <cell r="S849">
            <v>36824</v>
          </cell>
          <cell r="T849">
            <v>30060</v>
          </cell>
          <cell r="U849">
            <v>6764</v>
          </cell>
          <cell r="V849">
            <v>0</v>
          </cell>
          <cell r="W849">
            <v>36824</v>
          </cell>
          <cell r="X849">
            <v>0</v>
          </cell>
          <cell r="Y849">
            <v>0</v>
          </cell>
          <cell r="Z849">
            <v>0</v>
          </cell>
          <cell r="AA849">
            <v>0</v>
          </cell>
          <cell r="AB849">
            <v>0</v>
          </cell>
          <cell r="AC849">
            <v>0</v>
          </cell>
          <cell r="AD849">
            <v>0</v>
          </cell>
          <cell r="AE849">
            <v>0</v>
          </cell>
          <cell r="AF849">
            <v>0</v>
          </cell>
          <cell r="AG849">
            <v>0</v>
          </cell>
          <cell r="AH849">
            <v>0</v>
          </cell>
          <cell r="AI849">
            <v>0</v>
          </cell>
          <cell r="AJ849">
            <v>0</v>
          </cell>
          <cell r="AK849">
            <v>0</v>
          </cell>
          <cell r="AL849">
            <v>0</v>
          </cell>
          <cell r="AM849">
            <v>0</v>
          </cell>
          <cell r="AN849">
            <v>0</v>
          </cell>
          <cell r="AO849">
            <v>0</v>
          </cell>
          <cell r="AP849">
            <v>0</v>
          </cell>
          <cell r="AQ849">
            <v>0</v>
          </cell>
          <cell r="AR849">
            <v>0</v>
          </cell>
          <cell r="AS849">
            <v>0</v>
          </cell>
          <cell r="AT849">
            <v>0</v>
          </cell>
          <cell r="AU849">
            <v>0</v>
          </cell>
          <cell r="AV849">
            <v>0</v>
          </cell>
          <cell r="AW849">
            <v>0</v>
          </cell>
          <cell r="AX849">
            <v>0</v>
          </cell>
          <cell r="AY849">
            <v>0</v>
          </cell>
          <cell r="AZ849">
            <v>0</v>
          </cell>
          <cell r="BA849">
            <v>0</v>
          </cell>
          <cell r="BB849">
            <v>0</v>
          </cell>
          <cell r="BC849">
            <v>0</v>
          </cell>
          <cell r="BD849">
            <v>0</v>
          </cell>
          <cell r="BE849">
            <v>0</v>
          </cell>
          <cell r="BF849">
            <v>0</v>
          </cell>
          <cell r="BG849">
            <v>0</v>
          </cell>
          <cell r="BH849">
            <v>0</v>
          </cell>
          <cell r="BI849">
            <v>0</v>
          </cell>
          <cell r="BJ849">
            <v>0</v>
          </cell>
          <cell r="BK849">
            <v>0</v>
          </cell>
          <cell r="BL849">
            <v>0</v>
          </cell>
          <cell r="BM849">
            <v>0</v>
          </cell>
          <cell r="BN849">
            <v>0</v>
          </cell>
          <cell r="BO849">
            <v>0</v>
          </cell>
          <cell r="BP849">
            <v>30060</v>
          </cell>
          <cell r="BQ849">
            <v>6764</v>
          </cell>
          <cell r="BR849">
            <v>0</v>
          </cell>
          <cell r="BS849">
            <v>36824</v>
          </cell>
        </row>
        <row r="850">
          <cell r="B850" t="str">
            <v>130600</v>
          </cell>
          <cell r="C850" t="str">
            <v>REP. INDONESIA</v>
          </cell>
          <cell r="D850" t="str">
            <v>CCC-USDA, WASHINGTON DC</v>
          </cell>
          <cell r="E850" t="str">
            <v>3</v>
          </cell>
          <cell r="F850" t="str">
            <v>UNITED STATES OF AMERICA</v>
          </cell>
          <cell r="G850" t="str">
            <v>USD</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52641</v>
          </cell>
          <cell r="Y850">
            <v>11844</v>
          </cell>
          <cell r="Z850">
            <v>0</v>
          </cell>
          <cell r="AA850">
            <v>64485</v>
          </cell>
          <cell r="AB850">
            <v>0</v>
          </cell>
          <cell r="AC850">
            <v>0</v>
          </cell>
          <cell r="AD850">
            <v>0</v>
          </cell>
          <cell r="AE850">
            <v>0</v>
          </cell>
          <cell r="AF850">
            <v>0</v>
          </cell>
          <cell r="AG850">
            <v>0</v>
          </cell>
          <cell r="AH850">
            <v>0</v>
          </cell>
          <cell r="AI850">
            <v>0</v>
          </cell>
          <cell r="AJ850">
            <v>52641</v>
          </cell>
          <cell r="AK850">
            <v>11844</v>
          </cell>
          <cell r="AL850">
            <v>0</v>
          </cell>
          <cell r="AM850">
            <v>64485</v>
          </cell>
          <cell r="AN850">
            <v>0</v>
          </cell>
          <cell r="AO850">
            <v>0</v>
          </cell>
          <cell r="AP850">
            <v>0</v>
          </cell>
          <cell r="AQ850">
            <v>0</v>
          </cell>
          <cell r="AR850">
            <v>0</v>
          </cell>
          <cell r="AS850">
            <v>0</v>
          </cell>
          <cell r="AT850">
            <v>0</v>
          </cell>
          <cell r="AU850">
            <v>0</v>
          </cell>
          <cell r="AV850">
            <v>0</v>
          </cell>
          <cell r="AW850">
            <v>0</v>
          </cell>
          <cell r="AX850">
            <v>0</v>
          </cell>
          <cell r="AY850">
            <v>0</v>
          </cell>
          <cell r="AZ850">
            <v>0</v>
          </cell>
          <cell r="BA850">
            <v>0</v>
          </cell>
          <cell r="BB850">
            <v>0</v>
          </cell>
          <cell r="BC850">
            <v>0</v>
          </cell>
          <cell r="BD850">
            <v>0</v>
          </cell>
          <cell r="BE850">
            <v>0</v>
          </cell>
          <cell r="BF850">
            <v>0</v>
          </cell>
          <cell r="BG850">
            <v>0</v>
          </cell>
          <cell r="BH850">
            <v>0</v>
          </cell>
          <cell r="BI850">
            <v>0</v>
          </cell>
          <cell r="BJ850">
            <v>0</v>
          </cell>
          <cell r="BK850">
            <v>0</v>
          </cell>
          <cell r="BL850">
            <v>0</v>
          </cell>
          <cell r="BM850">
            <v>0</v>
          </cell>
          <cell r="BN850">
            <v>0</v>
          </cell>
          <cell r="BO850">
            <v>0</v>
          </cell>
          <cell r="BP850">
            <v>52641</v>
          </cell>
          <cell r="BQ850">
            <v>11844</v>
          </cell>
          <cell r="BR850">
            <v>0</v>
          </cell>
          <cell r="BS850">
            <v>64485</v>
          </cell>
        </row>
        <row r="851">
          <cell r="B851" t="str">
            <v>131500</v>
          </cell>
          <cell r="C851" t="str">
            <v>REP. INDONESIA</v>
          </cell>
          <cell r="D851" t="str">
            <v>CCC-USDA, WASHINGTON DC</v>
          </cell>
          <cell r="E851" t="str">
            <v>3</v>
          </cell>
          <cell r="F851" t="str">
            <v>UNITED STATES OF AMERICA</v>
          </cell>
          <cell r="G851" t="str">
            <v>USD</v>
          </cell>
          <cell r="H851">
            <v>2545</v>
          </cell>
          <cell r="I851">
            <v>1069</v>
          </cell>
          <cell r="J851">
            <v>0</v>
          </cell>
          <cell r="K851">
            <v>3614</v>
          </cell>
          <cell r="L851">
            <v>0</v>
          </cell>
          <cell r="M851">
            <v>0</v>
          </cell>
          <cell r="N851">
            <v>0</v>
          </cell>
          <cell r="O851">
            <v>0</v>
          </cell>
          <cell r="P851">
            <v>0</v>
          </cell>
          <cell r="Q851">
            <v>0</v>
          </cell>
          <cell r="R851">
            <v>0</v>
          </cell>
          <cell r="S851">
            <v>0</v>
          </cell>
          <cell r="T851">
            <v>2545</v>
          </cell>
          <cell r="U851">
            <v>1069</v>
          </cell>
          <cell r="V851">
            <v>0</v>
          </cell>
          <cell r="W851">
            <v>3614</v>
          </cell>
          <cell r="X851">
            <v>0</v>
          </cell>
          <cell r="Y851">
            <v>0</v>
          </cell>
          <cell r="Z851">
            <v>0</v>
          </cell>
          <cell r="AA851">
            <v>0</v>
          </cell>
          <cell r="AB851">
            <v>0</v>
          </cell>
          <cell r="AC851">
            <v>0</v>
          </cell>
          <cell r="AD851">
            <v>0</v>
          </cell>
          <cell r="AE851">
            <v>0</v>
          </cell>
          <cell r="AF851">
            <v>0</v>
          </cell>
          <cell r="AG851">
            <v>0</v>
          </cell>
          <cell r="AH851">
            <v>0</v>
          </cell>
          <cell r="AI851">
            <v>0</v>
          </cell>
          <cell r="AJ851">
            <v>0</v>
          </cell>
          <cell r="AK851">
            <v>0</v>
          </cell>
          <cell r="AL851">
            <v>0</v>
          </cell>
          <cell r="AM851">
            <v>0</v>
          </cell>
          <cell r="AN851">
            <v>0</v>
          </cell>
          <cell r="AO851">
            <v>0</v>
          </cell>
          <cell r="AP851">
            <v>0</v>
          </cell>
          <cell r="AQ851">
            <v>0</v>
          </cell>
          <cell r="AR851">
            <v>0</v>
          </cell>
          <cell r="AS851">
            <v>0</v>
          </cell>
          <cell r="AT851">
            <v>0</v>
          </cell>
          <cell r="AU851">
            <v>0</v>
          </cell>
          <cell r="AV851">
            <v>0</v>
          </cell>
          <cell r="AW851">
            <v>0</v>
          </cell>
          <cell r="AX851">
            <v>0</v>
          </cell>
          <cell r="AY851">
            <v>0</v>
          </cell>
          <cell r="AZ851">
            <v>0</v>
          </cell>
          <cell r="BA851">
            <v>0</v>
          </cell>
          <cell r="BB851">
            <v>0</v>
          </cell>
          <cell r="BC851">
            <v>0</v>
          </cell>
          <cell r="BD851">
            <v>0</v>
          </cell>
          <cell r="BE851">
            <v>0</v>
          </cell>
          <cell r="BF851">
            <v>0</v>
          </cell>
          <cell r="BG851">
            <v>0</v>
          </cell>
          <cell r="BH851">
            <v>338439</v>
          </cell>
          <cell r="BI851">
            <v>127578</v>
          </cell>
          <cell r="BJ851">
            <v>0</v>
          </cell>
          <cell r="BK851">
            <v>466017</v>
          </cell>
          <cell r="BL851">
            <v>338439</v>
          </cell>
          <cell r="BM851">
            <v>127578</v>
          </cell>
          <cell r="BN851">
            <v>0</v>
          </cell>
          <cell r="BO851">
            <v>466017</v>
          </cell>
          <cell r="BP851">
            <v>340984</v>
          </cell>
          <cell r="BQ851">
            <v>128647</v>
          </cell>
          <cell r="BR851">
            <v>0</v>
          </cell>
          <cell r="BS851">
            <v>469631</v>
          </cell>
        </row>
        <row r="852">
          <cell r="B852" t="str">
            <v>130400</v>
          </cell>
          <cell r="C852" t="str">
            <v>REP. INDONESIA</v>
          </cell>
          <cell r="D852" t="str">
            <v>CCC-USDA, WASHINGTON DC</v>
          </cell>
          <cell r="E852" t="str">
            <v>3</v>
          </cell>
          <cell r="F852" t="str">
            <v>UNITED STATES OF AMERICA</v>
          </cell>
          <cell r="G852" t="str">
            <v>USD</v>
          </cell>
          <cell r="H852">
            <v>314428</v>
          </cell>
          <cell r="I852">
            <v>70746</v>
          </cell>
          <cell r="J852">
            <v>0</v>
          </cell>
          <cell r="K852">
            <v>385174</v>
          </cell>
          <cell r="L852">
            <v>0</v>
          </cell>
          <cell r="M852">
            <v>0</v>
          </cell>
          <cell r="N852">
            <v>0</v>
          </cell>
          <cell r="O852">
            <v>0</v>
          </cell>
          <cell r="P852">
            <v>0</v>
          </cell>
          <cell r="Q852">
            <v>0</v>
          </cell>
          <cell r="R852">
            <v>0</v>
          </cell>
          <cell r="S852">
            <v>0</v>
          </cell>
          <cell r="T852">
            <v>314428</v>
          </cell>
          <cell r="U852">
            <v>70746</v>
          </cell>
          <cell r="V852">
            <v>0</v>
          </cell>
          <cell r="W852">
            <v>385174</v>
          </cell>
          <cell r="X852">
            <v>0</v>
          </cell>
          <cell r="Y852">
            <v>0</v>
          </cell>
          <cell r="Z852">
            <v>0</v>
          </cell>
          <cell r="AA852">
            <v>0</v>
          </cell>
          <cell r="AB852">
            <v>0</v>
          </cell>
          <cell r="AC852">
            <v>0</v>
          </cell>
          <cell r="AD852">
            <v>0</v>
          </cell>
          <cell r="AE852">
            <v>0</v>
          </cell>
          <cell r="AF852">
            <v>0</v>
          </cell>
          <cell r="AG852">
            <v>0</v>
          </cell>
          <cell r="AH852">
            <v>0</v>
          </cell>
          <cell r="AI852">
            <v>0</v>
          </cell>
          <cell r="AJ852">
            <v>0</v>
          </cell>
          <cell r="AK852">
            <v>0</v>
          </cell>
          <cell r="AL852">
            <v>0</v>
          </cell>
          <cell r="AM852">
            <v>0</v>
          </cell>
          <cell r="AN852">
            <v>0</v>
          </cell>
          <cell r="AO852">
            <v>0</v>
          </cell>
          <cell r="AP852">
            <v>0</v>
          </cell>
          <cell r="AQ852">
            <v>0</v>
          </cell>
          <cell r="AR852">
            <v>0</v>
          </cell>
          <cell r="AS852">
            <v>0</v>
          </cell>
          <cell r="AT852">
            <v>0</v>
          </cell>
          <cell r="AU852">
            <v>0</v>
          </cell>
          <cell r="AV852">
            <v>0</v>
          </cell>
          <cell r="AW852">
            <v>0</v>
          </cell>
          <cell r="AX852">
            <v>0</v>
          </cell>
          <cell r="AY852">
            <v>0</v>
          </cell>
          <cell r="AZ852">
            <v>0</v>
          </cell>
          <cell r="BA852">
            <v>0</v>
          </cell>
          <cell r="BB852">
            <v>0</v>
          </cell>
          <cell r="BC852">
            <v>0</v>
          </cell>
          <cell r="BD852">
            <v>290798</v>
          </cell>
          <cell r="BE852">
            <v>58160</v>
          </cell>
          <cell r="BF852">
            <v>0</v>
          </cell>
          <cell r="BG852">
            <v>348958</v>
          </cell>
          <cell r="BH852">
            <v>0</v>
          </cell>
          <cell r="BI852">
            <v>0</v>
          </cell>
          <cell r="BJ852">
            <v>0</v>
          </cell>
          <cell r="BK852">
            <v>0</v>
          </cell>
          <cell r="BL852">
            <v>290798</v>
          </cell>
          <cell r="BM852">
            <v>58160</v>
          </cell>
          <cell r="BN852">
            <v>0</v>
          </cell>
          <cell r="BO852">
            <v>348958</v>
          </cell>
          <cell r="BP852">
            <v>605226</v>
          </cell>
          <cell r="BQ852">
            <v>128906</v>
          </cell>
          <cell r="BR852">
            <v>0</v>
          </cell>
          <cell r="BS852">
            <v>734132</v>
          </cell>
        </row>
        <row r="853">
          <cell r="B853" t="str">
            <v>131600</v>
          </cell>
          <cell r="C853" t="str">
            <v>REP. INDONESIA</v>
          </cell>
          <cell r="D853" t="str">
            <v>CCC-USDA, WASHINGTON DC</v>
          </cell>
          <cell r="E853" t="str">
            <v>3</v>
          </cell>
          <cell r="F853" t="str">
            <v>UNITED STATES OF AMERICA</v>
          </cell>
          <cell r="G853" t="str">
            <v>USD</v>
          </cell>
          <cell r="H853">
            <v>0</v>
          </cell>
          <cell r="I853">
            <v>0</v>
          </cell>
          <cell r="J853">
            <v>0</v>
          </cell>
          <cell r="K853">
            <v>0</v>
          </cell>
          <cell r="L853">
            <v>0</v>
          </cell>
          <cell r="M853">
            <v>0</v>
          </cell>
          <cell r="N853">
            <v>0</v>
          </cell>
          <cell r="O853">
            <v>0</v>
          </cell>
          <cell r="P853">
            <v>565227</v>
          </cell>
          <cell r="Q853">
            <v>203475</v>
          </cell>
          <cell r="R853">
            <v>0</v>
          </cell>
          <cell r="S853">
            <v>768702</v>
          </cell>
          <cell r="T853">
            <v>565227</v>
          </cell>
          <cell r="U853">
            <v>203475</v>
          </cell>
          <cell r="V853">
            <v>0</v>
          </cell>
          <cell r="W853">
            <v>768702</v>
          </cell>
          <cell r="X853">
            <v>0</v>
          </cell>
          <cell r="Y853">
            <v>0</v>
          </cell>
          <cell r="Z853">
            <v>0</v>
          </cell>
          <cell r="AA853">
            <v>0</v>
          </cell>
          <cell r="AB853">
            <v>0</v>
          </cell>
          <cell r="AC853">
            <v>0</v>
          </cell>
          <cell r="AD853">
            <v>0</v>
          </cell>
          <cell r="AE853">
            <v>0</v>
          </cell>
          <cell r="AF853">
            <v>0</v>
          </cell>
          <cell r="AG853">
            <v>0</v>
          </cell>
          <cell r="AH853">
            <v>0</v>
          </cell>
          <cell r="AI853">
            <v>0</v>
          </cell>
          <cell r="AJ853">
            <v>0</v>
          </cell>
          <cell r="AK853">
            <v>0</v>
          </cell>
          <cell r="AL853">
            <v>0</v>
          </cell>
          <cell r="AM853">
            <v>0</v>
          </cell>
          <cell r="AN853">
            <v>0</v>
          </cell>
          <cell r="AO853">
            <v>0</v>
          </cell>
          <cell r="AP853">
            <v>0</v>
          </cell>
          <cell r="AQ853">
            <v>0</v>
          </cell>
          <cell r="AR853">
            <v>0</v>
          </cell>
          <cell r="AS853">
            <v>0</v>
          </cell>
          <cell r="AT853">
            <v>0</v>
          </cell>
          <cell r="AU853">
            <v>0</v>
          </cell>
          <cell r="AV853">
            <v>0</v>
          </cell>
          <cell r="AW853">
            <v>0</v>
          </cell>
          <cell r="AX853">
            <v>0</v>
          </cell>
          <cell r="AY853">
            <v>0</v>
          </cell>
          <cell r="AZ853">
            <v>0</v>
          </cell>
          <cell r="BA853">
            <v>0</v>
          </cell>
          <cell r="BB853">
            <v>0</v>
          </cell>
          <cell r="BC853">
            <v>0</v>
          </cell>
          <cell r="BD853">
            <v>0</v>
          </cell>
          <cell r="BE853">
            <v>0</v>
          </cell>
          <cell r="BF853">
            <v>0</v>
          </cell>
          <cell r="BG853">
            <v>0</v>
          </cell>
          <cell r="BH853">
            <v>0</v>
          </cell>
          <cell r="BI853">
            <v>0</v>
          </cell>
          <cell r="BJ853">
            <v>0</v>
          </cell>
          <cell r="BK853">
            <v>0</v>
          </cell>
          <cell r="BL853">
            <v>0</v>
          </cell>
          <cell r="BM853">
            <v>0</v>
          </cell>
          <cell r="BN853">
            <v>0</v>
          </cell>
          <cell r="BO853">
            <v>0</v>
          </cell>
          <cell r="BP853">
            <v>565227</v>
          </cell>
          <cell r="BQ853">
            <v>203475</v>
          </cell>
          <cell r="BR853">
            <v>0</v>
          </cell>
          <cell r="BS853">
            <v>768702</v>
          </cell>
        </row>
        <row r="854">
          <cell r="B854" t="str">
            <v>130900</v>
          </cell>
          <cell r="C854" t="str">
            <v>REP. INDONESIA</v>
          </cell>
          <cell r="D854" t="str">
            <v>CCC-USDA, WASHINGTON DC</v>
          </cell>
          <cell r="E854" t="str">
            <v>3</v>
          </cell>
          <cell r="F854" t="str">
            <v>UNITED STATES OF AMERICA</v>
          </cell>
          <cell r="G854" t="str">
            <v>USD</v>
          </cell>
          <cell r="H854">
            <v>0</v>
          </cell>
          <cell r="I854">
            <v>0</v>
          </cell>
          <cell r="J854">
            <v>0</v>
          </cell>
          <cell r="K854">
            <v>0</v>
          </cell>
          <cell r="L854">
            <v>13467</v>
          </cell>
          <cell r="M854">
            <v>3704</v>
          </cell>
          <cell r="N854">
            <v>0</v>
          </cell>
          <cell r="O854">
            <v>17171</v>
          </cell>
          <cell r="P854">
            <v>0</v>
          </cell>
          <cell r="Q854">
            <v>0</v>
          </cell>
          <cell r="R854">
            <v>0</v>
          </cell>
          <cell r="S854">
            <v>0</v>
          </cell>
          <cell r="T854">
            <v>13467</v>
          </cell>
          <cell r="U854">
            <v>3704</v>
          </cell>
          <cell r="V854">
            <v>0</v>
          </cell>
          <cell r="W854">
            <v>17171</v>
          </cell>
          <cell r="X854">
            <v>0</v>
          </cell>
          <cell r="Y854">
            <v>0</v>
          </cell>
          <cell r="Z854">
            <v>0</v>
          </cell>
          <cell r="AA854">
            <v>0</v>
          </cell>
          <cell r="AB854">
            <v>0</v>
          </cell>
          <cell r="AC854">
            <v>0</v>
          </cell>
          <cell r="AD854">
            <v>0</v>
          </cell>
          <cell r="AE854">
            <v>0</v>
          </cell>
          <cell r="AF854">
            <v>0</v>
          </cell>
          <cell r="AG854">
            <v>0</v>
          </cell>
          <cell r="AH854">
            <v>0</v>
          </cell>
          <cell r="AI854">
            <v>0</v>
          </cell>
          <cell r="AJ854">
            <v>0</v>
          </cell>
          <cell r="AK854">
            <v>0</v>
          </cell>
          <cell r="AL854">
            <v>0</v>
          </cell>
          <cell r="AM854">
            <v>0</v>
          </cell>
          <cell r="AN854">
            <v>0</v>
          </cell>
          <cell r="AO854">
            <v>0</v>
          </cell>
          <cell r="AP854">
            <v>0</v>
          </cell>
          <cell r="AQ854">
            <v>0</v>
          </cell>
          <cell r="AR854">
            <v>0</v>
          </cell>
          <cell r="AS854">
            <v>0</v>
          </cell>
          <cell r="AT854">
            <v>0</v>
          </cell>
          <cell r="AU854">
            <v>0</v>
          </cell>
          <cell r="AV854">
            <v>0</v>
          </cell>
          <cell r="AW854">
            <v>0</v>
          </cell>
          <cell r="AX854">
            <v>0</v>
          </cell>
          <cell r="AY854">
            <v>0</v>
          </cell>
          <cell r="AZ854">
            <v>0</v>
          </cell>
          <cell r="BA854">
            <v>0</v>
          </cell>
          <cell r="BB854">
            <v>0</v>
          </cell>
          <cell r="BC854">
            <v>0</v>
          </cell>
          <cell r="BD854">
            <v>0</v>
          </cell>
          <cell r="BE854">
            <v>0</v>
          </cell>
          <cell r="BF854">
            <v>0</v>
          </cell>
          <cell r="BG854">
            <v>0</v>
          </cell>
          <cell r="BH854">
            <v>608871</v>
          </cell>
          <cell r="BI854">
            <v>145611</v>
          </cell>
          <cell r="BJ854">
            <v>0</v>
          </cell>
          <cell r="BK854">
            <v>754482</v>
          </cell>
          <cell r="BL854">
            <v>608871</v>
          </cell>
          <cell r="BM854">
            <v>145611</v>
          </cell>
          <cell r="BN854">
            <v>0</v>
          </cell>
          <cell r="BO854">
            <v>754482</v>
          </cell>
          <cell r="BP854">
            <v>622338</v>
          </cell>
          <cell r="BQ854">
            <v>149315</v>
          </cell>
          <cell r="BR854">
            <v>0</v>
          </cell>
          <cell r="BS854">
            <v>771653</v>
          </cell>
        </row>
        <row r="855">
          <cell r="B855" t="str">
            <v>131000</v>
          </cell>
          <cell r="C855" t="str">
            <v>REP. INDONESIA</v>
          </cell>
          <cell r="D855" t="str">
            <v>CCC-USDA, WASHINGTON DC</v>
          </cell>
          <cell r="E855" t="str">
            <v>3</v>
          </cell>
          <cell r="F855" t="str">
            <v>UNITED STATES OF AMERICA</v>
          </cell>
          <cell r="G855" t="str">
            <v>USD</v>
          </cell>
          <cell r="H855">
            <v>0</v>
          </cell>
          <cell r="I855">
            <v>0</v>
          </cell>
          <cell r="J855">
            <v>0</v>
          </cell>
          <cell r="K855">
            <v>0</v>
          </cell>
          <cell r="L855">
            <v>0</v>
          </cell>
          <cell r="M855">
            <v>0</v>
          </cell>
          <cell r="N855">
            <v>0</v>
          </cell>
          <cell r="O855">
            <v>0</v>
          </cell>
          <cell r="P855">
            <v>0</v>
          </cell>
          <cell r="Q855">
            <v>0</v>
          </cell>
          <cell r="R855">
            <v>0</v>
          </cell>
          <cell r="S855">
            <v>0</v>
          </cell>
          <cell r="T855">
            <v>0</v>
          </cell>
          <cell r="U855">
            <v>0</v>
          </cell>
          <cell r="V855">
            <v>0</v>
          </cell>
          <cell r="W855">
            <v>0</v>
          </cell>
          <cell r="X855">
            <v>316013</v>
          </cell>
          <cell r="Y855">
            <v>79003</v>
          </cell>
          <cell r="Z855">
            <v>0</v>
          </cell>
          <cell r="AA855">
            <v>395016</v>
          </cell>
          <cell r="AB855">
            <v>0</v>
          </cell>
          <cell r="AC855">
            <v>0</v>
          </cell>
          <cell r="AD855">
            <v>0</v>
          </cell>
          <cell r="AE855">
            <v>0</v>
          </cell>
          <cell r="AF855">
            <v>0</v>
          </cell>
          <cell r="AG855">
            <v>0</v>
          </cell>
          <cell r="AH855">
            <v>0</v>
          </cell>
          <cell r="AI855">
            <v>0</v>
          </cell>
          <cell r="AJ855">
            <v>316013</v>
          </cell>
          <cell r="AK855">
            <v>79003</v>
          </cell>
          <cell r="AL855">
            <v>0</v>
          </cell>
          <cell r="AM855">
            <v>395016</v>
          </cell>
          <cell r="AN855">
            <v>0</v>
          </cell>
          <cell r="AO855">
            <v>0</v>
          </cell>
          <cell r="AP855">
            <v>0</v>
          </cell>
          <cell r="AQ855">
            <v>0</v>
          </cell>
          <cell r="AR855">
            <v>0</v>
          </cell>
          <cell r="AS855">
            <v>0</v>
          </cell>
          <cell r="AT855">
            <v>0</v>
          </cell>
          <cell r="AU855">
            <v>0</v>
          </cell>
          <cell r="AV855">
            <v>0</v>
          </cell>
          <cell r="AW855">
            <v>0</v>
          </cell>
          <cell r="AX855">
            <v>0</v>
          </cell>
          <cell r="AY855">
            <v>0</v>
          </cell>
          <cell r="AZ855">
            <v>0</v>
          </cell>
          <cell r="BA855">
            <v>0</v>
          </cell>
          <cell r="BB855">
            <v>0</v>
          </cell>
          <cell r="BC855">
            <v>0</v>
          </cell>
          <cell r="BD855">
            <v>0</v>
          </cell>
          <cell r="BE855">
            <v>0</v>
          </cell>
          <cell r="BF855">
            <v>0</v>
          </cell>
          <cell r="BG855">
            <v>0</v>
          </cell>
          <cell r="BH855">
            <v>313788</v>
          </cell>
          <cell r="BI855">
            <v>70602</v>
          </cell>
          <cell r="BJ855">
            <v>0</v>
          </cell>
          <cell r="BK855">
            <v>384390</v>
          </cell>
          <cell r="BL855">
            <v>313788</v>
          </cell>
          <cell r="BM855">
            <v>70602</v>
          </cell>
          <cell r="BN855">
            <v>0</v>
          </cell>
          <cell r="BO855">
            <v>384390</v>
          </cell>
          <cell r="BP855">
            <v>629801</v>
          </cell>
          <cell r="BQ855">
            <v>149605</v>
          </cell>
          <cell r="BR855">
            <v>0</v>
          </cell>
          <cell r="BS855">
            <v>779406</v>
          </cell>
        </row>
        <row r="856">
          <cell r="B856" t="str">
            <v>132600</v>
          </cell>
          <cell r="C856" t="str">
            <v>REP. INDONESIA</v>
          </cell>
          <cell r="D856" t="str">
            <v>CCC-USDA, WASHINGTON DC</v>
          </cell>
          <cell r="E856" t="str">
            <v>3</v>
          </cell>
          <cell r="F856" t="str">
            <v>UNITED STATES OF AMERICA</v>
          </cell>
          <cell r="G856" t="str">
            <v>USD</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603019</v>
          </cell>
          <cell r="AO856">
            <v>235178</v>
          </cell>
          <cell r="AP856">
            <v>0</v>
          </cell>
          <cell r="AQ856">
            <v>838197</v>
          </cell>
          <cell r="AR856">
            <v>0</v>
          </cell>
          <cell r="AS856">
            <v>0</v>
          </cell>
          <cell r="AT856">
            <v>0</v>
          </cell>
          <cell r="AU856">
            <v>0</v>
          </cell>
          <cell r="AV856">
            <v>0</v>
          </cell>
          <cell r="AW856">
            <v>0</v>
          </cell>
          <cell r="AX856">
            <v>0</v>
          </cell>
          <cell r="AY856">
            <v>0</v>
          </cell>
          <cell r="AZ856">
            <v>0</v>
          </cell>
          <cell r="BA856">
            <v>0</v>
          </cell>
          <cell r="BB856">
            <v>0</v>
          </cell>
          <cell r="BC856">
            <v>0</v>
          </cell>
          <cell r="BD856">
            <v>0</v>
          </cell>
          <cell r="BE856">
            <v>0</v>
          </cell>
          <cell r="BF856">
            <v>0</v>
          </cell>
          <cell r="BG856">
            <v>0</v>
          </cell>
          <cell r="BH856">
            <v>0</v>
          </cell>
          <cell r="BI856">
            <v>0</v>
          </cell>
          <cell r="BJ856">
            <v>0</v>
          </cell>
          <cell r="BK856">
            <v>0</v>
          </cell>
          <cell r="BL856">
            <v>603019</v>
          </cell>
          <cell r="BM856">
            <v>235178</v>
          </cell>
          <cell r="BN856">
            <v>0</v>
          </cell>
          <cell r="BO856">
            <v>838197</v>
          </cell>
          <cell r="BP856">
            <v>603019</v>
          </cell>
          <cell r="BQ856">
            <v>235178</v>
          </cell>
          <cell r="BR856">
            <v>0</v>
          </cell>
          <cell r="BS856">
            <v>838197</v>
          </cell>
        </row>
        <row r="857">
          <cell r="B857" t="str">
            <v>133200</v>
          </cell>
          <cell r="C857" t="str">
            <v>REP. INDONESIA</v>
          </cell>
          <cell r="D857" t="str">
            <v>CCC-USDA, WASHINGTON DC</v>
          </cell>
          <cell r="E857" t="str">
            <v>3</v>
          </cell>
          <cell r="F857" t="str">
            <v>UNITED STATES OF AMERICA</v>
          </cell>
          <cell r="G857" t="str">
            <v>USD</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cell r="AF857">
            <v>0</v>
          </cell>
          <cell r="AG857">
            <v>0</v>
          </cell>
          <cell r="AH857">
            <v>0</v>
          </cell>
          <cell r="AI857">
            <v>0</v>
          </cell>
          <cell r="AJ857">
            <v>0</v>
          </cell>
          <cell r="AK857">
            <v>0</v>
          </cell>
          <cell r="AL857">
            <v>0</v>
          </cell>
          <cell r="AM857">
            <v>0</v>
          </cell>
          <cell r="AN857">
            <v>0</v>
          </cell>
          <cell r="AO857">
            <v>0</v>
          </cell>
          <cell r="AP857">
            <v>0</v>
          </cell>
          <cell r="AQ857">
            <v>0</v>
          </cell>
          <cell r="AR857">
            <v>0</v>
          </cell>
          <cell r="AS857">
            <v>0</v>
          </cell>
          <cell r="AT857">
            <v>0</v>
          </cell>
          <cell r="AU857">
            <v>0</v>
          </cell>
          <cell r="AV857">
            <v>0</v>
          </cell>
          <cell r="AW857">
            <v>0</v>
          </cell>
          <cell r="AX857">
            <v>0</v>
          </cell>
          <cell r="AY857">
            <v>0</v>
          </cell>
          <cell r="AZ857">
            <v>516941</v>
          </cell>
          <cell r="BA857">
            <v>325673</v>
          </cell>
          <cell r="BB857">
            <v>0</v>
          </cell>
          <cell r="BC857">
            <v>842614</v>
          </cell>
          <cell r="BD857">
            <v>0</v>
          </cell>
          <cell r="BE857">
            <v>0</v>
          </cell>
          <cell r="BF857">
            <v>0</v>
          </cell>
          <cell r="BG857">
            <v>0</v>
          </cell>
          <cell r="BH857">
            <v>0</v>
          </cell>
          <cell r="BI857">
            <v>0</v>
          </cell>
          <cell r="BJ857">
            <v>0</v>
          </cell>
          <cell r="BK857">
            <v>0</v>
          </cell>
          <cell r="BL857">
            <v>516941</v>
          </cell>
          <cell r="BM857">
            <v>325673</v>
          </cell>
          <cell r="BN857">
            <v>0</v>
          </cell>
          <cell r="BO857">
            <v>842614</v>
          </cell>
          <cell r="BP857">
            <v>516941</v>
          </cell>
          <cell r="BQ857">
            <v>325673</v>
          </cell>
          <cell r="BR857">
            <v>0</v>
          </cell>
          <cell r="BS857">
            <v>842614</v>
          </cell>
        </row>
        <row r="858">
          <cell r="B858" t="str">
            <v>133300</v>
          </cell>
          <cell r="C858" t="str">
            <v>REP. INDONESIA</v>
          </cell>
          <cell r="D858" t="str">
            <v>CCC-USDA, WASHINGTON DC</v>
          </cell>
          <cell r="E858" t="str">
            <v>3</v>
          </cell>
          <cell r="F858" t="str">
            <v>UNITED STATES OF AMERICA</v>
          </cell>
          <cell r="G858" t="str">
            <v>USD</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183470</v>
          </cell>
          <cell r="AC858">
            <v>121090</v>
          </cell>
          <cell r="AD858">
            <v>0</v>
          </cell>
          <cell r="AE858">
            <v>304560</v>
          </cell>
          <cell r="AF858">
            <v>0</v>
          </cell>
          <cell r="AG858">
            <v>0</v>
          </cell>
          <cell r="AH858">
            <v>0</v>
          </cell>
          <cell r="AI858">
            <v>0</v>
          </cell>
          <cell r="AJ858">
            <v>183470</v>
          </cell>
          <cell r="AK858">
            <v>121090</v>
          </cell>
          <cell r="AL858">
            <v>0</v>
          </cell>
          <cell r="AM858">
            <v>304560</v>
          </cell>
          <cell r="AN858">
            <v>0</v>
          </cell>
          <cell r="AO858">
            <v>0</v>
          </cell>
          <cell r="AP858">
            <v>0</v>
          </cell>
          <cell r="AQ858">
            <v>0</v>
          </cell>
          <cell r="AR858">
            <v>0</v>
          </cell>
          <cell r="AS858">
            <v>0</v>
          </cell>
          <cell r="AT858">
            <v>0</v>
          </cell>
          <cell r="AU858">
            <v>0</v>
          </cell>
          <cell r="AV858">
            <v>0</v>
          </cell>
          <cell r="AW858">
            <v>0</v>
          </cell>
          <cell r="AX858">
            <v>0</v>
          </cell>
          <cell r="AY858">
            <v>0</v>
          </cell>
          <cell r="AZ858">
            <v>0</v>
          </cell>
          <cell r="BA858">
            <v>0</v>
          </cell>
          <cell r="BB858">
            <v>0</v>
          </cell>
          <cell r="BC858">
            <v>0</v>
          </cell>
          <cell r="BD858">
            <v>0</v>
          </cell>
          <cell r="BE858">
            <v>0</v>
          </cell>
          <cell r="BF858">
            <v>0</v>
          </cell>
          <cell r="BG858">
            <v>0</v>
          </cell>
          <cell r="BH858">
            <v>335710</v>
          </cell>
          <cell r="BI858">
            <v>211498</v>
          </cell>
          <cell r="BJ858">
            <v>0</v>
          </cell>
          <cell r="BK858">
            <v>547208</v>
          </cell>
          <cell r="BL858">
            <v>335710</v>
          </cell>
          <cell r="BM858">
            <v>211498</v>
          </cell>
          <cell r="BN858">
            <v>0</v>
          </cell>
          <cell r="BO858">
            <v>547208</v>
          </cell>
          <cell r="BP858">
            <v>519180</v>
          </cell>
          <cell r="BQ858">
            <v>332588</v>
          </cell>
          <cell r="BR858">
            <v>0</v>
          </cell>
          <cell r="BS858">
            <v>851768</v>
          </cell>
        </row>
        <row r="859">
          <cell r="B859" t="str">
            <v>131400</v>
          </cell>
          <cell r="C859" t="str">
            <v>REP. INDONESIA</v>
          </cell>
          <cell r="D859" t="str">
            <v>CCC-USDA, WASHINGTON DC</v>
          </cell>
          <cell r="E859" t="str">
            <v>3</v>
          </cell>
          <cell r="F859" t="str">
            <v>UNITED STATES OF AMERICA</v>
          </cell>
          <cell r="G859" t="str">
            <v>USD</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cell r="AO859">
            <v>0</v>
          </cell>
          <cell r="AP859">
            <v>0</v>
          </cell>
          <cell r="AQ859">
            <v>0</v>
          </cell>
          <cell r="AR859">
            <v>0</v>
          </cell>
          <cell r="AS859">
            <v>0</v>
          </cell>
          <cell r="AT859">
            <v>0</v>
          </cell>
          <cell r="AU859">
            <v>0</v>
          </cell>
          <cell r="AV859">
            <v>0</v>
          </cell>
          <cell r="AW859">
            <v>0</v>
          </cell>
          <cell r="AX859">
            <v>0</v>
          </cell>
          <cell r="AY859">
            <v>0</v>
          </cell>
          <cell r="AZ859">
            <v>0</v>
          </cell>
          <cell r="BA859">
            <v>0</v>
          </cell>
          <cell r="BB859">
            <v>0</v>
          </cell>
          <cell r="BC859">
            <v>0</v>
          </cell>
          <cell r="BD859">
            <v>0</v>
          </cell>
          <cell r="BE859">
            <v>0</v>
          </cell>
          <cell r="BF859">
            <v>0</v>
          </cell>
          <cell r="BG859">
            <v>0</v>
          </cell>
          <cell r="BH859">
            <v>841710</v>
          </cell>
          <cell r="BI859">
            <v>280563</v>
          </cell>
          <cell r="BJ859">
            <v>0</v>
          </cell>
          <cell r="BK859">
            <v>1122273</v>
          </cell>
          <cell r="BL859">
            <v>841710</v>
          </cell>
          <cell r="BM859">
            <v>280563</v>
          </cell>
          <cell r="BN859">
            <v>0</v>
          </cell>
          <cell r="BO859">
            <v>1122273</v>
          </cell>
          <cell r="BP859">
            <v>841710</v>
          </cell>
          <cell r="BQ859">
            <v>280563</v>
          </cell>
          <cell r="BR859">
            <v>0</v>
          </cell>
          <cell r="BS859">
            <v>1122273</v>
          </cell>
        </row>
        <row r="860">
          <cell r="B860" t="str">
            <v>130700</v>
          </cell>
          <cell r="C860" t="str">
            <v>REP. INDONESIA</v>
          </cell>
          <cell r="D860" t="str">
            <v>CCC-USDA, WASHINGTON DC</v>
          </cell>
          <cell r="E860" t="str">
            <v>3</v>
          </cell>
          <cell r="F860" t="str">
            <v>UNITED STATES OF AMERICA</v>
          </cell>
          <cell r="G860" t="str">
            <v>USD</v>
          </cell>
          <cell r="H860">
            <v>0</v>
          </cell>
          <cell r="I860">
            <v>0</v>
          </cell>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202</v>
          </cell>
          <cell r="AC860">
            <v>51</v>
          </cell>
          <cell r="AD860">
            <v>0</v>
          </cell>
          <cell r="AE860">
            <v>253</v>
          </cell>
          <cell r="AF860">
            <v>0</v>
          </cell>
          <cell r="AG860">
            <v>0</v>
          </cell>
          <cell r="AH860">
            <v>0</v>
          </cell>
          <cell r="AI860">
            <v>0</v>
          </cell>
          <cell r="AJ860">
            <v>202</v>
          </cell>
          <cell r="AK860">
            <v>51</v>
          </cell>
          <cell r="AL860">
            <v>0</v>
          </cell>
          <cell r="AM860">
            <v>253</v>
          </cell>
          <cell r="AN860">
            <v>0</v>
          </cell>
          <cell r="AO860">
            <v>0</v>
          </cell>
          <cell r="AP860">
            <v>0</v>
          </cell>
          <cell r="AQ860">
            <v>0</v>
          </cell>
          <cell r="AR860">
            <v>0</v>
          </cell>
          <cell r="AS860">
            <v>0</v>
          </cell>
          <cell r="AT860">
            <v>0</v>
          </cell>
          <cell r="AU860">
            <v>0</v>
          </cell>
          <cell r="AV860">
            <v>0</v>
          </cell>
          <cell r="AW860">
            <v>0</v>
          </cell>
          <cell r="AX860">
            <v>0</v>
          </cell>
          <cell r="AY860">
            <v>0</v>
          </cell>
          <cell r="AZ860">
            <v>0</v>
          </cell>
          <cell r="BA860">
            <v>0</v>
          </cell>
          <cell r="BB860">
            <v>0</v>
          </cell>
          <cell r="BC860">
            <v>0</v>
          </cell>
          <cell r="BD860">
            <v>0</v>
          </cell>
          <cell r="BE860">
            <v>0</v>
          </cell>
          <cell r="BF860">
            <v>0</v>
          </cell>
          <cell r="BG860">
            <v>0</v>
          </cell>
          <cell r="BH860">
            <v>1104422</v>
          </cell>
          <cell r="BI860">
            <v>248495</v>
          </cell>
          <cell r="BJ860">
            <v>0</v>
          </cell>
          <cell r="BK860">
            <v>1352917</v>
          </cell>
          <cell r="BL860">
            <v>1104422</v>
          </cell>
          <cell r="BM860">
            <v>248495</v>
          </cell>
          <cell r="BN860">
            <v>0</v>
          </cell>
          <cell r="BO860">
            <v>1352917</v>
          </cell>
          <cell r="BP860">
            <v>1104624</v>
          </cell>
          <cell r="BQ860">
            <v>248546</v>
          </cell>
          <cell r="BR860">
            <v>0</v>
          </cell>
          <cell r="BS860">
            <v>1353170</v>
          </cell>
        </row>
        <row r="861">
          <cell r="B861" t="str">
            <v>132000</v>
          </cell>
          <cell r="C861" t="str">
            <v>REP. INDONESIA</v>
          </cell>
          <cell r="D861" t="str">
            <v>CCC-USDA, WASHINGTON DC</v>
          </cell>
          <cell r="E861" t="str">
            <v>3</v>
          </cell>
          <cell r="F861" t="str">
            <v>UNITED STATES OF AMERICA</v>
          </cell>
          <cell r="G861" t="str">
            <v>USD</v>
          </cell>
          <cell r="H861">
            <v>0</v>
          </cell>
          <cell r="I861">
            <v>0</v>
          </cell>
          <cell r="J861">
            <v>0</v>
          </cell>
          <cell r="K861">
            <v>0</v>
          </cell>
          <cell r="L861">
            <v>0</v>
          </cell>
          <cell r="M861">
            <v>0</v>
          </cell>
          <cell r="N861">
            <v>0</v>
          </cell>
          <cell r="O861">
            <v>0</v>
          </cell>
          <cell r="P861">
            <v>0</v>
          </cell>
          <cell r="Q861">
            <v>0</v>
          </cell>
          <cell r="R861">
            <v>0</v>
          </cell>
          <cell r="S861">
            <v>0</v>
          </cell>
          <cell r="T861">
            <v>0</v>
          </cell>
          <cell r="U861">
            <v>0</v>
          </cell>
          <cell r="V861">
            <v>0</v>
          </cell>
          <cell r="W861">
            <v>0</v>
          </cell>
          <cell r="X861">
            <v>0</v>
          </cell>
          <cell r="Y861">
            <v>0</v>
          </cell>
          <cell r="Z861">
            <v>0</v>
          </cell>
          <cell r="AA861">
            <v>0</v>
          </cell>
          <cell r="AB861">
            <v>0</v>
          </cell>
          <cell r="AC861">
            <v>0</v>
          </cell>
          <cell r="AD861">
            <v>0</v>
          </cell>
          <cell r="AE861">
            <v>0</v>
          </cell>
          <cell r="AF861">
            <v>0</v>
          </cell>
          <cell r="AG861">
            <v>0</v>
          </cell>
          <cell r="AH861">
            <v>0</v>
          </cell>
          <cell r="AI861">
            <v>0</v>
          </cell>
          <cell r="AJ861">
            <v>0</v>
          </cell>
          <cell r="AK861">
            <v>0</v>
          </cell>
          <cell r="AL861">
            <v>0</v>
          </cell>
          <cell r="AM861">
            <v>0</v>
          </cell>
          <cell r="AN861">
            <v>0</v>
          </cell>
          <cell r="AO861">
            <v>0</v>
          </cell>
          <cell r="AP861">
            <v>0</v>
          </cell>
          <cell r="AQ861">
            <v>0</v>
          </cell>
          <cell r="AR861">
            <v>0</v>
          </cell>
          <cell r="AS861">
            <v>0</v>
          </cell>
          <cell r="AT861">
            <v>0</v>
          </cell>
          <cell r="AU861">
            <v>0</v>
          </cell>
          <cell r="AV861">
            <v>286869</v>
          </cell>
          <cell r="AW861">
            <v>129091</v>
          </cell>
          <cell r="AX861">
            <v>0</v>
          </cell>
          <cell r="AY861">
            <v>415960</v>
          </cell>
          <cell r="AZ861">
            <v>0</v>
          </cell>
          <cell r="BA861">
            <v>0</v>
          </cell>
          <cell r="BB861">
            <v>0</v>
          </cell>
          <cell r="BC861">
            <v>0</v>
          </cell>
          <cell r="BD861">
            <v>0</v>
          </cell>
          <cell r="BE861">
            <v>0</v>
          </cell>
          <cell r="BF861">
            <v>0</v>
          </cell>
          <cell r="BG861">
            <v>0</v>
          </cell>
          <cell r="BH861">
            <v>727013</v>
          </cell>
          <cell r="BI861">
            <v>305346</v>
          </cell>
          <cell r="BJ861">
            <v>0</v>
          </cell>
          <cell r="BK861">
            <v>1032359</v>
          </cell>
          <cell r="BL861">
            <v>1013882</v>
          </cell>
          <cell r="BM861">
            <v>434437</v>
          </cell>
          <cell r="BN861">
            <v>0</v>
          </cell>
          <cell r="BO861">
            <v>1448319</v>
          </cell>
          <cell r="BP861">
            <v>1013882</v>
          </cell>
          <cell r="BQ861">
            <v>434437</v>
          </cell>
          <cell r="BR861">
            <v>0</v>
          </cell>
          <cell r="BS861">
            <v>1448319</v>
          </cell>
        </row>
        <row r="862">
          <cell r="B862" t="str">
            <v>132100</v>
          </cell>
          <cell r="C862" t="str">
            <v>REP. INDONESIA</v>
          </cell>
          <cell r="D862" t="str">
            <v>CCC-USDA, WASHINGTON DC</v>
          </cell>
          <cell r="E862" t="str">
            <v>3</v>
          </cell>
          <cell r="F862" t="str">
            <v>UNITED STATES OF AMERICA</v>
          </cell>
          <cell r="G862" t="str">
            <v>USD</v>
          </cell>
          <cell r="H862">
            <v>0</v>
          </cell>
          <cell r="I862">
            <v>0</v>
          </cell>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cell r="AD862">
            <v>0</v>
          </cell>
          <cell r="AE862">
            <v>0</v>
          </cell>
          <cell r="AF862">
            <v>0</v>
          </cell>
          <cell r="AG862">
            <v>0</v>
          </cell>
          <cell r="AH862">
            <v>0</v>
          </cell>
          <cell r="AI862">
            <v>0</v>
          </cell>
          <cell r="AJ862">
            <v>0</v>
          </cell>
          <cell r="AK862">
            <v>0</v>
          </cell>
          <cell r="AL862">
            <v>0</v>
          </cell>
          <cell r="AM862">
            <v>0</v>
          </cell>
          <cell r="AN862">
            <v>0</v>
          </cell>
          <cell r="AO862">
            <v>0</v>
          </cell>
          <cell r="AP862">
            <v>0</v>
          </cell>
          <cell r="AQ862">
            <v>0</v>
          </cell>
          <cell r="AR862">
            <v>0</v>
          </cell>
          <cell r="AS862">
            <v>0</v>
          </cell>
          <cell r="AT862">
            <v>0</v>
          </cell>
          <cell r="AU862">
            <v>0</v>
          </cell>
          <cell r="AV862">
            <v>0</v>
          </cell>
          <cell r="AW862">
            <v>0</v>
          </cell>
          <cell r="AX862">
            <v>0</v>
          </cell>
          <cell r="AY862">
            <v>0</v>
          </cell>
          <cell r="AZ862">
            <v>0</v>
          </cell>
          <cell r="BA862">
            <v>0</v>
          </cell>
          <cell r="BB862">
            <v>0</v>
          </cell>
          <cell r="BC862">
            <v>0</v>
          </cell>
          <cell r="BD862">
            <v>0</v>
          </cell>
          <cell r="BE862">
            <v>0</v>
          </cell>
          <cell r="BF862">
            <v>0</v>
          </cell>
          <cell r="BG862">
            <v>0</v>
          </cell>
          <cell r="BH862">
            <v>1421783</v>
          </cell>
          <cell r="BI862">
            <v>56871</v>
          </cell>
          <cell r="BJ862">
            <v>0</v>
          </cell>
          <cell r="BK862">
            <v>1478654</v>
          </cell>
          <cell r="BL862">
            <v>1421783</v>
          </cell>
          <cell r="BM862">
            <v>56871</v>
          </cell>
          <cell r="BN862">
            <v>0</v>
          </cell>
          <cell r="BO862">
            <v>1478654</v>
          </cell>
          <cell r="BP862">
            <v>1421783</v>
          </cell>
          <cell r="BQ862">
            <v>56871</v>
          </cell>
          <cell r="BR862">
            <v>0</v>
          </cell>
          <cell r="BS862">
            <v>1478654</v>
          </cell>
        </row>
        <row r="863">
          <cell r="B863" t="str">
            <v>132700</v>
          </cell>
          <cell r="C863" t="str">
            <v>REP. INDONESIA</v>
          </cell>
          <cell r="D863" t="str">
            <v>CCC-USDA, WASHINGTON DC</v>
          </cell>
          <cell r="E863" t="str">
            <v>3</v>
          </cell>
          <cell r="F863" t="str">
            <v>UNITED STATES OF AMERICA</v>
          </cell>
          <cell r="G863" t="str">
            <v>USD</v>
          </cell>
          <cell r="H863">
            <v>0</v>
          </cell>
          <cell r="I863">
            <v>0</v>
          </cell>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cell r="AO863">
            <v>0</v>
          </cell>
          <cell r="AP863">
            <v>0</v>
          </cell>
          <cell r="AQ863">
            <v>0</v>
          </cell>
          <cell r="AR863">
            <v>0</v>
          </cell>
          <cell r="AS863">
            <v>0</v>
          </cell>
          <cell r="AT863">
            <v>0</v>
          </cell>
          <cell r="AU863">
            <v>0</v>
          </cell>
          <cell r="AV863">
            <v>0</v>
          </cell>
          <cell r="AW863">
            <v>0</v>
          </cell>
          <cell r="AX863">
            <v>0</v>
          </cell>
          <cell r="AY863">
            <v>0</v>
          </cell>
          <cell r="AZ863">
            <v>1207987</v>
          </cell>
          <cell r="BA863">
            <v>507354</v>
          </cell>
          <cell r="BB863">
            <v>0</v>
          </cell>
          <cell r="BC863">
            <v>1715341</v>
          </cell>
          <cell r="BD863">
            <v>0</v>
          </cell>
          <cell r="BE863">
            <v>0</v>
          </cell>
          <cell r="BF863">
            <v>0</v>
          </cell>
          <cell r="BG863">
            <v>0</v>
          </cell>
          <cell r="BH863">
            <v>0</v>
          </cell>
          <cell r="BI863">
            <v>0</v>
          </cell>
          <cell r="BJ863">
            <v>0</v>
          </cell>
          <cell r="BK863">
            <v>0</v>
          </cell>
          <cell r="BL863">
            <v>1207987</v>
          </cell>
          <cell r="BM863">
            <v>507354</v>
          </cell>
          <cell r="BN863">
            <v>0</v>
          </cell>
          <cell r="BO863">
            <v>1715341</v>
          </cell>
          <cell r="BP863">
            <v>1207987</v>
          </cell>
          <cell r="BQ863">
            <v>507354</v>
          </cell>
          <cell r="BR863">
            <v>0</v>
          </cell>
          <cell r="BS863">
            <v>1715341</v>
          </cell>
        </row>
        <row r="864">
          <cell r="B864" t="str">
            <v>131300</v>
          </cell>
          <cell r="C864" t="str">
            <v>REP. INDONESIA</v>
          </cell>
          <cell r="D864" t="str">
            <v>CCC-USDA, WASHINGTON DC</v>
          </cell>
          <cell r="E864" t="str">
            <v>3</v>
          </cell>
          <cell r="F864" t="str">
            <v>UNITED STATES OF AMERICA</v>
          </cell>
          <cell r="G864" t="str">
            <v>USD</v>
          </cell>
          <cell r="H864">
            <v>0</v>
          </cell>
          <cell r="I864">
            <v>0</v>
          </cell>
          <cell r="J864">
            <v>0</v>
          </cell>
          <cell r="K864">
            <v>0</v>
          </cell>
          <cell r="L864">
            <v>0</v>
          </cell>
          <cell r="M864">
            <v>0</v>
          </cell>
          <cell r="N864">
            <v>0</v>
          </cell>
          <cell r="O864">
            <v>0</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cell r="AD864">
            <v>0</v>
          </cell>
          <cell r="AE864">
            <v>0</v>
          </cell>
          <cell r="AF864">
            <v>0</v>
          </cell>
          <cell r="AG864">
            <v>0</v>
          </cell>
          <cell r="AH864">
            <v>0</v>
          </cell>
          <cell r="AI864">
            <v>0</v>
          </cell>
          <cell r="AJ864">
            <v>0</v>
          </cell>
          <cell r="AK864">
            <v>0</v>
          </cell>
          <cell r="AL864">
            <v>0</v>
          </cell>
          <cell r="AM864">
            <v>0</v>
          </cell>
          <cell r="AN864">
            <v>0</v>
          </cell>
          <cell r="AO864">
            <v>0</v>
          </cell>
          <cell r="AP864">
            <v>0</v>
          </cell>
          <cell r="AQ864">
            <v>0</v>
          </cell>
          <cell r="AR864">
            <v>0</v>
          </cell>
          <cell r="AS864">
            <v>0</v>
          </cell>
          <cell r="AT864">
            <v>0</v>
          </cell>
          <cell r="AU864">
            <v>0</v>
          </cell>
          <cell r="AV864">
            <v>0</v>
          </cell>
          <cell r="AW864">
            <v>0</v>
          </cell>
          <cell r="AX864">
            <v>0</v>
          </cell>
          <cell r="AY864">
            <v>0</v>
          </cell>
          <cell r="AZ864">
            <v>0</v>
          </cell>
          <cell r="BA864">
            <v>0</v>
          </cell>
          <cell r="BB864">
            <v>0</v>
          </cell>
          <cell r="BC864">
            <v>0</v>
          </cell>
          <cell r="BD864">
            <v>0</v>
          </cell>
          <cell r="BE864">
            <v>0</v>
          </cell>
          <cell r="BF864">
            <v>0</v>
          </cell>
          <cell r="BG864">
            <v>0</v>
          </cell>
          <cell r="BH864">
            <v>1290122</v>
          </cell>
          <cell r="BI864">
            <v>425740</v>
          </cell>
          <cell r="BJ864">
            <v>0</v>
          </cell>
          <cell r="BK864">
            <v>1715862</v>
          </cell>
          <cell r="BL864">
            <v>1290122</v>
          </cell>
          <cell r="BM864">
            <v>425740</v>
          </cell>
          <cell r="BN864">
            <v>0</v>
          </cell>
          <cell r="BO864">
            <v>1715862</v>
          </cell>
          <cell r="BP864">
            <v>1290122</v>
          </cell>
          <cell r="BQ864">
            <v>425740</v>
          </cell>
          <cell r="BR864">
            <v>0</v>
          </cell>
          <cell r="BS864">
            <v>1715862</v>
          </cell>
        </row>
        <row r="865">
          <cell r="B865" t="str">
            <v>133100</v>
          </cell>
          <cell r="C865" t="str">
            <v>REP. INDONESIA</v>
          </cell>
          <cell r="D865" t="str">
            <v>CCC-USDA, WASHINGTON DC</v>
          </cell>
          <cell r="E865" t="str">
            <v>3</v>
          </cell>
          <cell r="F865" t="str">
            <v>UNITED STATES OF AMERICA</v>
          </cell>
          <cell r="G865" t="str">
            <v>USD</v>
          </cell>
          <cell r="H865">
            <v>0</v>
          </cell>
          <cell r="I865">
            <v>0</v>
          </cell>
          <cell r="J865">
            <v>0</v>
          </cell>
          <cell r="K865">
            <v>0</v>
          </cell>
          <cell r="L865">
            <v>0</v>
          </cell>
          <cell r="M865">
            <v>0</v>
          </cell>
          <cell r="N865">
            <v>0</v>
          </cell>
          <cell r="O865">
            <v>0</v>
          </cell>
          <cell r="P865">
            <v>0</v>
          </cell>
          <cell r="Q865">
            <v>0</v>
          </cell>
          <cell r="R865">
            <v>0</v>
          </cell>
          <cell r="S865">
            <v>0</v>
          </cell>
          <cell r="T865">
            <v>0</v>
          </cell>
          <cell r="U865">
            <v>0</v>
          </cell>
          <cell r="V865">
            <v>0</v>
          </cell>
          <cell r="W865">
            <v>0</v>
          </cell>
          <cell r="X865">
            <v>0</v>
          </cell>
          <cell r="Y865">
            <v>0</v>
          </cell>
          <cell r="Z865">
            <v>0</v>
          </cell>
          <cell r="AA865">
            <v>0</v>
          </cell>
          <cell r="AB865">
            <v>0</v>
          </cell>
          <cell r="AC865">
            <v>0</v>
          </cell>
          <cell r="AD865">
            <v>0</v>
          </cell>
          <cell r="AE865">
            <v>0</v>
          </cell>
          <cell r="AF865">
            <v>0</v>
          </cell>
          <cell r="AG865">
            <v>0</v>
          </cell>
          <cell r="AH865">
            <v>0</v>
          </cell>
          <cell r="AI865">
            <v>0</v>
          </cell>
          <cell r="AJ865">
            <v>0</v>
          </cell>
          <cell r="AK865">
            <v>0</v>
          </cell>
          <cell r="AL865">
            <v>0</v>
          </cell>
          <cell r="AM865">
            <v>0</v>
          </cell>
          <cell r="AN865">
            <v>0</v>
          </cell>
          <cell r="AO865">
            <v>0</v>
          </cell>
          <cell r="AP865">
            <v>0</v>
          </cell>
          <cell r="AQ865">
            <v>0</v>
          </cell>
          <cell r="AR865">
            <v>0</v>
          </cell>
          <cell r="AS865">
            <v>0</v>
          </cell>
          <cell r="AT865">
            <v>0</v>
          </cell>
          <cell r="AU865">
            <v>0</v>
          </cell>
          <cell r="AV865">
            <v>0</v>
          </cell>
          <cell r="AW865">
            <v>0</v>
          </cell>
          <cell r="AX865">
            <v>0</v>
          </cell>
          <cell r="AY865">
            <v>0</v>
          </cell>
          <cell r="AZ865">
            <v>1082508</v>
          </cell>
          <cell r="BA865">
            <v>649505</v>
          </cell>
          <cell r="BB865">
            <v>0</v>
          </cell>
          <cell r="BC865">
            <v>1732013</v>
          </cell>
          <cell r="BD865">
            <v>0</v>
          </cell>
          <cell r="BE865">
            <v>0</v>
          </cell>
          <cell r="BF865">
            <v>0</v>
          </cell>
          <cell r="BG865">
            <v>0</v>
          </cell>
          <cell r="BH865">
            <v>0</v>
          </cell>
          <cell r="BI865">
            <v>0</v>
          </cell>
          <cell r="BJ865">
            <v>0</v>
          </cell>
          <cell r="BK865">
            <v>0</v>
          </cell>
          <cell r="BL865">
            <v>1082508</v>
          </cell>
          <cell r="BM865">
            <v>649505</v>
          </cell>
          <cell r="BN865">
            <v>0</v>
          </cell>
          <cell r="BO865">
            <v>1732013</v>
          </cell>
          <cell r="BP865">
            <v>1082508</v>
          </cell>
          <cell r="BQ865">
            <v>649505</v>
          </cell>
          <cell r="BR865">
            <v>0</v>
          </cell>
          <cell r="BS865">
            <v>1732013</v>
          </cell>
        </row>
        <row r="866">
          <cell r="B866" t="str">
            <v>133000</v>
          </cell>
          <cell r="C866" t="str">
            <v>REP. INDONESIA</v>
          </cell>
          <cell r="D866" t="str">
            <v>CCC-USDA, WASHINGTON DC</v>
          </cell>
          <cell r="E866" t="str">
            <v>3</v>
          </cell>
          <cell r="F866" t="str">
            <v>UNITED STATES OF AMERICA</v>
          </cell>
          <cell r="G866" t="str">
            <v>USD</v>
          </cell>
          <cell r="H866">
            <v>0</v>
          </cell>
          <cell r="I866">
            <v>0</v>
          </cell>
          <cell r="J866">
            <v>0</v>
          </cell>
          <cell r="K866">
            <v>0</v>
          </cell>
          <cell r="L866">
            <v>0</v>
          </cell>
          <cell r="M866">
            <v>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cell r="AD866">
            <v>0</v>
          </cell>
          <cell r="AE866">
            <v>0</v>
          </cell>
          <cell r="AF866">
            <v>0</v>
          </cell>
          <cell r="AG866">
            <v>0</v>
          </cell>
          <cell r="AH866">
            <v>0</v>
          </cell>
          <cell r="AI866">
            <v>0</v>
          </cell>
          <cell r="AJ866">
            <v>0</v>
          </cell>
          <cell r="AK866">
            <v>0</v>
          </cell>
          <cell r="AL866">
            <v>0</v>
          </cell>
          <cell r="AM866">
            <v>0</v>
          </cell>
          <cell r="AN866">
            <v>0</v>
          </cell>
          <cell r="AO866">
            <v>0</v>
          </cell>
          <cell r="AP866">
            <v>0</v>
          </cell>
          <cell r="AQ866">
            <v>0</v>
          </cell>
          <cell r="AR866">
            <v>0</v>
          </cell>
          <cell r="AS866">
            <v>0</v>
          </cell>
          <cell r="AT866">
            <v>0</v>
          </cell>
          <cell r="AU866">
            <v>0</v>
          </cell>
          <cell r="AV866">
            <v>0</v>
          </cell>
          <cell r="AW866">
            <v>0</v>
          </cell>
          <cell r="AX866">
            <v>0</v>
          </cell>
          <cell r="AY866">
            <v>0</v>
          </cell>
          <cell r="AZ866">
            <v>0</v>
          </cell>
          <cell r="BA866">
            <v>0</v>
          </cell>
          <cell r="BB866">
            <v>0</v>
          </cell>
          <cell r="BC866">
            <v>0</v>
          </cell>
          <cell r="BD866">
            <v>1238030</v>
          </cell>
          <cell r="BE866">
            <v>631395</v>
          </cell>
          <cell r="BF866">
            <v>0</v>
          </cell>
          <cell r="BG866">
            <v>1869425</v>
          </cell>
          <cell r="BH866">
            <v>0</v>
          </cell>
          <cell r="BI866">
            <v>0</v>
          </cell>
          <cell r="BJ866">
            <v>0</v>
          </cell>
          <cell r="BK866">
            <v>0</v>
          </cell>
          <cell r="BL866">
            <v>1238030</v>
          </cell>
          <cell r="BM866">
            <v>631395</v>
          </cell>
          <cell r="BN866">
            <v>0</v>
          </cell>
          <cell r="BO866">
            <v>1869425</v>
          </cell>
          <cell r="BP866">
            <v>1238030</v>
          </cell>
          <cell r="BQ866">
            <v>631395</v>
          </cell>
          <cell r="BR866">
            <v>0</v>
          </cell>
          <cell r="BS866">
            <v>1869425</v>
          </cell>
        </row>
        <row r="867">
          <cell r="B867" t="str">
            <v>132800</v>
          </cell>
          <cell r="C867" t="str">
            <v>REP. INDONESIA</v>
          </cell>
          <cell r="D867" t="str">
            <v>CCC-USDA, WASHINGTON DC</v>
          </cell>
          <cell r="E867" t="str">
            <v>3</v>
          </cell>
          <cell r="F867" t="str">
            <v>UNITED STATES OF AMERICA</v>
          </cell>
          <cell r="G867" t="str">
            <v>USD</v>
          </cell>
          <cell r="H867">
            <v>0</v>
          </cell>
          <cell r="I867">
            <v>0</v>
          </cell>
          <cell r="J867">
            <v>0</v>
          </cell>
          <cell r="K867">
            <v>0</v>
          </cell>
          <cell r="L867">
            <v>0</v>
          </cell>
          <cell r="M867">
            <v>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cell r="AD867">
            <v>0</v>
          </cell>
          <cell r="AE867">
            <v>0</v>
          </cell>
          <cell r="AF867">
            <v>0</v>
          </cell>
          <cell r="AG867">
            <v>0</v>
          </cell>
          <cell r="AH867">
            <v>0</v>
          </cell>
          <cell r="AI867">
            <v>0</v>
          </cell>
          <cell r="AJ867">
            <v>0</v>
          </cell>
          <cell r="AK867">
            <v>0</v>
          </cell>
          <cell r="AL867">
            <v>0</v>
          </cell>
          <cell r="AM867">
            <v>0</v>
          </cell>
          <cell r="AN867">
            <v>0</v>
          </cell>
          <cell r="AO867">
            <v>0</v>
          </cell>
          <cell r="AP867">
            <v>0</v>
          </cell>
          <cell r="AQ867">
            <v>0</v>
          </cell>
          <cell r="AR867">
            <v>0</v>
          </cell>
          <cell r="AS867">
            <v>0</v>
          </cell>
          <cell r="AT867">
            <v>0</v>
          </cell>
          <cell r="AU867">
            <v>0</v>
          </cell>
          <cell r="AV867">
            <v>0</v>
          </cell>
          <cell r="AW867">
            <v>0</v>
          </cell>
          <cell r="AX867">
            <v>0</v>
          </cell>
          <cell r="AY867">
            <v>0</v>
          </cell>
          <cell r="AZ867">
            <v>1373982</v>
          </cell>
          <cell r="BA867">
            <v>618292</v>
          </cell>
          <cell r="BB867">
            <v>0</v>
          </cell>
          <cell r="BC867">
            <v>1992274</v>
          </cell>
          <cell r="BD867">
            <v>0</v>
          </cell>
          <cell r="BE867">
            <v>0</v>
          </cell>
          <cell r="BF867">
            <v>0</v>
          </cell>
          <cell r="BG867">
            <v>0</v>
          </cell>
          <cell r="BH867">
            <v>0</v>
          </cell>
          <cell r="BI867">
            <v>0</v>
          </cell>
          <cell r="BJ867">
            <v>0</v>
          </cell>
          <cell r="BK867">
            <v>0</v>
          </cell>
          <cell r="BL867">
            <v>1373982</v>
          </cell>
          <cell r="BM867">
            <v>618292</v>
          </cell>
          <cell r="BN867">
            <v>0</v>
          </cell>
          <cell r="BO867">
            <v>1992274</v>
          </cell>
          <cell r="BP867">
            <v>1373982</v>
          </cell>
          <cell r="BQ867">
            <v>618292</v>
          </cell>
          <cell r="BR867">
            <v>0</v>
          </cell>
          <cell r="BS867">
            <v>1992274</v>
          </cell>
        </row>
        <row r="868">
          <cell r="B868" t="str">
            <v>132900</v>
          </cell>
          <cell r="C868" t="str">
            <v>REP. INDONESIA</v>
          </cell>
          <cell r="D868" t="str">
            <v>CCC-USDA, WASHINGTON DC</v>
          </cell>
          <cell r="E868" t="str">
            <v>3</v>
          </cell>
          <cell r="F868" t="str">
            <v>UNITED STATES OF AMERICA</v>
          </cell>
          <cell r="G868" t="str">
            <v>USD</v>
          </cell>
          <cell r="H868">
            <v>0</v>
          </cell>
          <cell r="I868">
            <v>0</v>
          </cell>
          <cell r="J868">
            <v>0</v>
          </cell>
          <cell r="K868">
            <v>0</v>
          </cell>
          <cell r="L868">
            <v>0</v>
          </cell>
          <cell r="M868">
            <v>0</v>
          </cell>
          <cell r="N868">
            <v>0</v>
          </cell>
          <cell r="O868">
            <v>0</v>
          </cell>
          <cell r="P868">
            <v>0</v>
          </cell>
          <cell r="Q868">
            <v>0</v>
          </cell>
          <cell r="R868">
            <v>0</v>
          </cell>
          <cell r="S868">
            <v>0</v>
          </cell>
          <cell r="T868">
            <v>0</v>
          </cell>
          <cell r="U868">
            <v>0</v>
          </cell>
          <cell r="V868">
            <v>0</v>
          </cell>
          <cell r="W868">
            <v>0</v>
          </cell>
          <cell r="X868">
            <v>0</v>
          </cell>
          <cell r="Y868">
            <v>0</v>
          </cell>
          <cell r="Z868">
            <v>0</v>
          </cell>
          <cell r="AA868">
            <v>0</v>
          </cell>
          <cell r="AB868">
            <v>0</v>
          </cell>
          <cell r="AC868">
            <v>0</v>
          </cell>
          <cell r="AD868">
            <v>0</v>
          </cell>
          <cell r="AE868">
            <v>0</v>
          </cell>
          <cell r="AF868">
            <v>0</v>
          </cell>
          <cell r="AG868">
            <v>0</v>
          </cell>
          <cell r="AH868">
            <v>0</v>
          </cell>
          <cell r="AI868">
            <v>0</v>
          </cell>
          <cell r="AJ868">
            <v>0</v>
          </cell>
          <cell r="AK868">
            <v>0</v>
          </cell>
          <cell r="AL868">
            <v>0</v>
          </cell>
          <cell r="AM868">
            <v>0</v>
          </cell>
          <cell r="AN868">
            <v>0</v>
          </cell>
          <cell r="AO868">
            <v>0</v>
          </cell>
          <cell r="AP868">
            <v>0</v>
          </cell>
          <cell r="AQ868">
            <v>0</v>
          </cell>
          <cell r="AR868">
            <v>1377868</v>
          </cell>
          <cell r="AS868">
            <v>661377</v>
          </cell>
          <cell r="AT868">
            <v>0</v>
          </cell>
          <cell r="AU868">
            <v>2039245</v>
          </cell>
          <cell r="AV868">
            <v>0</v>
          </cell>
          <cell r="AW868">
            <v>0</v>
          </cell>
          <cell r="AX868">
            <v>0</v>
          </cell>
          <cell r="AY868">
            <v>0</v>
          </cell>
          <cell r="AZ868">
            <v>0</v>
          </cell>
          <cell r="BA868">
            <v>0</v>
          </cell>
          <cell r="BB868">
            <v>0</v>
          </cell>
          <cell r="BC868">
            <v>0</v>
          </cell>
          <cell r="BD868">
            <v>0</v>
          </cell>
          <cell r="BE868">
            <v>0</v>
          </cell>
          <cell r="BF868">
            <v>0</v>
          </cell>
          <cell r="BG868">
            <v>0</v>
          </cell>
          <cell r="BH868">
            <v>0</v>
          </cell>
          <cell r="BI868">
            <v>0</v>
          </cell>
          <cell r="BJ868">
            <v>0</v>
          </cell>
          <cell r="BK868">
            <v>0</v>
          </cell>
          <cell r="BL868">
            <v>1377868</v>
          </cell>
          <cell r="BM868">
            <v>661377</v>
          </cell>
          <cell r="BN868">
            <v>0</v>
          </cell>
          <cell r="BO868">
            <v>2039245</v>
          </cell>
          <cell r="BP868">
            <v>1377868</v>
          </cell>
          <cell r="BQ868">
            <v>661377</v>
          </cell>
          <cell r="BR868">
            <v>0</v>
          </cell>
          <cell r="BS868">
            <v>2039245</v>
          </cell>
        </row>
        <row r="869">
          <cell r="B869" t="str">
            <v>131200</v>
          </cell>
          <cell r="C869" t="str">
            <v>REP. INDONESIA</v>
          </cell>
          <cell r="D869" t="str">
            <v>CCC-USDA, WASHINGTON DC</v>
          </cell>
          <cell r="E869" t="str">
            <v>3</v>
          </cell>
          <cell r="F869" t="str">
            <v>UNITED STATES OF AMERICA</v>
          </cell>
          <cell r="G869" t="str">
            <v>USD</v>
          </cell>
          <cell r="H869">
            <v>0</v>
          </cell>
          <cell r="I869">
            <v>0</v>
          </cell>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cell r="AO869">
            <v>0</v>
          </cell>
          <cell r="AP869">
            <v>0</v>
          </cell>
          <cell r="AQ869">
            <v>0</v>
          </cell>
          <cell r="AR869">
            <v>1537398</v>
          </cell>
          <cell r="AS869">
            <v>507341</v>
          </cell>
          <cell r="AT869">
            <v>0</v>
          </cell>
          <cell r="AU869">
            <v>2044739</v>
          </cell>
          <cell r="AV869">
            <v>0</v>
          </cell>
          <cell r="AW869">
            <v>0</v>
          </cell>
          <cell r="AX869">
            <v>0</v>
          </cell>
          <cell r="AY869">
            <v>0</v>
          </cell>
          <cell r="AZ869">
            <v>0</v>
          </cell>
          <cell r="BA869">
            <v>0</v>
          </cell>
          <cell r="BB869">
            <v>0</v>
          </cell>
          <cell r="BC869">
            <v>0</v>
          </cell>
          <cell r="BD869">
            <v>0</v>
          </cell>
          <cell r="BE869">
            <v>0</v>
          </cell>
          <cell r="BF869">
            <v>0</v>
          </cell>
          <cell r="BG869">
            <v>0</v>
          </cell>
          <cell r="BH869">
            <v>144622</v>
          </cell>
          <cell r="BI869">
            <v>43387</v>
          </cell>
          <cell r="BJ869">
            <v>0</v>
          </cell>
          <cell r="BK869">
            <v>188009</v>
          </cell>
          <cell r="BL869">
            <v>1682020</v>
          </cell>
          <cell r="BM869">
            <v>550728</v>
          </cell>
          <cell r="BN869">
            <v>0</v>
          </cell>
          <cell r="BO869">
            <v>2232748</v>
          </cell>
          <cell r="BP869">
            <v>1682020</v>
          </cell>
          <cell r="BQ869">
            <v>550728</v>
          </cell>
          <cell r="BR869">
            <v>0</v>
          </cell>
          <cell r="BS869">
            <v>2232748</v>
          </cell>
        </row>
        <row r="870">
          <cell r="B870" t="str">
            <v>130800</v>
          </cell>
          <cell r="C870" t="str">
            <v>REP. INDONESIA</v>
          </cell>
          <cell r="D870" t="str">
            <v>CCC-USDA, WASHINGTON DC</v>
          </cell>
          <cell r="E870" t="str">
            <v>3</v>
          </cell>
          <cell r="F870" t="str">
            <v>UNITED STATES OF AMERICA</v>
          </cell>
          <cell r="G870" t="str">
            <v>USD</v>
          </cell>
          <cell r="H870">
            <v>0</v>
          </cell>
          <cell r="I870">
            <v>0</v>
          </cell>
          <cell r="J870">
            <v>0</v>
          </cell>
          <cell r="K870">
            <v>0</v>
          </cell>
          <cell r="L870">
            <v>0</v>
          </cell>
          <cell r="M870">
            <v>0</v>
          </cell>
          <cell r="N870">
            <v>0</v>
          </cell>
          <cell r="O870">
            <v>0</v>
          </cell>
          <cell r="P870">
            <v>20020</v>
          </cell>
          <cell r="Q870">
            <v>5506</v>
          </cell>
          <cell r="R870">
            <v>0</v>
          </cell>
          <cell r="S870">
            <v>25526</v>
          </cell>
          <cell r="T870">
            <v>20020</v>
          </cell>
          <cell r="U870">
            <v>5506</v>
          </cell>
          <cell r="V870">
            <v>0</v>
          </cell>
          <cell r="W870">
            <v>25526</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cell r="AO870">
            <v>0</v>
          </cell>
          <cell r="AP870">
            <v>0</v>
          </cell>
          <cell r="AQ870">
            <v>0</v>
          </cell>
          <cell r="AR870">
            <v>0</v>
          </cell>
          <cell r="AS870">
            <v>0</v>
          </cell>
          <cell r="AT870">
            <v>0</v>
          </cell>
          <cell r="AU870">
            <v>0</v>
          </cell>
          <cell r="AV870">
            <v>0</v>
          </cell>
          <cell r="AW870">
            <v>0</v>
          </cell>
          <cell r="AX870">
            <v>0</v>
          </cell>
          <cell r="AY870">
            <v>0</v>
          </cell>
          <cell r="AZ870">
            <v>0</v>
          </cell>
          <cell r="BA870">
            <v>0</v>
          </cell>
          <cell r="BB870">
            <v>0</v>
          </cell>
          <cell r="BC870">
            <v>0</v>
          </cell>
          <cell r="BD870">
            <v>0</v>
          </cell>
          <cell r="BE870">
            <v>0</v>
          </cell>
          <cell r="BF870">
            <v>0</v>
          </cell>
          <cell r="BG870">
            <v>0</v>
          </cell>
          <cell r="BH870">
            <v>1927428</v>
          </cell>
          <cell r="BI870">
            <v>453116</v>
          </cell>
          <cell r="BJ870">
            <v>0</v>
          </cell>
          <cell r="BK870">
            <v>2380544</v>
          </cell>
          <cell r="BL870">
            <v>1927428</v>
          </cell>
          <cell r="BM870">
            <v>453116</v>
          </cell>
          <cell r="BN870">
            <v>0</v>
          </cell>
          <cell r="BO870">
            <v>2380544</v>
          </cell>
          <cell r="BP870">
            <v>1947448</v>
          </cell>
          <cell r="BQ870">
            <v>458622</v>
          </cell>
          <cell r="BR870">
            <v>0</v>
          </cell>
          <cell r="BS870">
            <v>2406070</v>
          </cell>
        </row>
        <row r="871">
          <cell r="B871" t="str">
            <v>132500</v>
          </cell>
          <cell r="C871" t="str">
            <v>REP. INDONESIA</v>
          </cell>
          <cell r="D871" t="str">
            <v>CCC-USDA, WASHINGTON DC</v>
          </cell>
          <cell r="E871" t="str">
            <v>3</v>
          </cell>
          <cell r="F871" t="str">
            <v>UNITED STATES OF AMERICA</v>
          </cell>
          <cell r="G871" t="str">
            <v>USD</v>
          </cell>
          <cell r="H871">
            <v>0</v>
          </cell>
          <cell r="I871">
            <v>0</v>
          </cell>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1602102</v>
          </cell>
          <cell r="AG871">
            <v>817072</v>
          </cell>
          <cell r="AH871">
            <v>0</v>
          </cell>
          <cell r="AI871">
            <v>2419174</v>
          </cell>
          <cell r="AJ871">
            <v>1602102</v>
          </cell>
          <cell r="AK871">
            <v>817072</v>
          </cell>
          <cell r="AL871">
            <v>0</v>
          </cell>
          <cell r="AM871">
            <v>2419174</v>
          </cell>
          <cell r="AN871">
            <v>0</v>
          </cell>
          <cell r="AO871">
            <v>0</v>
          </cell>
          <cell r="AP871">
            <v>0</v>
          </cell>
          <cell r="AQ871">
            <v>0</v>
          </cell>
          <cell r="AR871">
            <v>0</v>
          </cell>
          <cell r="AS871">
            <v>0</v>
          </cell>
          <cell r="AT871">
            <v>0</v>
          </cell>
          <cell r="AU871">
            <v>0</v>
          </cell>
          <cell r="AV871">
            <v>0</v>
          </cell>
          <cell r="AW871">
            <v>0</v>
          </cell>
          <cell r="AX871">
            <v>0</v>
          </cell>
          <cell r="AY871">
            <v>0</v>
          </cell>
          <cell r="AZ871">
            <v>0</v>
          </cell>
          <cell r="BA871">
            <v>0</v>
          </cell>
          <cell r="BB871">
            <v>0</v>
          </cell>
          <cell r="BC871">
            <v>0</v>
          </cell>
          <cell r="BD871">
            <v>0</v>
          </cell>
          <cell r="BE871">
            <v>0</v>
          </cell>
          <cell r="BF871">
            <v>0</v>
          </cell>
          <cell r="BG871">
            <v>0</v>
          </cell>
          <cell r="BH871">
            <v>0</v>
          </cell>
          <cell r="BI871">
            <v>0</v>
          </cell>
          <cell r="BJ871">
            <v>0</v>
          </cell>
          <cell r="BK871">
            <v>0</v>
          </cell>
          <cell r="BL871">
            <v>0</v>
          </cell>
          <cell r="BM871">
            <v>0</v>
          </cell>
          <cell r="BN871">
            <v>0</v>
          </cell>
          <cell r="BO871">
            <v>0</v>
          </cell>
          <cell r="BP871">
            <v>1602102</v>
          </cell>
          <cell r="BQ871">
            <v>817072</v>
          </cell>
          <cell r="BR871">
            <v>0</v>
          </cell>
          <cell r="BS871">
            <v>2419174</v>
          </cell>
        </row>
        <row r="872">
          <cell r="B872" t="str">
            <v>132400</v>
          </cell>
          <cell r="C872" t="str">
            <v>REP. INDONESIA</v>
          </cell>
          <cell r="D872" t="str">
            <v>CCC-USDA, WASHINGTON DC</v>
          </cell>
          <cell r="E872" t="str">
            <v>3</v>
          </cell>
          <cell r="F872" t="str">
            <v>UNITED STATES OF AMERICA</v>
          </cell>
          <cell r="G872" t="str">
            <v>USD</v>
          </cell>
          <cell r="H872">
            <v>0</v>
          </cell>
          <cell r="I872">
            <v>0</v>
          </cell>
          <cell r="J872">
            <v>0</v>
          </cell>
          <cell r="K872">
            <v>0</v>
          </cell>
          <cell r="L872">
            <v>0</v>
          </cell>
          <cell r="M872">
            <v>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cell r="AO872">
            <v>0</v>
          </cell>
          <cell r="AP872">
            <v>0</v>
          </cell>
          <cell r="AQ872">
            <v>0</v>
          </cell>
          <cell r="AR872">
            <v>0</v>
          </cell>
          <cell r="AS872">
            <v>0</v>
          </cell>
          <cell r="AT872">
            <v>0</v>
          </cell>
          <cell r="AU872">
            <v>0</v>
          </cell>
          <cell r="AV872">
            <v>0</v>
          </cell>
          <cell r="AW872">
            <v>0</v>
          </cell>
          <cell r="AX872">
            <v>0</v>
          </cell>
          <cell r="AY872">
            <v>0</v>
          </cell>
          <cell r="AZ872">
            <v>1730069</v>
          </cell>
          <cell r="BA872">
            <v>830433</v>
          </cell>
          <cell r="BB872">
            <v>0</v>
          </cell>
          <cell r="BC872">
            <v>2560502</v>
          </cell>
          <cell r="BD872">
            <v>0</v>
          </cell>
          <cell r="BE872">
            <v>0</v>
          </cell>
          <cell r="BF872">
            <v>0</v>
          </cell>
          <cell r="BG872">
            <v>0</v>
          </cell>
          <cell r="BH872">
            <v>0</v>
          </cell>
          <cell r="BI872">
            <v>0</v>
          </cell>
          <cell r="BJ872">
            <v>0</v>
          </cell>
          <cell r="BK872">
            <v>0</v>
          </cell>
          <cell r="BL872">
            <v>1730069</v>
          </cell>
          <cell r="BM872">
            <v>830433</v>
          </cell>
          <cell r="BN872">
            <v>0</v>
          </cell>
          <cell r="BO872">
            <v>2560502</v>
          </cell>
          <cell r="BP872">
            <v>1730069</v>
          </cell>
          <cell r="BQ872">
            <v>830433</v>
          </cell>
          <cell r="BR872">
            <v>0</v>
          </cell>
          <cell r="BS872">
            <v>2560502</v>
          </cell>
        </row>
        <row r="873">
          <cell r="B873" t="str">
            <v>131800</v>
          </cell>
          <cell r="C873" t="str">
            <v>REP. INDONESIA</v>
          </cell>
          <cell r="D873" t="str">
            <v>CCC-USDA, WASHINGTON DC</v>
          </cell>
          <cell r="E873" t="str">
            <v>3</v>
          </cell>
          <cell r="F873" t="str">
            <v>UNITED STATES OF AMERICA</v>
          </cell>
          <cell r="G873" t="str">
            <v>USD</v>
          </cell>
          <cell r="H873">
            <v>0</v>
          </cell>
          <cell r="I873">
            <v>0</v>
          </cell>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1096422</v>
          </cell>
          <cell r="AO873">
            <v>427605</v>
          </cell>
          <cell r="AP873">
            <v>0</v>
          </cell>
          <cell r="AQ873">
            <v>1524027</v>
          </cell>
          <cell r="AR873">
            <v>0</v>
          </cell>
          <cell r="AS873">
            <v>0</v>
          </cell>
          <cell r="AT873">
            <v>0</v>
          </cell>
          <cell r="AU873">
            <v>0</v>
          </cell>
          <cell r="AV873">
            <v>0</v>
          </cell>
          <cell r="AW873">
            <v>0</v>
          </cell>
          <cell r="AX873">
            <v>0</v>
          </cell>
          <cell r="AY873">
            <v>0</v>
          </cell>
          <cell r="AZ873">
            <v>0</v>
          </cell>
          <cell r="BA873">
            <v>0</v>
          </cell>
          <cell r="BB873">
            <v>0</v>
          </cell>
          <cell r="BC873">
            <v>0</v>
          </cell>
          <cell r="BD873">
            <v>0</v>
          </cell>
          <cell r="BE873">
            <v>0</v>
          </cell>
          <cell r="BF873">
            <v>0</v>
          </cell>
          <cell r="BG873">
            <v>0</v>
          </cell>
          <cell r="BH873">
            <v>794360</v>
          </cell>
          <cell r="BI873">
            <v>285970</v>
          </cell>
          <cell r="BJ873">
            <v>0</v>
          </cell>
          <cell r="BK873">
            <v>1080330</v>
          </cell>
          <cell r="BL873">
            <v>1890782</v>
          </cell>
          <cell r="BM873">
            <v>713575</v>
          </cell>
          <cell r="BN873">
            <v>0</v>
          </cell>
          <cell r="BO873">
            <v>2604357</v>
          </cell>
          <cell r="BP873">
            <v>1890782</v>
          </cell>
          <cell r="BQ873">
            <v>713575</v>
          </cell>
          <cell r="BR873">
            <v>0</v>
          </cell>
          <cell r="BS873">
            <v>2604357</v>
          </cell>
        </row>
        <row r="874">
          <cell r="B874" t="str">
            <v>131700</v>
          </cell>
          <cell r="C874" t="str">
            <v>REP. INDONESIA</v>
          </cell>
          <cell r="D874" t="str">
            <v>CCC-USDA, WASHINGTON DC</v>
          </cell>
          <cell r="E874" t="str">
            <v>3</v>
          </cell>
          <cell r="F874" t="str">
            <v>UNITED STATES OF AMERICA</v>
          </cell>
          <cell r="G874" t="str">
            <v>USD</v>
          </cell>
          <cell r="H874">
            <v>0</v>
          </cell>
          <cell r="I874">
            <v>0</v>
          </cell>
          <cell r="J874">
            <v>0</v>
          </cell>
          <cell r="K874">
            <v>0</v>
          </cell>
          <cell r="L874">
            <v>0</v>
          </cell>
          <cell r="M874">
            <v>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cell r="AD874">
            <v>0</v>
          </cell>
          <cell r="AE874">
            <v>0</v>
          </cell>
          <cell r="AF874">
            <v>0</v>
          </cell>
          <cell r="AG874">
            <v>0</v>
          </cell>
          <cell r="AH874">
            <v>0</v>
          </cell>
          <cell r="AI874">
            <v>0</v>
          </cell>
          <cell r="AJ874">
            <v>0</v>
          </cell>
          <cell r="AK874">
            <v>0</v>
          </cell>
          <cell r="AL874">
            <v>0</v>
          </cell>
          <cell r="AM874">
            <v>0</v>
          </cell>
          <cell r="AN874">
            <v>0</v>
          </cell>
          <cell r="AO874">
            <v>0</v>
          </cell>
          <cell r="AP874">
            <v>0</v>
          </cell>
          <cell r="AQ874">
            <v>0</v>
          </cell>
          <cell r="AR874">
            <v>0</v>
          </cell>
          <cell r="AS874">
            <v>0</v>
          </cell>
          <cell r="AT874">
            <v>0</v>
          </cell>
          <cell r="AU874">
            <v>0</v>
          </cell>
          <cell r="AV874">
            <v>0</v>
          </cell>
          <cell r="AW874">
            <v>0</v>
          </cell>
          <cell r="AX874">
            <v>0</v>
          </cell>
          <cell r="AY874">
            <v>0</v>
          </cell>
          <cell r="AZ874">
            <v>789241</v>
          </cell>
          <cell r="BA874">
            <v>307804</v>
          </cell>
          <cell r="BB874">
            <v>0</v>
          </cell>
          <cell r="BC874">
            <v>1097045</v>
          </cell>
          <cell r="BD874">
            <v>0</v>
          </cell>
          <cell r="BE874">
            <v>0</v>
          </cell>
          <cell r="BF874">
            <v>0</v>
          </cell>
          <cell r="BG874">
            <v>0</v>
          </cell>
          <cell r="BH874">
            <v>1437732</v>
          </cell>
          <cell r="BI874">
            <v>517584</v>
          </cell>
          <cell r="BJ874">
            <v>0</v>
          </cell>
          <cell r="BK874">
            <v>1955316</v>
          </cell>
          <cell r="BL874">
            <v>2226973</v>
          </cell>
          <cell r="BM874">
            <v>825388</v>
          </cell>
          <cell r="BN874">
            <v>0</v>
          </cell>
          <cell r="BO874">
            <v>3052361</v>
          </cell>
          <cell r="BP874">
            <v>2226973</v>
          </cell>
          <cell r="BQ874">
            <v>825388</v>
          </cell>
          <cell r="BR874">
            <v>0</v>
          </cell>
          <cell r="BS874">
            <v>3052361</v>
          </cell>
        </row>
        <row r="875">
          <cell r="B875" t="str">
            <v>131100</v>
          </cell>
          <cell r="C875" t="str">
            <v>REP. INDONESIA</v>
          </cell>
          <cell r="D875" t="str">
            <v>CCC-USDA, WASHINGTON DC</v>
          </cell>
          <cell r="E875" t="str">
            <v>3</v>
          </cell>
          <cell r="F875" t="str">
            <v>UNITED STATES OF AMERICA</v>
          </cell>
          <cell r="G875" t="str">
            <v>USD</v>
          </cell>
          <cell r="H875">
            <v>0</v>
          </cell>
          <cell r="I875">
            <v>0</v>
          </cell>
          <cell r="J875">
            <v>0</v>
          </cell>
          <cell r="K875">
            <v>0</v>
          </cell>
          <cell r="L875">
            <v>0</v>
          </cell>
          <cell r="M875">
            <v>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425648</v>
          </cell>
          <cell r="AC875">
            <v>140464</v>
          </cell>
          <cell r="AD875">
            <v>0</v>
          </cell>
          <cell r="AE875">
            <v>566112</v>
          </cell>
          <cell r="AF875">
            <v>0</v>
          </cell>
          <cell r="AG875">
            <v>0</v>
          </cell>
          <cell r="AH875">
            <v>0</v>
          </cell>
          <cell r="AI875">
            <v>0</v>
          </cell>
          <cell r="AJ875">
            <v>425648</v>
          </cell>
          <cell r="AK875">
            <v>140464</v>
          </cell>
          <cell r="AL875">
            <v>0</v>
          </cell>
          <cell r="AM875">
            <v>566112</v>
          </cell>
          <cell r="AN875">
            <v>0</v>
          </cell>
          <cell r="AO875">
            <v>0</v>
          </cell>
          <cell r="AP875">
            <v>0</v>
          </cell>
          <cell r="AQ875">
            <v>0</v>
          </cell>
          <cell r="AR875">
            <v>0</v>
          </cell>
          <cell r="AS875">
            <v>0</v>
          </cell>
          <cell r="AT875">
            <v>0</v>
          </cell>
          <cell r="AU875">
            <v>0</v>
          </cell>
          <cell r="AV875">
            <v>0</v>
          </cell>
          <cell r="AW875">
            <v>0</v>
          </cell>
          <cell r="AX875">
            <v>0</v>
          </cell>
          <cell r="AY875">
            <v>0</v>
          </cell>
          <cell r="AZ875">
            <v>0</v>
          </cell>
          <cell r="BA875">
            <v>0</v>
          </cell>
          <cell r="BB875">
            <v>0</v>
          </cell>
          <cell r="BC875">
            <v>0</v>
          </cell>
          <cell r="BD875">
            <v>0</v>
          </cell>
          <cell r="BE875">
            <v>0</v>
          </cell>
          <cell r="BF875">
            <v>0</v>
          </cell>
          <cell r="BG875">
            <v>0</v>
          </cell>
          <cell r="BH875">
            <v>2013485</v>
          </cell>
          <cell r="BI875">
            <v>604045</v>
          </cell>
          <cell r="BJ875">
            <v>0</v>
          </cell>
          <cell r="BK875">
            <v>2617530</v>
          </cell>
          <cell r="BL875">
            <v>2013485</v>
          </cell>
          <cell r="BM875">
            <v>604045</v>
          </cell>
          <cell r="BN875">
            <v>0</v>
          </cell>
          <cell r="BO875">
            <v>2617530</v>
          </cell>
          <cell r="BP875">
            <v>2439133</v>
          </cell>
          <cell r="BQ875">
            <v>744509</v>
          </cell>
          <cell r="BR875">
            <v>0</v>
          </cell>
          <cell r="BS875">
            <v>3183642</v>
          </cell>
        </row>
        <row r="876">
          <cell r="B876" t="str">
            <v>131900</v>
          </cell>
          <cell r="C876" t="str">
            <v>REP. INDONESIA</v>
          </cell>
          <cell r="D876" t="str">
            <v>CCC-USDA, WASHINGTON DC</v>
          </cell>
          <cell r="E876" t="str">
            <v>3</v>
          </cell>
          <cell r="F876" t="str">
            <v>UNITED STATES OF AMERICA</v>
          </cell>
          <cell r="G876" t="str">
            <v>USD</v>
          </cell>
          <cell r="H876">
            <v>0</v>
          </cell>
          <cell r="I876">
            <v>0</v>
          </cell>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cell r="AO876">
            <v>0</v>
          </cell>
          <cell r="AP876">
            <v>0</v>
          </cell>
          <cell r="AQ876">
            <v>0</v>
          </cell>
          <cell r="AR876">
            <v>955588</v>
          </cell>
          <cell r="AS876">
            <v>401347</v>
          </cell>
          <cell r="AT876">
            <v>0</v>
          </cell>
          <cell r="AU876">
            <v>1356935</v>
          </cell>
          <cell r="AV876">
            <v>0</v>
          </cell>
          <cell r="AW876">
            <v>0</v>
          </cell>
          <cell r="AX876">
            <v>0</v>
          </cell>
          <cell r="AY876">
            <v>0</v>
          </cell>
          <cell r="AZ876">
            <v>0</v>
          </cell>
          <cell r="BA876">
            <v>0</v>
          </cell>
          <cell r="BB876">
            <v>0</v>
          </cell>
          <cell r="BC876">
            <v>0</v>
          </cell>
          <cell r="BD876">
            <v>0</v>
          </cell>
          <cell r="BE876">
            <v>0</v>
          </cell>
          <cell r="BF876">
            <v>0</v>
          </cell>
          <cell r="BG876">
            <v>0</v>
          </cell>
          <cell r="BH876">
            <v>1427136</v>
          </cell>
          <cell r="BI876">
            <v>556583</v>
          </cell>
          <cell r="BJ876">
            <v>0</v>
          </cell>
          <cell r="BK876">
            <v>1983719</v>
          </cell>
          <cell r="BL876">
            <v>2382724</v>
          </cell>
          <cell r="BM876">
            <v>957930</v>
          </cell>
          <cell r="BN876">
            <v>0</v>
          </cell>
          <cell r="BO876">
            <v>3340654</v>
          </cell>
          <cell r="BP876">
            <v>2382724</v>
          </cell>
          <cell r="BQ876">
            <v>957930</v>
          </cell>
          <cell r="BR876">
            <v>0</v>
          </cell>
          <cell r="BS876">
            <v>3340654</v>
          </cell>
        </row>
        <row r="877">
          <cell r="B877" t="str">
            <v>132200</v>
          </cell>
          <cell r="C877" t="str">
            <v>REP. INDONESIA</v>
          </cell>
          <cell r="D877" t="str">
            <v>CCC-USDA, WASHINGTON DC</v>
          </cell>
          <cell r="E877" t="str">
            <v>3</v>
          </cell>
          <cell r="F877" t="str">
            <v>UNITED STATES OF AMERICA</v>
          </cell>
          <cell r="G877" t="str">
            <v>USD</v>
          </cell>
          <cell r="H877">
            <v>0</v>
          </cell>
          <cell r="I877">
            <v>0</v>
          </cell>
          <cell r="J877">
            <v>0</v>
          </cell>
          <cell r="K877">
            <v>0</v>
          </cell>
          <cell r="L877">
            <v>0</v>
          </cell>
          <cell r="M877">
            <v>0</v>
          </cell>
          <cell r="N877">
            <v>0</v>
          </cell>
          <cell r="O877">
            <v>0</v>
          </cell>
          <cell r="P877">
            <v>887465</v>
          </cell>
          <cell r="Q877">
            <v>106496</v>
          </cell>
          <cell r="R877">
            <v>0</v>
          </cell>
          <cell r="S877">
            <v>993961</v>
          </cell>
          <cell r="T877">
            <v>887465</v>
          </cell>
          <cell r="U877">
            <v>106496</v>
          </cell>
          <cell r="V877">
            <v>0</v>
          </cell>
          <cell r="W877">
            <v>993961</v>
          </cell>
          <cell r="X877">
            <v>0</v>
          </cell>
          <cell r="Y877">
            <v>0</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cell r="AO877">
            <v>0</v>
          </cell>
          <cell r="AP877">
            <v>0</v>
          </cell>
          <cell r="AQ877">
            <v>0</v>
          </cell>
          <cell r="AR877">
            <v>0</v>
          </cell>
          <cell r="AS877">
            <v>0</v>
          </cell>
          <cell r="AT877">
            <v>0</v>
          </cell>
          <cell r="AU877">
            <v>0</v>
          </cell>
          <cell r="AV877">
            <v>0</v>
          </cell>
          <cell r="AW877">
            <v>0</v>
          </cell>
          <cell r="AX877">
            <v>0</v>
          </cell>
          <cell r="AY877">
            <v>0</v>
          </cell>
          <cell r="AZ877">
            <v>0</v>
          </cell>
          <cell r="BA877">
            <v>0</v>
          </cell>
          <cell r="BB877">
            <v>0</v>
          </cell>
          <cell r="BC877">
            <v>0</v>
          </cell>
          <cell r="BD877">
            <v>0</v>
          </cell>
          <cell r="BE877">
            <v>0</v>
          </cell>
          <cell r="BF877">
            <v>0</v>
          </cell>
          <cell r="BG877">
            <v>0</v>
          </cell>
          <cell r="BH877">
            <v>4906179</v>
          </cell>
          <cell r="BI877">
            <v>392494</v>
          </cell>
          <cell r="BJ877">
            <v>0</v>
          </cell>
          <cell r="BK877">
            <v>5298673</v>
          </cell>
          <cell r="BL877">
            <v>4906179</v>
          </cell>
          <cell r="BM877">
            <v>392494</v>
          </cell>
          <cell r="BN877">
            <v>0</v>
          </cell>
          <cell r="BO877">
            <v>5298673</v>
          </cell>
          <cell r="BP877">
            <v>5793644</v>
          </cell>
          <cell r="BQ877">
            <v>498990</v>
          </cell>
          <cell r="BR877">
            <v>0</v>
          </cell>
          <cell r="BS877">
            <v>6292634</v>
          </cell>
        </row>
        <row r="878">
          <cell r="B878" t="str">
            <v>132300</v>
          </cell>
          <cell r="C878" t="str">
            <v>REP. INDONESIA</v>
          </cell>
          <cell r="D878" t="str">
            <v>CCC-USDA, WASHINGTON DC</v>
          </cell>
          <cell r="E878" t="str">
            <v>3</v>
          </cell>
          <cell r="F878" t="str">
            <v>UNITED STATES OF AMERICA</v>
          </cell>
          <cell r="G878" t="str">
            <v>USD</v>
          </cell>
          <cell r="H878">
            <v>545546</v>
          </cell>
          <cell r="I878">
            <v>261862</v>
          </cell>
          <cell r="J878">
            <v>0</v>
          </cell>
          <cell r="K878">
            <v>807408</v>
          </cell>
          <cell r="L878">
            <v>0</v>
          </cell>
          <cell r="M878">
            <v>0</v>
          </cell>
          <cell r="N878">
            <v>0</v>
          </cell>
          <cell r="O878">
            <v>0</v>
          </cell>
          <cell r="P878">
            <v>0</v>
          </cell>
          <cell r="Q878">
            <v>0</v>
          </cell>
          <cell r="R878">
            <v>0</v>
          </cell>
          <cell r="S878">
            <v>0</v>
          </cell>
          <cell r="T878">
            <v>545546</v>
          </cell>
          <cell r="U878">
            <v>261862</v>
          </cell>
          <cell r="V878">
            <v>0</v>
          </cell>
          <cell r="W878">
            <v>807408</v>
          </cell>
          <cell r="X878">
            <v>0</v>
          </cell>
          <cell r="Y878">
            <v>0</v>
          </cell>
          <cell r="Z878">
            <v>0</v>
          </cell>
          <cell r="AA878">
            <v>0</v>
          </cell>
          <cell r="AB878">
            <v>0</v>
          </cell>
          <cell r="AC878">
            <v>0</v>
          </cell>
          <cell r="AD878">
            <v>0</v>
          </cell>
          <cell r="AE878">
            <v>0</v>
          </cell>
          <cell r="AF878">
            <v>0</v>
          </cell>
          <cell r="AG878">
            <v>0</v>
          </cell>
          <cell r="AH878">
            <v>0</v>
          </cell>
          <cell r="AI878">
            <v>0</v>
          </cell>
          <cell r="AJ878">
            <v>0</v>
          </cell>
          <cell r="AK878">
            <v>0</v>
          </cell>
          <cell r="AL878">
            <v>0</v>
          </cell>
          <cell r="AM878">
            <v>0</v>
          </cell>
          <cell r="AN878">
            <v>0</v>
          </cell>
          <cell r="AO878">
            <v>0</v>
          </cell>
          <cell r="AP878">
            <v>0</v>
          </cell>
          <cell r="AQ878">
            <v>0</v>
          </cell>
          <cell r="AR878">
            <v>3771653</v>
          </cell>
          <cell r="AS878">
            <v>754331</v>
          </cell>
          <cell r="AT878">
            <v>0</v>
          </cell>
          <cell r="AU878">
            <v>4525984</v>
          </cell>
          <cell r="AV878">
            <v>0</v>
          </cell>
          <cell r="AW878">
            <v>0</v>
          </cell>
          <cell r="AX878">
            <v>0</v>
          </cell>
          <cell r="AY878">
            <v>0</v>
          </cell>
          <cell r="AZ878">
            <v>5741504</v>
          </cell>
          <cell r="BA878">
            <v>918641</v>
          </cell>
          <cell r="BB878">
            <v>0</v>
          </cell>
          <cell r="BC878">
            <v>6660145</v>
          </cell>
          <cell r="BD878">
            <v>0</v>
          </cell>
          <cell r="BE878">
            <v>0</v>
          </cell>
          <cell r="BF878">
            <v>0</v>
          </cell>
          <cell r="BG878">
            <v>0</v>
          </cell>
          <cell r="BH878">
            <v>4484672</v>
          </cell>
          <cell r="BI878">
            <v>1087020</v>
          </cell>
          <cell r="BJ878">
            <v>0</v>
          </cell>
          <cell r="BK878">
            <v>5571692</v>
          </cell>
          <cell r="BL878">
            <v>13997829</v>
          </cell>
          <cell r="BM878">
            <v>2759992</v>
          </cell>
          <cell r="BN878">
            <v>0</v>
          </cell>
          <cell r="BO878">
            <v>16757821</v>
          </cell>
          <cell r="BP878">
            <v>14543375</v>
          </cell>
          <cell r="BQ878">
            <v>3021854</v>
          </cell>
          <cell r="BR878">
            <v>0</v>
          </cell>
          <cell r="BS878">
            <v>17565229</v>
          </cell>
        </row>
        <row r="879">
          <cell r="F879" t="str">
            <v>UNITED STATES OF AMERICA Total</v>
          </cell>
          <cell r="H879">
            <v>3233617</v>
          </cell>
          <cell r="I879">
            <v>2612393</v>
          </cell>
          <cell r="J879">
            <v>62500</v>
          </cell>
          <cell r="K879">
            <v>5908510</v>
          </cell>
          <cell r="L879">
            <v>2610432</v>
          </cell>
          <cell r="M879">
            <v>1612507</v>
          </cell>
          <cell r="N879">
            <v>0</v>
          </cell>
          <cell r="O879">
            <v>4222939</v>
          </cell>
          <cell r="P879">
            <v>3655626</v>
          </cell>
          <cell r="Q879">
            <v>1908980</v>
          </cell>
          <cell r="R879">
            <v>0</v>
          </cell>
          <cell r="S879">
            <v>5564606</v>
          </cell>
          <cell r="T879">
            <v>9499675</v>
          </cell>
          <cell r="U879">
            <v>6133880</v>
          </cell>
          <cell r="V879">
            <v>62500</v>
          </cell>
          <cell r="W879">
            <v>15696055</v>
          </cell>
          <cell r="X879">
            <v>1766623</v>
          </cell>
          <cell r="Y879">
            <v>2082554</v>
          </cell>
          <cell r="Z879">
            <v>62500</v>
          </cell>
          <cell r="AA879">
            <v>3911677</v>
          </cell>
          <cell r="AB879">
            <v>4164930</v>
          </cell>
          <cell r="AC879">
            <v>4320984</v>
          </cell>
          <cell r="AD879">
            <v>112500</v>
          </cell>
          <cell r="AE879">
            <v>8598414</v>
          </cell>
          <cell r="AF879">
            <v>5043101</v>
          </cell>
          <cell r="AG879">
            <v>5751292</v>
          </cell>
          <cell r="AH879">
            <v>125000</v>
          </cell>
          <cell r="AI879">
            <v>10919393</v>
          </cell>
          <cell r="AJ879">
            <v>10974654</v>
          </cell>
          <cell r="AK879">
            <v>12154830</v>
          </cell>
          <cell r="AL879">
            <v>300000</v>
          </cell>
          <cell r="AM879">
            <v>23429484</v>
          </cell>
          <cell r="AN879">
            <v>4094898</v>
          </cell>
          <cell r="AO879">
            <v>2887518</v>
          </cell>
          <cell r="AP879">
            <v>60938</v>
          </cell>
          <cell r="AQ879">
            <v>7043354</v>
          </cell>
          <cell r="AR879">
            <v>10278271</v>
          </cell>
          <cell r="AS879">
            <v>3894401</v>
          </cell>
          <cell r="AT879">
            <v>0</v>
          </cell>
          <cell r="AU879">
            <v>14172672</v>
          </cell>
          <cell r="AV879">
            <v>2471905</v>
          </cell>
          <cell r="AW879">
            <v>1683646</v>
          </cell>
          <cell r="AX879">
            <v>0</v>
          </cell>
          <cell r="AY879">
            <v>4155551</v>
          </cell>
          <cell r="AZ879">
            <v>13869400</v>
          </cell>
          <cell r="BA879">
            <v>6128545</v>
          </cell>
          <cell r="BB879">
            <v>62500</v>
          </cell>
          <cell r="BC879">
            <v>20060445</v>
          </cell>
          <cell r="BD879">
            <v>5131371</v>
          </cell>
          <cell r="BE879">
            <v>4697106</v>
          </cell>
          <cell r="BF879">
            <v>112500</v>
          </cell>
          <cell r="BG879">
            <v>9940977</v>
          </cell>
          <cell r="BH879">
            <v>28235087</v>
          </cell>
          <cell r="BI879">
            <v>10695107</v>
          </cell>
          <cell r="BJ879">
            <v>125000</v>
          </cell>
          <cell r="BK879">
            <v>39055194</v>
          </cell>
          <cell r="BL879">
            <v>64080932</v>
          </cell>
          <cell r="BM879">
            <v>29986323</v>
          </cell>
          <cell r="BN879">
            <v>360938</v>
          </cell>
          <cell r="BO879">
            <v>94428193</v>
          </cell>
          <cell r="BP879">
            <v>84555261</v>
          </cell>
          <cell r="BQ879">
            <v>48275033</v>
          </cell>
          <cell r="BR879">
            <v>723438</v>
          </cell>
          <cell r="BS879">
            <v>133553732</v>
          </cell>
        </row>
        <row r="880">
          <cell r="F880" t="str">
            <v>Sub TOTAL BILATERAL</v>
          </cell>
          <cell r="H880">
            <v>36225195</v>
          </cell>
          <cell r="I880">
            <v>23185760</v>
          </cell>
          <cell r="J880">
            <v>62500</v>
          </cell>
          <cell r="K880">
            <v>59473455</v>
          </cell>
          <cell r="L880">
            <v>139034160</v>
          </cell>
          <cell r="M880">
            <v>43288811</v>
          </cell>
          <cell r="N880">
            <v>0</v>
          </cell>
          <cell r="O880">
            <v>182322971</v>
          </cell>
          <cell r="P880">
            <v>18861740</v>
          </cell>
          <cell r="Q880">
            <v>15759681</v>
          </cell>
          <cell r="R880">
            <v>0</v>
          </cell>
          <cell r="S880">
            <v>34621421</v>
          </cell>
          <cell r="T880">
            <v>194121095</v>
          </cell>
          <cell r="U880">
            <v>82234252</v>
          </cell>
          <cell r="V880">
            <v>62500</v>
          </cell>
          <cell r="W880">
            <v>276417847</v>
          </cell>
          <cell r="X880">
            <v>72292801</v>
          </cell>
          <cell r="Y880">
            <v>47945105</v>
          </cell>
          <cell r="Z880">
            <v>62500</v>
          </cell>
          <cell r="AA880">
            <v>120300406</v>
          </cell>
          <cell r="AB880">
            <v>36383894</v>
          </cell>
          <cell r="AC880">
            <v>23956608</v>
          </cell>
          <cell r="AD880">
            <v>112500</v>
          </cell>
          <cell r="AE880">
            <v>60453002</v>
          </cell>
          <cell r="AF880">
            <v>94472932</v>
          </cell>
          <cell r="AG880">
            <v>84261936</v>
          </cell>
          <cell r="AH880">
            <v>221772</v>
          </cell>
          <cell r="AI880">
            <v>178956640</v>
          </cell>
          <cell r="AJ880">
            <v>203149627</v>
          </cell>
          <cell r="AK880">
            <v>156163649</v>
          </cell>
          <cell r="AL880">
            <v>396772</v>
          </cell>
          <cell r="AM880">
            <v>359710048</v>
          </cell>
          <cell r="AN880">
            <v>29154448</v>
          </cell>
          <cell r="AO880">
            <v>21737875</v>
          </cell>
          <cell r="AP880">
            <v>60938</v>
          </cell>
          <cell r="AQ880">
            <v>50953261</v>
          </cell>
          <cell r="AR880">
            <v>148421909</v>
          </cell>
          <cell r="AS880">
            <v>43308297</v>
          </cell>
          <cell r="AT880">
            <v>0</v>
          </cell>
          <cell r="AU880">
            <v>191730206</v>
          </cell>
          <cell r="AV880">
            <v>11512268</v>
          </cell>
          <cell r="AW880">
            <v>15204095</v>
          </cell>
          <cell r="AX880">
            <v>0</v>
          </cell>
          <cell r="AY880">
            <v>26716363</v>
          </cell>
          <cell r="AZ880">
            <v>91440813</v>
          </cell>
          <cell r="BA880">
            <v>51058749</v>
          </cell>
          <cell r="BB880">
            <v>62500</v>
          </cell>
          <cell r="BC880">
            <v>142562062</v>
          </cell>
          <cell r="BD880">
            <v>39234565</v>
          </cell>
          <cell r="BE880">
            <v>24454689</v>
          </cell>
          <cell r="BF880">
            <v>112500</v>
          </cell>
          <cell r="BG880">
            <v>63801754</v>
          </cell>
          <cell r="BH880">
            <v>145328327</v>
          </cell>
          <cell r="BI880">
            <v>76690323</v>
          </cell>
          <cell r="BJ880">
            <v>221772</v>
          </cell>
          <cell r="BK880">
            <v>222240422</v>
          </cell>
          <cell r="BL880">
            <v>465092330</v>
          </cell>
          <cell r="BM880">
            <v>232454028</v>
          </cell>
          <cell r="BN880">
            <v>457710</v>
          </cell>
          <cell r="BO880">
            <v>698004068</v>
          </cell>
          <cell r="BP880">
            <v>862363052</v>
          </cell>
          <cell r="BQ880">
            <v>470851929</v>
          </cell>
          <cell r="BR880">
            <v>916982</v>
          </cell>
          <cell r="BS880">
            <v>1334131963</v>
          </cell>
        </row>
        <row r="881">
          <cell r="D881" t="str">
            <v>EXPORT CREDIT</v>
          </cell>
        </row>
        <row r="882">
          <cell r="B882" t="str">
            <v>431891</v>
          </cell>
          <cell r="C882" t="str">
            <v>REP. INDONESIA</v>
          </cell>
          <cell r="D882" t="str">
            <v>ANZ GRINDLAYS BANK PLC, LONDON</v>
          </cell>
          <cell r="E882" t="str">
            <v>6</v>
          </cell>
          <cell r="F882" t="str">
            <v>AUSTRALIA</v>
          </cell>
          <cell r="G882" t="str">
            <v>GBP</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409404</v>
          </cell>
          <cell r="AG882">
            <v>33625</v>
          </cell>
          <cell r="AH882">
            <v>0</v>
          </cell>
          <cell r="AI882">
            <v>443029</v>
          </cell>
          <cell r="AJ882">
            <v>409404</v>
          </cell>
          <cell r="AK882">
            <v>33625</v>
          </cell>
          <cell r="AL882">
            <v>0</v>
          </cell>
          <cell r="AM882">
            <v>443029</v>
          </cell>
          <cell r="AN882">
            <v>0</v>
          </cell>
          <cell r="AO882">
            <v>0</v>
          </cell>
          <cell r="AP882">
            <v>0</v>
          </cell>
          <cell r="AQ882">
            <v>0</v>
          </cell>
          <cell r="AR882">
            <v>0</v>
          </cell>
          <cell r="AS882">
            <v>0</v>
          </cell>
          <cell r="AT882">
            <v>0</v>
          </cell>
          <cell r="AU882">
            <v>0</v>
          </cell>
          <cell r="AV882">
            <v>0</v>
          </cell>
          <cell r="AW882">
            <v>0</v>
          </cell>
          <cell r="AX882">
            <v>0</v>
          </cell>
          <cell r="AY882">
            <v>0</v>
          </cell>
          <cell r="AZ882">
            <v>0</v>
          </cell>
          <cell r="BA882">
            <v>0</v>
          </cell>
          <cell r="BB882">
            <v>0</v>
          </cell>
          <cell r="BC882">
            <v>0</v>
          </cell>
          <cell r="BD882">
            <v>0</v>
          </cell>
          <cell r="BE882">
            <v>0</v>
          </cell>
          <cell r="BF882">
            <v>0</v>
          </cell>
          <cell r="BG882">
            <v>0</v>
          </cell>
          <cell r="BH882">
            <v>409404</v>
          </cell>
          <cell r="BI882">
            <v>18539</v>
          </cell>
          <cell r="BJ882">
            <v>0</v>
          </cell>
          <cell r="BK882">
            <v>427943</v>
          </cell>
          <cell r="BL882">
            <v>409404</v>
          </cell>
          <cell r="BM882">
            <v>18539</v>
          </cell>
          <cell r="BN882">
            <v>0</v>
          </cell>
          <cell r="BO882">
            <v>427943</v>
          </cell>
          <cell r="BP882">
            <v>818808</v>
          </cell>
          <cell r="BQ882">
            <v>52164</v>
          </cell>
          <cell r="BR882">
            <v>0</v>
          </cell>
          <cell r="BS882">
            <v>870972</v>
          </cell>
        </row>
        <row r="883">
          <cell r="B883" t="str">
            <v>431898</v>
          </cell>
          <cell r="C883" t="str">
            <v>REP. INDONESIA</v>
          </cell>
          <cell r="D883" t="str">
            <v>ANZ GRINDLAYS BANK PLC, LONDON</v>
          </cell>
          <cell r="E883" t="str">
            <v>6</v>
          </cell>
          <cell r="F883" t="str">
            <v>AUSTRALIA</v>
          </cell>
          <cell r="G883" t="str">
            <v>GBP</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201058</v>
          </cell>
          <cell r="AC883">
            <v>2204977</v>
          </cell>
          <cell r="AD883">
            <v>0</v>
          </cell>
          <cell r="AE883">
            <v>2406035</v>
          </cell>
          <cell r="AF883">
            <v>0</v>
          </cell>
          <cell r="AG883">
            <v>0</v>
          </cell>
          <cell r="AH883">
            <v>0</v>
          </cell>
          <cell r="AI883">
            <v>0</v>
          </cell>
          <cell r="AJ883">
            <v>201058</v>
          </cell>
          <cell r="AK883">
            <v>2204977</v>
          </cell>
          <cell r="AL883">
            <v>0</v>
          </cell>
          <cell r="AM883">
            <v>2406035</v>
          </cell>
          <cell r="AN883">
            <v>0</v>
          </cell>
          <cell r="AO883">
            <v>0</v>
          </cell>
          <cell r="AP883">
            <v>0</v>
          </cell>
          <cell r="AQ883">
            <v>0</v>
          </cell>
          <cell r="AR883">
            <v>0</v>
          </cell>
          <cell r="AS883">
            <v>0</v>
          </cell>
          <cell r="AT883">
            <v>0</v>
          </cell>
          <cell r="AU883">
            <v>0</v>
          </cell>
          <cell r="AV883">
            <v>0</v>
          </cell>
          <cell r="AW883">
            <v>0</v>
          </cell>
          <cell r="AX883">
            <v>0</v>
          </cell>
          <cell r="AY883">
            <v>0</v>
          </cell>
          <cell r="AZ883">
            <v>0</v>
          </cell>
          <cell r="BA883">
            <v>0</v>
          </cell>
          <cell r="BB883">
            <v>0</v>
          </cell>
          <cell r="BC883">
            <v>0</v>
          </cell>
          <cell r="BD883">
            <v>201058</v>
          </cell>
          <cell r="BE883">
            <v>2223177</v>
          </cell>
          <cell r="BF883">
            <v>0</v>
          </cell>
          <cell r="BG883">
            <v>2424235</v>
          </cell>
          <cell r="BH883">
            <v>0</v>
          </cell>
          <cell r="BI883">
            <v>0</v>
          </cell>
          <cell r="BJ883">
            <v>0</v>
          </cell>
          <cell r="BK883">
            <v>0</v>
          </cell>
          <cell r="BL883">
            <v>201058</v>
          </cell>
          <cell r="BM883">
            <v>2223177</v>
          </cell>
          <cell r="BN883">
            <v>0</v>
          </cell>
          <cell r="BO883">
            <v>2424235</v>
          </cell>
          <cell r="BP883">
            <v>402116</v>
          </cell>
          <cell r="BQ883">
            <v>4428154</v>
          </cell>
          <cell r="BR883">
            <v>0</v>
          </cell>
          <cell r="BS883">
            <v>4830270</v>
          </cell>
        </row>
        <row r="884">
          <cell r="B884" t="str">
            <v>431897</v>
          </cell>
          <cell r="C884" t="str">
            <v>REP. INDONESIA</v>
          </cell>
          <cell r="D884" t="str">
            <v>ANZ GRINDLAYS BANK PLC, LONDON</v>
          </cell>
          <cell r="E884" t="str">
            <v>6</v>
          </cell>
          <cell r="F884" t="str">
            <v>AUSTRALIA</v>
          </cell>
          <cell r="G884" t="str">
            <v>GBP</v>
          </cell>
          <cell r="H884">
            <v>5473774</v>
          </cell>
          <cell r="I884">
            <v>863165</v>
          </cell>
          <cell r="J884">
            <v>0</v>
          </cell>
          <cell r="K884">
            <v>6336939</v>
          </cell>
          <cell r="L884">
            <v>0</v>
          </cell>
          <cell r="M884">
            <v>0</v>
          </cell>
          <cell r="N884">
            <v>0</v>
          </cell>
          <cell r="O884">
            <v>0</v>
          </cell>
          <cell r="P884">
            <v>0</v>
          </cell>
          <cell r="Q884">
            <v>0</v>
          </cell>
          <cell r="R884">
            <v>0</v>
          </cell>
          <cell r="S884">
            <v>0</v>
          </cell>
          <cell r="T884">
            <v>5473774</v>
          </cell>
          <cell r="U884">
            <v>863165</v>
          </cell>
          <cell r="V884">
            <v>0</v>
          </cell>
          <cell r="W884">
            <v>6336939</v>
          </cell>
          <cell r="X884">
            <v>0</v>
          </cell>
          <cell r="Y884">
            <v>0</v>
          </cell>
          <cell r="Z884">
            <v>0</v>
          </cell>
          <cell r="AA884">
            <v>0</v>
          </cell>
          <cell r="AB884">
            <v>0</v>
          </cell>
          <cell r="AC884">
            <v>0</v>
          </cell>
          <cell r="AD884">
            <v>0</v>
          </cell>
          <cell r="AE884">
            <v>0</v>
          </cell>
          <cell r="AF884">
            <v>0</v>
          </cell>
          <cell r="AG884">
            <v>0</v>
          </cell>
          <cell r="AH884">
            <v>0</v>
          </cell>
          <cell r="AI884">
            <v>0</v>
          </cell>
          <cell r="AJ884">
            <v>0</v>
          </cell>
          <cell r="AK884">
            <v>0</v>
          </cell>
          <cell r="AL884">
            <v>0</v>
          </cell>
          <cell r="AM884">
            <v>0</v>
          </cell>
          <cell r="AN884">
            <v>5473774</v>
          </cell>
          <cell r="AO884">
            <v>689129</v>
          </cell>
          <cell r="AP884">
            <v>0</v>
          </cell>
          <cell r="AQ884">
            <v>6162903</v>
          </cell>
          <cell r="AR884">
            <v>0</v>
          </cell>
          <cell r="AS884">
            <v>0</v>
          </cell>
          <cell r="AT884">
            <v>0</v>
          </cell>
          <cell r="AU884">
            <v>0</v>
          </cell>
          <cell r="AV884">
            <v>0</v>
          </cell>
          <cell r="AW884">
            <v>0</v>
          </cell>
          <cell r="AX884">
            <v>0</v>
          </cell>
          <cell r="AY884">
            <v>0</v>
          </cell>
          <cell r="AZ884">
            <v>0</v>
          </cell>
          <cell r="BA884">
            <v>0</v>
          </cell>
          <cell r="BB884">
            <v>0</v>
          </cell>
          <cell r="BC884">
            <v>0</v>
          </cell>
          <cell r="BD884">
            <v>0</v>
          </cell>
          <cell r="BE884">
            <v>0</v>
          </cell>
          <cell r="BF884">
            <v>0</v>
          </cell>
          <cell r="BG884">
            <v>0</v>
          </cell>
          <cell r="BH884">
            <v>0</v>
          </cell>
          <cell r="BI884">
            <v>0</v>
          </cell>
          <cell r="BJ884">
            <v>0</v>
          </cell>
          <cell r="BK884">
            <v>0</v>
          </cell>
          <cell r="BL884">
            <v>5473774</v>
          </cell>
          <cell r="BM884">
            <v>689129</v>
          </cell>
          <cell r="BN884">
            <v>0</v>
          </cell>
          <cell r="BO884">
            <v>6162903</v>
          </cell>
          <cell r="BP884">
            <v>10947548</v>
          </cell>
          <cell r="BQ884">
            <v>1552294</v>
          </cell>
          <cell r="BR884">
            <v>0</v>
          </cell>
          <cell r="BS884">
            <v>12499842</v>
          </cell>
        </row>
        <row r="885">
          <cell r="B885" t="str">
            <v>431975</v>
          </cell>
          <cell r="C885" t="str">
            <v>REP. INDONESIA</v>
          </cell>
          <cell r="D885" t="str">
            <v>COMM BANK OF AUSTR, SINGAPORE</v>
          </cell>
          <cell r="E885" t="str">
            <v>6</v>
          </cell>
          <cell r="F885" t="str">
            <v>AUSTRALIA</v>
          </cell>
          <cell r="G885" t="str">
            <v>USD</v>
          </cell>
          <cell r="H885">
            <v>0</v>
          </cell>
          <cell r="I885">
            <v>0</v>
          </cell>
          <cell r="J885">
            <v>0</v>
          </cell>
          <cell r="K885">
            <v>0</v>
          </cell>
          <cell r="L885">
            <v>0</v>
          </cell>
          <cell r="M885">
            <v>0</v>
          </cell>
          <cell r="N885">
            <v>0</v>
          </cell>
          <cell r="O885">
            <v>0</v>
          </cell>
          <cell r="P885">
            <v>599700</v>
          </cell>
          <cell r="Q885">
            <v>87556</v>
          </cell>
          <cell r="R885">
            <v>0</v>
          </cell>
          <cell r="S885">
            <v>687256</v>
          </cell>
          <cell r="T885">
            <v>599700</v>
          </cell>
          <cell r="U885">
            <v>87556</v>
          </cell>
          <cell r="V885">
            <v>0</v>
          </cell>
          <cell r="W885">
            <v>687256</v>
          </cell>
          <cell r="X885">
            <v>0</v>
          </cell>
          <cell r="Y885">
            <v>0</v>
          </cell>
          <cell r="Z885">
            <v>0</v>
          </cell>
          <cell r="AA885">
            <v>0</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cell r="AO885">
            <v>0</v>
          </cell>
          <cell r="AP885">
            <v>0</v>
          </cell>
          <cell r="AQ885">
            <v>0</v>
          </cell>
          <cell r="AR885">
            <v>0</v>
          </cell>
          <cell r="AS885">
            <v>0</v>
          </cell>
          <cell r="AT885">
            <v>0</v>
          </cell>
          <cell r="AU885">
            <v>0</v>
          </cell>
          <cell r="AV885">
            <v>599700</v>
          </cell>
          <cell r="AW885">
            <v>65667</v>
          </cell>
          <cell r="AX885">
            <v>0</v>
          </cell>
          <cell r="AY885">
            <v>665367</v>
          </cell>
          <cell r="AZ885">
            <v>0</v>
          </cell>
          <cell r="BA885">
            <v>0</v>
          </cell>
          <cell r="BB885">
            <v>0</v>
          </cell>
          <cell r="BC885">
            <v>0</v>
          </cell>
          <cell r="BD885">
            <v>0</v>
          </cell>
          <cell r="BE885">
            <v>0</v>
          </cell>
          <cell r="BF885">
            <v>0</v>
          </cell>
          <cell r="BG885">
            <v>0</v>
          </cell>
          <cell r="BH885">
            <v>0</v>
          </cell>
          <cell r="BI885">
            <v>0</v>
          </cell>
          <cell r="BJ885">
            <v>0</v>
          </cell>
          <cell r="BK885">
            <v>0</v>
          </cell>
          <cell r="BL885">
            <v>599700</v>
          </cell>
          <cell r="BM885">
            <v>65667</v>
          </cell>
          <cell r="BN885">
            <v>0</v>
          </cell>
          <cell r="BO885">
            <v>665367</v>
          </cell>
          <cell r="BP885">
            <v>1199400</v>
          </cell>
          <cell r="BQ885">
            <v>153223</v>
          </cell>
          <cell r="BR885">
            <v>0</v>
          </cell>
          <cell r="BS885">
            <v>1352623</v>
          </cell>
        </row>
        <row r="886">
          <cell r="B886" t="str">
            <v>431607</v>
          </cell>
          <cell r="C886" t="str">
            <v>REP. INDONESIA</v>
          </cell>
          <cell r="D886" t="str">
            <v>E.F.I.C., SYDNEY</v>
          </cell>
          <cell r="E886" t="str">
            <v>6</v>
          </cell>
          <cell r="F886" t="str">
            <v>AUSTRALIA</v>
          </cell>
          <cell r="G886" t="str">
            <v>NLG</v>
          </cell>
          <cell r="H886">
            <v>336108</v>
          </cell>
          <cell r="I886">
            <v>103073</v>
          </cell>
          <cell r="J886">
            <v>0</v>
          </cell>
          <cell r="K886">
            <v>439181</v>
          </cell>
          <cell r="L886">
            <v>0</v>
          </cell>
          <cell r="M886">
            <v>0</v>
          </cell>
          <cell r="N886">
            <v>0</v>
          </cell>
          <cell r="O886">
            <v>0</v>
          </cell>
          <cell r="P886">
            <v>0</v>
          </cell>
          <cell r="Q886">
            <v>0</v>
          </cell>
          <cell r="R886">
            <v>0</v>
          </cell>
          <cell r="S886">
            <v>0</v>
          </cell>
          <cell r="T886">
            <v>336108</v>
          </cell>
          <cell r="U886">
            <v>103073</v>
          </cell>
          <cell r="V886">
            <v>0</v>
          </cell>
          <cell r="W886">
            <v>439181</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336108</v>
          </cell>
          <cell r="AO886">
            <v>98554</v>
          </cell>
          <cell r="AP886">
            <v>0</v>
          </cell>
          <cell r="AQ886">
            <v>434662</v>
          </cell>
          <cell r="AR886">
            <v>0</v>
          </cell>
          <cell r="AS886">
            <v>0</v>
          </cell>
          <cell r="AT886">
            <v>0</v>
          </cell>
          <cell r="AU886">
            <v>0</v>
          </cell>
          <cell r="AV886">
            <v>0</v>
          </cell>
          <cell r="AW886">
            <v>0</v>
          </cell>
          <cell r="AX886">
            <v>0</v>
          </cell>
          <cell r="AY886">
            <v>0</v>
          </cell>
          <cell r="AZ886">
            <v>0</v>
          </cell>
          <cell r="BA886">
            <v>0</v>
          </cell>
          <cell r="BB886">
            <v>0</v>
          </cell>
          <cell r="BC886">
            <v>0</v>
          </cell>
          <cell r="BD886">
            <v>0</v>
          </cell>
          <cell r="BE886">
            <v>0</v>
          </cell>
          <cell r="BF886">
            <v>0</v>
          </cell>
          <cell r="BG886">
            <v>0</v>
          </cell>
          <cell r="BH886">
            <v>0</v>
          </cell>
          <cell r="BI886">
            <v>0</v>
          </cell>
          <cell r="BJ886">
            <v>0</v>
          </cell>
          <cell r="BK886">
            <v>0</v>
          </cell>
          <cell r="BL886">
            <v>336108</v>
          </cell>
          <cell r="BM886">
            <v>98554</v>
          </cell>
          <cell r="BN886">
            <v>0</v>
          </cell>
          <cell r="BO886">
            <v>434662</v>
          </cell>
          <cell r="BP886">
            <v>672216</v>
          </cell>
          <cell r="BQ886">
            <v>201627</v>
          </cell>
          <cell r="BR886">
            <v>0</v>
          </cell>
          <cell r="BS886">
            <v>873843</v>
          </cell>
        </row>
        <row r="887">
          <cell r="B887" t="str">
            <v>431000</v>
          </cell>
          <cell r="C887" t="str">
            <v>REP. INDONESIA</v>
          </cell>
          <cell r="D887" t="str">
            <v>E.F.I.C., SYDNEY</v>
          </cell>
          <cell r="E887" t="str">
            <v>6</v>
          </cell>
          <cell r="F887" t="str">
            <v>AUSTRALIA</v>
          </cell>
          <cell r="G887" t="str">
            <v>NLG</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584465</v>
          </cell>
          <cell r="AC887">
            <v>172320</v>
          </cell>
          <cell r="AD887">
            <v>0</v>
          </cell>
          <cell r="AE887">
            <v>756785</v>
          </cell>
          <cell r="AF887">
            <v>0</v>
          </cell>
          <cell r="AG887">
            <v>0</v>
          </cell>
          <cell r="AH887">
            <v>0</v>
          </cell>
          <cell r="AI887">
            <v>0</v>
          </cell>
          <cell r="AJ887">
            <v>584465</v>
          </cell>
          <cell r="AK887">
            <v>172320</v>
          </cell>
          <cell r="AL887">
            <v>0</v>
          </cell>
          <cell r="AM887">
            <v>756785</v>
          </cell>
          <cell r="AN887">
            <v>0</v>
          </cell>
          <cell r="AO887">
            <v>0</v>
          </cell>
          <cell r="AP887">
            <v>0</v>
          </cell>
          <cell r="AQ887">
            <v>0</v>
          </cell>
          <cell r="AR887">
            <v>0</v>
          </cell>
          <cell r="AS887">
            <v>0</v>
          </cell>
          <cell r="AT887">
            <v>0</v>
          </cell>
          <cell r="AU887">
            <v>0</v>
          </cell>
          <cell r="AV887">
            <v>0</v>
          </cell>
          <cell r="AW887">
            <v>0</v>
          </cell>
          <cell r="AX887">
            <v>0</v>
          </cell>
          <cell r="AY887">
            <v>0</v>
          </cell>
          <cell r="AZ887">
            <v>0</v>
          </cell>
          <cell r="BA887">
            <v>0</v>
          </cell>
          <cell r="BB887">
            <v>0</v>
          </cell>
          <cell r="BC887">
            <v>0</v>
          </cell>
          <cell r="BD887">
            <v>584465</v>
          </cell>
          <cell r="BE887">
            <v>166378</v>
          </cell>
          <cell r="BF887">
            <v>0</v>
          </cell>
          <cell r="BG887">
            <v>750843</v>
          </cell>
          <cell r="BH887">
            <v>0</v>
          </cell>
          <cell r="BI887">
            <v>0</v>
          </cell>
          <cell r="BJ887">
            <v>0</v>
          </cell>
          <cell r="BK887">
            <v>0</v>
          </cell>
          <cell r="BL887">
            <v>584465</v>
          </cell>
          <cell r="BM887">
            <v>166378</v>
          </cell>
          <cell r="BN887">
            <v>0</v>
          </cell>
          <cell r="BO887">
            <v>750843</v>
          </cell>
          <cell r="BP887">
            <v>1168930</v>
          </cell>
          <cell r="BQ887">
            <v>338698</v>
          </cell>
          <cell r="BR887">
            <v>0</v>
          </cell>
          <cell r="BS887">
            <v>1507628</v>
          </cell>
        </row>
        <row r="888">
          <cell r="B888" t="str">
            <v>428600</v>
          </cell>
          <cell r="C888" t="str">
            <v>REP. INDONESIA</v>
          </cell>
          <cell r="D888" t="str">
            <v>E.F.I.C., SYDNEY</v>
          </cell>
          <cell r="E888" t="str">
            <v>6</v>
          </cell>
          <cell r="F888" t="str">
            <v>AUSTRALIA</v>
          </cell>
          <cell r="G888" t="str">
            <v>NLG</v>
          </cell>
          <cell r="H888">
            <v>0</v>
          </cell>
          <cell r="I888">
            <v>0</v>
          </cell>
          <cell r="J888">
            <v>0</v>
          </cell>
          <cell r="K888">
            <v>0</v>
          </cell>
          <cell r="L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3334844</v>
          </cell>
          <cell r="AC888">
            <v>881510</v>
          </cell>
          <cell r="AD888">
            <v>0</v>
          </cell>
          <cell r="AE888">
            <v>4216354</v>
          </cell>
          <cell r="AF888">
            <v>0</v>
          </cell>
          <cell r="AG888">
            <v>0</v>
          </cell>
          <cell r="AH888">
            <v>0</v>
          </cell>
          <cell r="AI888">
            <v>0</v>
          </cell>
          <cell r="AJ888">
            <v>3334844</v>
          </cell>
          <cell r="AK888">
            <v>881510</v>
          </cell>
          <cell r="AL888">
            <v>0</v>
          </cell>
          <cell r="AM888">
            <v>4216354</v>
          </cell>
          <cell r="AN888">
            <v>0</v>
          </cell>
          <cell r="AO888">
            <v>0</v>
          </cell>
          <cell r="AP888">
            <v>0</v>
          </cell>
          <cell r="AQ888">
            <v>0</v>
          </cell>
          <cell r="AR888">
            <v>0</v>
          </cell>
          <cell r="AS888">
            <v>0</v>
          </cell>
          <cell r="AT888">
            <v>0</v>
          </cell>
          <cell r="AU888">
            <v>0</v>
          </cell>
          <cell r="AV888">
            <v>0</v>
          </cell>
          <cell r="AW888">
            <v>0</v>
          </cell>
          <cell r="AX888">
            <v>0</v>
          </cell>
          <cell r="AY888">
            <v>0</v>
          </cell>
          <cell r="AZ888">
            <v>0</v>
          </cell>
          <cell r="BA888">
            <v>0</v>
          </cell>
          <cell r="BB888">
            <v>0</v>
          </cell>
          <cell r="BC888">
            <v>0</v>
          </cell>
          <cell r="BD888">
            <v>3334844</v>
          </cell>
          <cell r="BE888">
            <v>847606</v>
          </cell>
          <cell r="BF888">
            <v>0</v>
          </cell>
          <cell r="BG888">
            <v>4182450</v>
          </cell>
          <cell r="BH888">
            <v>0</v>
          </cell>
          <cell r="BI888">
            <v>0</v>
          </cell>
          <cell r="BJ888">
            <v>0</v>
          </cell>
          <cell r="BK888">
            <v>0</v>
          </cell>
          <cell r="BL888">
            <v>3334844</v>
          </cell>
          <cell r="BM888">
            <v>847606</v>
          </cell>
          <cell r="BN888">
            <v>0</v>
          </cell>
          <cell r="BO888">
            <v>4182450</v>
          </cell>
          <cell r="BP888">
            <v>6669688</v>
          </cell>
          <cell r="BQ888">
            <v>1729116</v>
          </cell>
          <cell r="BR888">
            <v>0</v>
          </cell>
          <cell r="BS888">
            <v>8398804</v>
          </cell>
        </row>
        <row r="889">
          <cell r="B889" t="str">
            <v>431623</v>
          </cell>
          <cell r="C889" t="str">
            <v>REP. INDONESIA</v>
          </cell>
          <cell r="D889" t="str">
            <v>E.F.I.C., SYDNEY</v>
          </cell>
          <cell r="E889" t="str">
            <v>6</v>
          </cell>
          <cell r="F889" t="str">
            <v>AUSTRALIA</v>
          </cell>
          <cell r="G889" t="str">
            <v>NLG</v>
          </cell>
          <cell r="H889">
            <v>4679019</v>
          </cell>
          <cell r="I889">
            <v>1482729</v>
          </cell>
          <cell r="J889">
            <v>0</v>
          </cell>
          <cell r="K889">
            <v>6161748</v>
          </cell>
          <cell r="L889">
            <v>0</v>
          </cell>
          <cell r="M889">
            <v>0</v>
          </cell>
          <cell r="N889">
            <v>0</v>
          </cell>
          <cell r="O889">
            <v>0</v>
          </cell>
          <cell r="P889">
            <v>0</v>
          </cell>
          <cell r="Q889">
            <v>0</v>
          </cell>
          <cell r="R889">
            <v>0</v>
          </cell>
          <cell r="S889">
            <v>0</v>
          </cell>
          <cell r="T889">
            <v>4679019</v>
          </cell>
          <cell r="U889">
            <v>1482729</v>
          </cell>
          <cell r="V889">
            <v>0</v>
          </cell>
          <cell r="W889">
            <v>6161748</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0</v>
          </cell>
          <cell r="AL889">
            <v>0</v>
          </cell>
          <cell r="AM889">
            <v>0</v>
          </cell>
          <cell r="AN889">
            <v>4679019</v>
          </cell>
          <cell r="AO889">
            <v>1419302</v>
          </cell>
          <cell r="AP889">
            <v>0</v>
          </cell>
          <cell r="AQ889">
            <v>6098321</v>
          </cell>
          <cell r="AR889">
            <v>0</v>
          </cell>
          <cell r="AS889">
            <v>0</v>
          </cell>
          <cell r="AT889">
            <v>0</v>
          </cell>
          <cell r="AU889">
            <v>0</v>
          </cell>
          <cell r="AV889">
            <v>0</v>
          </cell>
          <cell r="AW889">
            <v>0</v>
          </cell>
          <cell r="AX889">
            <v>0</v>
          </cell>
          <cell r="AY889">
            <v>0</v>
          </cell>
          <cell r="AZ889">
            <v>0</v>
          </cell>
          <cell r="BA889">
            <v>0</v>
          </cell>
          <cell r="BB889">
            <v>0</v>
          </cell>
          <cell r="BC889">
            <v>0</v>
          </cell>
          <cell r="BD889">
            <v>0</v>
          </cell>
          <cell r="BE889">
            <v>0</v>
          </cell>
          <cell r="BF889">
            <v>0</v>
          </cell>
          <cell r="BG889">
            <v>0</v>
          </cell>
          <cell r="BH889">
            <v>0</v>
          </cell>
          <cell r="BI889">
            <v>0</v>
          </cell>
          <cell r="BJ889">
            <v>0</v>
          </cell>
          <cell r="BK889">
            <v>0</v>
          </cell>
          <cell r="BL889">
            <v>4679019</v>
          </cell>
          <cell r="BM889">
            <v>1419302</v>
          </cell>
          <cell r="BN889">
            <v>0</v>
          </cell>
          <cell r="BO889">
            <v>6098321</v>
          </cell>
          <cell r="BP889">
            <v>9358038</v>
          </cell>
          <cell r="BQ889">
            <v>2902031</v>
          </cell>
          <cell r="BR889">
            <v>0</v>
          </cell>
          <cell r="BS889">
            <v>12260069</v>
          </cell>
        </row>
        <row r="890">
          <cell r="B890" t="str">
            <v>432004</v>
          </cell>
          <cell r="C890" t="str">
            <v>REP. INDONESIA</v>
          </cell>
          <cell r="D890" t="str">
            <v>E.F.I.C., SYDNEY</v>
          </cell>
          <cell r="E890" t="str">
            <v>6</v>
          </cell>
          <cell r="F890" t="str">
            <v>AUSTRALIA</v>
          </cell>
          <cell r="G890" t="str">
            <v>USD</v>
          </cell>
          <cell r="H890">
            <v>45839</v>
          </cell>
          <cell r="I890">
            <v>12612</v>
          </cell>
          <cell r="J890">
            <v>0</v>
          </cell>
          <cell r="K890">
            <v>58451</v>
          </cell>
          <cell r="L890">
            <v>0</v>
          </cell>
          <cell r="M890">
            <v>0</v>
          </cell>
          <cell r="N890">
            <v>0</v>
          </cell>
          <cell r="O890">
            <v>0</v>
          </cell>
          <cell r="P890">
            <v>0</v>
          </cell>
          <cell r="Q890">
            <v>0</v>
          </cell>
          <cell r="R890">
            <v>0</v>
          </cell>
          <cell r="S890">
            <v>0</v>
          </cell>
          <cell r="T890">
            <v>45839</v>
          </cell>
          <cell r="U890">
            <v>12612</v>
          </cell>
          <cell r="V890">
            <v>0</v>
          </cell>
          <cell r="W890">
            <v>58451</v>
          </cell>
          <cell r="X890">
            <v>0</v>
          </cell>
          <cell r="Y890">
            <v>0</v>
          </cell>
          <cell r="Z890">
            <v>0</v>
          </cell>
          <cell r="AA890">
            <v>0</v>
          </cell>
          <cell r="AB890">
            <v>0</v>
          </cell>
          <cell r="AC890">
            <v>0</v>
          </cell>
          <cell r="AD890">
            <v>0</v>
          </cell>
          <cell r="AE890">
            <v>0</v>
          </cell>
          <cell r="AF890">
            <v>0</v>
          </cell>
          <cell r="AG890">
            <v>0</v>
          </cell>
          <cell r="AH890">
            <v>0</v>
          </cell>
          <cell r="AI890">
            <v>0</v>
          </cell>
          <cell r="AJ890">
            <v>0</v>
          </cell>
          <cell r="AK890">
            <v>0</v>
          </cell>
          <cell r="AL890">
            <v>0</v>
          </cell>
          <cell r="AM890">
            <v>0</v>
          </cell>
          <cell r="AN890">
            <v>45839</v>
          </cell>
          <cell r="AO890">
            <v>10693</v>
          </cell>
          <cell r="AP890">
            <v>0</v>
          </cell>
          <cell r="AQ890">
            <v>56532</v>
          </cell>
          <cell r="AR890">
            <v>0</v>
          </cell>
          <cell r="AS890">
            <v>0</v>
          </cell>
          <cell r="AT890">
            <v>0</v>
          </cell>
          <cell r="AU890">
            <v>0</v>
          </cell>
          <cell r="AV890">
            <v>0</v>
          </cell>
          <cell r="AW890">
            <v>0</v>
          </cell>
          <cell r="AX890">
            <v>0</v>
          </cell>
          <cell r="AY890">
            <v>0</v>
          </cell>
          <cell r="AZ890">
            <v>0</v>
          </cell>
          <cell r="BA890">
            <v>0</v>
          </cell>
          <cell r="BB890">
            <v>0</v>
          </cell>
          <cell r="BC890">
            <v>0</v>
          </cell>
          <cell r="BD890">
            <v>0</v>
          </cell>
          <cell r="BE890">
            <v>0</v>
          </cell>
          <cell r="BF890">
            <v>0</v>
          </cell>
          <cell r="BG890">
            <v>0</v>
          </cell>
          <cell r="BH890">
            <v>0</v>
          </cell>
          <cell r="BI890">
            <v>0</v>
          </cell>
          <cell r="BJ890">
            <v>0</v>
          </cell>
          <cell r="BK890">
            <v>0</v>
          </cell>
          <cell r="BL890">
            <v>45839</v>
          </cell>
          <cell r="BM890">
            <v>10693</v>
          </cell>
          <cell r="BN890">
            <v>0</v>
          </cell>
          <cell r="BO890">
            <v>56532</v>
          </cell>
          <cell r="BP890">
            <v>91678</v>
          </cell>
          <cell r="BQ890">
            <v>23305</v>
          </cell>
          <cell r="BR890">
            <v>0</v>
          </cell>
          <cell r="BS890">
            <v>114983</v>
          </cell>
        </row>
        <row r="891">
          <cell r="B891" t="str">
            <v>431836</v>
          </cell>
          <cell r="C891" t="str">
            <v>REP. INDONESIA</v>
          </cell>
          <cell r="D891" t="str">
            <v>E.F.I.C., SYDNEY</v>
          </cell>
          <cell r="E891" t="str">
            <v>6</v>
          </cell>
          <cell r="F891" t="str">
            <v>AUSTRALIA</v>
          </cell>
          <cell r="G891" t="str">
            <v>USD</v>
          </cell>
          <cell r="H891">
            <v>0</v>
          </cell>
          <cell r="I891">
            <v>0</v>
          </cell>
          <cell r="J891">
            <v>0</v>
          </cell>
          <cell r="K891">
            <v>0</v>
          </cell>
          <cell r="L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38396</v>
          </cell>
          <cell r="AC891">
            <v>23226</v>
          </cell>
          <cell r="AD891">
            <v>0</v>
          </cell>
          <cell r="AE891">
            <v>61622</v>
          </cell>
          <cell r="AF891">
            <v>0</v>
          </cell>
          <cell r="AG891">
            <v>0</v>
          </cell>
          <cell r="AH891">
            <v>0</v>
          </cell>
          <cell r="AI891">
            <v>0</v>
          </cell>
          <cell r="AJ891">
            <v>38396</v>
          </cell>
          <cell r="AK891">
            <v>23226</v>
          </cell>
          <cell r="AL891">
            <v>0</v>
          </cell>
          <cell r="AM891">
            <v>61622</v>
          </cell>
          <cell r="AN891">
            <v>0</v>
          </cell>
          <cell r="AO891">
            <v>0</v>
          </cell>
          <cell r="AP891">
            <v>0</v>
          </cell>
          <cell r="AQ891">
            <v>0</v>
          </cell>
          <cell r="AR891">
            <v>0</v>
          </cell>
          <cell r="AS891">
            <v>0</v>
          </cell>
          <cell r="AT891">
            <v>0</v>
          </cell>
          <cell r="AU891">
            <v>0</v>
          </cell>
          <cell r="AV891">
            <v>0</v>
          </cell>
          <cell r="AW891">
            <v>0</v>
          </cell>
          <cell r="AX891">
            <v>0</v>
          </cell>
          <cell r="AY891">
            <v>0</v>
          </cell>
          <cell r="AZ891">
            <v>0</v>
          </cell>
          <cell r="BA891">
            <v>0</v>
          </cell>
          <cell r="BB891">
            <v>0</v>
          </cell>
          <cell r="BC891">
            <v>0</v>
          </cell>
          <cell r="BD891">
            <v>38396</v>
          </cell>
          <cell r="BE891">
            <v>22543</v>
          </cell>
          <cell r="BF891">
            <v>0</v>
          </cell>
          <cell r="BG891">
            <v>60939</v>
          </cell>
          <cell r="BH891">
            <v>0</v>
          </cell>
          <cell r="BI891">
            <v>0</v>
          </cell>
          <cell r="BJ891">
            <v>0</v>
          </cell>
          <cell r="BK891">
            <v>0</v>
          </cell>
          <cell r="BL891">
            <v>38396</v>
          </cell>
          <cell r="BM891">
            <v>22543</v>
          </cell>
          <cell r="BN891">
            <v>0</v>
          </cell>
          <cell r="BO891">
            <v>60939</v>
          </cell>
          <cell r="BP891">
            <v>76792</v>
          </cell>
          <cell r="BQ891">
            <v>45769</v>
          </cell>
          <cell r="BR891">
            <v>0</v>
          </cell>
          <cell r="BS891">
            <v>122561</v>
          </cell>
        </row>
        <row r="892">
          <cell r="B892" t="str">
            <v>431835</v>
          </cell>
          <cell r="C892" t="str">
            <v>REP. INDONESIA</v>
          </cell>
          <cell r="D892" t="str">
            <v>E.F.I.C., SYDNEY</v>
          </cell>
          <cell r="E892" t="str">
            <v>6</v>
          </cell>
          <cell r="F892" t="str">
            <v>AUSTRALIA</v>
          </cell>
          <cell r="G892" t="str">
            <v>USD</v>
          </cell>
          <cell r="H892">
            <v>0</v>
          </cell>
          <cell r="I892">
            <v>0</v>
          </cell>
          <cell r="J892">
            <v>0</v>
          </cell>
          <cell r="K892">
            <v>0</v>
          </cell>
          <cell r="L892">
            <v>0</v>
          </cell>
          <cell r="M892">
            <v>166501</v>
          </cell>
          <cell r="N892">
            <v>0</v>
          </cell>
          <cell r="O892">
            <v>166501</v>
          </cell>
          <cell r="P892">
            <v>0</v>
          </cell>
          <cell r="Q892">
            <v>0</v>
          </cell>
          <cell r="R892">
            <v>0</v>
          </cell>
          <cell r="S892">
            <v>0</v>
          </cell>
          <cell r="T892">
            <v>0</v>
          </cell>
          <cell r="U892">
            <v>166501</v>
          </cell>
          <cell r="V892">
            <v>0</v>
          </cell>
          <cell r="W892">
            <v>166501</v>
          </cell>
          <cell r="X892">
            <v>0</v>
          </cell>
          <cell r="Y892">
            <v>0</v>
          </cell>
          <cell r="Z892">
            <v>0</v>
          </cell>
          <cell r="AA892">
            <v>0</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cell r="AO892">
            <v>0</v>
          </cell>
          <cell r="AP892">
            <v>0</v>
          </cell>
          <cell r="AQ892">
            <v>0</v>
          </cell>
          <cell r="AR892">
            <v>0</v>
          </cell>
          <cell r="AS892">
            <v>164692</v>
          </cell>
          <cell r="AT892">
            <v>0</v>
          </cell>
          <cell r="AU892">
            <v>164692</v>
          </cell>
          <cell r="AV892">
            <v>0</v>
          </cell>
          <cell r="AW892">
            <v>0</v>
          </cell>
          <cell r="AX892">
            <v>0</v>
          </cell>
          <cell r="AY892">
            <v>0</v>
          </cell>
          <cell r="AZ892">
            <v>0</v>
          </cell>
          <cell r="BA892">
            <v>0</v>
          </cell>
          <cell r="BB892">
            <v>0</v>
          </cell>
          <cell r="BC892">
            <v>0</v>
          </cell>
          <cell r="BD892">
            <v>0</v>
          </cell>
          <cell r="BE892">
            <v>0</v>
          </cell>
          <cell r="BF892">
            <v>0</v>
          </cell>
          <cell r="BG892">
            <v>0</v>
          </cell>
          <cell r="BH892">
            <v>0</v>
          </cell>
          <cell r="BI892">
            <v>0</v>
          </cell>
          <cell r="BJ892">
            <v>0</v>
          </cell>
          <cell r="BK892">
            <v>0</v>
          </cell>
          <cell r="BL892">
            <v>0</v>
          </cell>
          <cell r="BM892">
            <v>164692</v>
          </cell>
          <cell r="BN892">
            <v>0</v>
          </cell>
          <cell r="BO892">
            <v>164692</v>
          </cell>
          <cell r="BP892">
            <v>0</v>
          </cell>
          <cell r="BQ892">
            <v>331193</v>
          </cell>
          <cell r="BR892">
            <v>0</v>
          </cell>
          <cell r="BS892">
            <v>331193</v>
          </cell>
        </row>
        <row r="893">
          <cell r="B893" t="str">
            <v>431919</v>
          </cell>
          <cell r="C893" t="str">
            <v>REP. INDONESIA</v>
          </cell>
          <cell r="D893" t="str">
            <v>E.F.I.C., SYDNEY</v>
          </cell>
          <cell r="E893" t="str">
            <v>6</v>
          </cell>
          <cell r="F893" t="str">
            <v>AUSTRALIA</v>
          </cell>
          <cell r="G893" t="str">
            <v>USD</v>
          </cell>
          <cell r="H893">
            <v>0</v>
          </cell>
          <cell r="I893">
            <v>0</v>
          </cell>
          <cell r="J893">
            <v>0</v>
          </cell>
          <cell r="K893">
            <v>0</v>
          </cell>
          <cell r="L893">
            <v>156145</v>
          </cell>
          <cell r="M893">
            <v>18581</v>
          </cell>
          <cell r="N893">
            <v>0</v>
          </cell>
          <cell r="O893">
            <v>174726</v>
          </cell>
          <cell r="P893">
            <v>0</v>
          </cell>
          <cell r="Q893">
            <v>0</v>
          </cell>
          <cell r="R893">
            <v>0</v>
          </cell>
          <cell r="S893">
            <v>0</v>
          </cell>
          <cell r="T893">
            <v>156145</v>
          </cell>
          <cell r="U893">
            <v>18581</v>
          </cell>
          <cell r="V893">
            <v>0</v>
          </cell>
          <cell r="W893">
            <v>174726</v>
          </cell>
          <cell r="X893">
            <v>0</v>
          </cell>
          <cell r="Y893">
            <v>0</v>
          </cell>
          <cell r="Z893">
            <v>0</v>
          </cell>
          <cell r="AA893">
            <v>0</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cell r="AO893">
            <v>0</v>
          </cell>
          <cell r="AP893">
            <v>0</v>
          </cell>
          <cell r="AQ893">
            <v>0</v>
          </cell>
          <cell r="AR893">
            <v>156145</v>
          </cell>
          <cell r="AS893">
            <v>13936</v>
          </cell>
          <cell r="AT893">
            <v>0</v>
          </cell>
          <cell r="AU893">
            <v>170081</v>
          </cell>
          <cell r="AV893">
            <v>0</v>
          </cell>
          <cell r="AW893">
            <v>0</v>
          </cell>
          <cell r="AX893">
            <v>0</v>
          </cell>
          <cell r="AY893">
            <v>0</v>
          </cell>
          <cell r="AZ893">
            <v>0</v>
          </cell>
          <cell r="BA893">
            <v>0</v>
          </cell>
          <cell r="BB893">
            <v>0</v>
          </cell>
          <cell r="BC893">
            <v>0</v>
          </cell>
          <cell r="BD893">
            <v>0</v>
          </cell>
          <cell r="BE893">
            <v>0</v>
          </cell>
          <cell r="BF893">
            <v>0</v>
          </cell>
          <cell r="BG893">
            <v>0</v>
          </cell>
          <cell r="BH893">
            <v>0</v>
          </cell>
          <cell r="BI893">
            <v>0</v>
          </cell>
          <cell r="BJ893">
            <v>0</v>
          </cell>
          <cell r="BK893">
            <v>0</v>
          </cell>
          <cell r="BL893">
            <v>156145</v>
          </cell>
          <cell r="BM893">
            <v>13936</v>
          </cell>
          <cell r="BN893">
            <v>0</v>
          </cell>
          <cell r="BO893">
            <v>170081</v>
          </cell>
          <cell r="BP893">
            <v>312290</v>
          </cell>
          <cell r="BQ893">
            <v>32517</v>
          </cell>
          <cell r="BR893">
            <v>0</v>
          </cell>
          <cell r="BS893">
            <v>344807</v>
          </cell>
        </row>
        <row r="894">
          <cell r="B894" t="str">
            <v>432005</v>
          </cell>
          <cell r="C894" t="str">
            <v>REP. INDONESIA</v>
          </cell>
          <cell r="D894" t="str">
            <v>E.F.I.C., SYDNEY</v>
          </cell>
          <cell r="E894" t="str">
            <v>6</v>
          </cell>
          <cell r="F894" t="str">
            <v>AUSTRALIA</v>
          </cell>
          <cell r="G894" t="str">
            <v>USD</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179973</v>
          </cell>
          <cell r="Z894">
            <v>0</v>
          </cell>
          <cell r="AA894">
            <v>179973</v>
          </cell>
          <cell r="AB894">
            <v>0</v>
          </cell>
          <cell r="AC894">
            <v>0</v>
          </cell>
          <cell r="AD894">
            <v>0</v>
          </cell>
          <cell r="AE894">
            <v>0</v>
          </cell>
          <cell r="AF894">
            <v>0</v>
          </cell>
          <cell r="AG894">
            <v>0</v>
          </cell>
          <cell r="AH894">
            <v>0</v>
          </cell>
          <cell r="AI894">
            <v>0</v>
          </cell>
          <cell r="AJ894">
            <v>0</v>
          </cell>
          <cell r="AK894">
            <v>179973</v>
          </cell>
          <cell r="AL894">
            <v>0</v>
          </cell>
          <cell r="AM894">
            <v>179973</v>
          </cell>
          <cell r="AN894">
            <v>0</v>
          </cell>
          <cell r="AO894">
            <v>0</v>
          </cell>
          <cell r="AP894">
            <v>0</v>
          </cell>
          <cell r="AQ894">
            <v>0</v>
          </cell>
          <cell r="AR894">
            <v>0</v>
          </cell>
          <cell r="AS894">
            <v>0</v>
          </cell>
          <cell r="AT894">
            <v>0</v>
          </cell>
          <cell r="AU894">
            <v>0</v>
          </cell>
          <cell r="AV894">
            <v>0</v>
          </cell>
          <cell r="AW894">
            <v>0</v>
          </cell>
          <cell r="AX894">
            <v>0</v>
          </cell>
          <cell r="AY894">
            <v>0</v>
          </cell>
          <cell r="AZ894">
            <v>0</v>
          </cell>
          <cell r="BA894">
            <v>179973</v>
          </cell>
          <cell r="BB894">
            <v>0</v>
          </cell>
          <cell r="BC894">
            <v>179973</v>
          </cell>
          <cell r="BD894">
            <v>0</v>
          </cell>
          <cell r="BE894">
            <v>0</v>
          </cell>
          <cell r="BF894">
            <v>0</v>
          </cell>
          <cell r="BG894">
            <v>0</v>
          </cell>
          <cell r="BH894">
            <v>0</v>
          </cell>
          <cell r="BI894">
            <v>0</v>
          </cell>
          <cell r="BJ894">
            <v>0</v>
          </cell>
          <cell r="BK894">
            <v>0</v>
          </cell>
          <cell r="BL894">
            <v>0</v>
          </cell>
          <cell r="BM894">
            <v>179973</v>
          </cell>
          <cell r="BN894">
            <v>0</v>
          </cell>
          <cell r="BO894">
            <v>179973</v>
          </cell>
          <cell r="BP894">
            <v>0</v>
          </cell>
          <cell r="BQ894">
            <v>359946</v>
          </cell>
          <cell r="BR894">
            <v>0</v>
          </cell>
          <cell r="BS894">
            <v>359946</v>
          </cell>
        </row>
        <row r="895">
          <cell r="B895" t="str">
            <v>431966</v>
          </cell>
          <cell r="C895" t="str">
            <v>REP. INDONESIA</v>
          </cell>
          <cell r="D895" t="str">
            <v>E.F.I.C., SYDNEY</v>
          </cell>
          <cell r="E895" t="str">
            <v>6</v>
          </cell>
          <cell r="F895" t="str">
            <v>AUSTRALIA</v>
          </cell>
          <cell r="G895" t="str">
            <v>USD</v>
          </cell>
          <cell r="H895">
            <v>0</v>
          </cell>
          <cell r="I895">
            <v>212020</v>
          </cell>
          <cell r="J895">
            <v>0</v>
          </cell>
          <cell r="K895">
            <v>212020</v>
          </cell>
          <cell r="L895">
            <v>0</v>
          </cell>
          <cell r="M895">
            <v>0</v>
          </cell>
          <cell r="N895">
            <v>0</v>
          </cell>
          <cell r="O895">
            <v>0</v>
          </cell>
          <cell r="P895">
            <v>0</v>
          </cell>
          <cell r="Q895">
            <v>0</v>
          </cell>
          <cell r="R895">
            <v>0</v>
          </cell>
          <cell r="S895">
            <v>0</v>
          </cell>
          <cell r="T895">
            <v>0</v>
          </cell>
          <cell r="U895">
            <v>212020</v>
          </cell>
          <cell r="V895">
            <v>0</v>
          </cell>
          <cell r="W895">
            <v>212020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cell r="AO895">
            <v>209716</v>
          </cell>
          <cell r="AP895">
            <v>0</v>
          </cell>
          <cell r="AQ895">
            <v>209716</v>
          </cell>
          <cell r="AR895">
            <v>0</v>
          </cell>
          <cell r="AS895">
            <v>0</v>
          </cell>
          <cell r="AT895">
            <v>0</v>
          </cell>
          <cell r="AU895">
            <v>0</v>
          </cell>
          <cell r="AV895">
            <v>0</v>
          </cell>
          <cell r="AW895">
            <v>0</v>
          </cell>
          <cell r="AX895">
            <v>0</v>
          </cell>
          <cell r="AY895">
            <v>0</v>
          </cell>
          <cell r="AZ895">
            <v>0</v>
          </cell>
          <cell r="BA895">
            <v>0</v>
          </cell>
          <cell r="BB895">
            <v>0</v>
          </cell>
          <cell r="BC895">
            <v>0</v>
          </cell>
          <cell r="BD895">
            <v>0</v>
          </cell>
          <cell r="BE895">
            <v>0</v>
          </cell>
          <cell r="BF895">
            <v>0</v>
          </cell>
          <cell r="BG895">
            <v>0</v>
          </cell>
          <cell r="BH895">
            <v>0</v>
          </cell>
          <cell r="BI895">
            <v>0</v>
          </cell>
          <cell r="BJ895">
            <v>0</v>
          </cell>
          <cell r="BK895">
            <v>0</v>
          </cell>
          <cell r="BL895">
            <v>0</v>
          </cell>
          <cell r="BM895">
            <v>209716</v>
          </cell>
          <cell r="BN895">
            <v>0</v>
          </cell>
          <cell r="BO895">
            <v>209716</v>
          </cell>
          <cell r="BP895">
            <v>0</v>
          </cell>
          <cell r="BQ895">
            <v>421736</v>
          </cell>
          <cell r="BR895">
            <v>0</v>
          </cell>
          <cell r="BS895">
            <v>421736</v>
          </cell>
        </row>
        <row r="896">
          <cell r="B896" t="str">
            <v>431878</v>
          </cell>
          <cell r="C896" t="str">
            <v>REP. INDONESIA</v>
          </cell>
          <cell r="D896" t="str">
            <v>E.F.I.C., SYDNEY</v>
          </cell>
          <cell r="E896" t="str">
            <v>6</v>
          </cell>
          <cell r="F896" t="str">
            <v>AUSTRALIA</v>
          </cell>
          <cell r="G896" t="str">
            <v>USD</v>
          </cell>
          <cell r="H896">
            <v>0</v>
          </cell>
          <cell r="I896">
            <v>0</v>
          </cell>
          <cell r="J896">
            <v>0</v>
          </cell>
          <cell r="K896">
            <v>0</v>
          </cell>
          <cell r="L896">
            <v>0</v>
          </cell>
          <cell r="M896">
            <v>222211</v>
          </cell>
          <cell r="N896">
            <v>0</v>
          </cell>
          <cell r="O896">
            <v>222211</v>
          </cell>
          <cell r="P896">
            <v>0</v>
          </cell>
          <cell r="Q896">
            <v>0</v>
          </cell>
          <cell r="R896">
            <v>0</v>
          </cell>
          <cell r="S896">
            <v>0</v>
          </cell>
          <cell r="T896">
            <v>0</v>
          </cell>
          <cell r="U896">
            <v>222211</v>
          </cell>
          <cell r="V896">
            <v>0</v>
          </cell>
          <cell r="W896">
            <v>222211</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cell r="AO896">
            <v>0</v>
          </cell>
          <cell r="AP896">
            <v>0</v>
          </cell>
          <cell r="AQ896">
            <v>0</v>
          </cell>
          <cell r="AR896">
            <v>0</v>
          </cell>
          <cell r="AS896">
            <v>220997</v>
          </cell>
          <cell r="AT896">
            <v>0</v>
          </cell>
          <cell r="AU896">
            <v>220997</v>
          </cell>
          <cell r="AV896">
            <v>0</v>
          </cell>
          <cell r="AW896">
            <v>0</v>
          </cell>
          <cell r="AX896">
            <v>0</v>
          </cell>
          <cell r="AY896">
            <v>0</v>
          </cell>
          <cell r="AZ896">
            <v>0</v>
          </cell>
          <cell r="BA896">
            <v>0</v>
          </cell>
          <cell r="BB896">
            <v>0</v>
          </cell>
          <cell r="BC896">
            <v>0</v>
          </cell>
          <cell r="BD896">
            <v>0</v>
          </cell>
          <cell r="BE896">
            <v>0</v>
          </cell>
          <cell r="BF896">
            <v>0</v>
          </cell>
          <cell r="BG896">
            <v>0</v>
          </cell>
          <cell r="BH896">
            <v>0</v>
          </cell>
          <cell r="BI896">
            <v>0</v>
          </cell>
          <cell r="BJ896">
            <v>0</v>
          </cell>
          <cell r="BK896">
            <v>0</v>
          </cell>
          <cell r="BL896">
            <v>0</v>
          </cell>
          <cell r="BM896">
            <v>220997</v>
          </cell>
          <cell r="BN896">
            <v>0</v>
          </cell>
          <cell r="BO896">
            <v>220997</v>
          </cell>
          <cell r="BP896">
            <v>0</v>
          </cell>
          <cell r="BQ896">
            <v>443208</v>
          </cell>
          <cell r="BR896">
            <v>0</v>
          </cell>
          <cell r="BS896">
            <v>443208</v>
          </cell>
        </row>
        <row r="897">
          <cell r="B897" t="str">
            <v>431955</v>
          </cell>
          <cell r="C897" t="str">
            <v>REP. INDONESIA</v>
          </cell>
          <cell r="D897" t="str">
            <v>E.F.I.C., SYDNEY</v>
          </cell>
          <cell r="E897" t="str">
            <v>6</v>
          </cell>
          <cell r="F897" t="str">
            <v>AUSTRALIA</v>
          </cell>
          <cell r="G897" t="str">
            <v>USD</v>
          </cell>
          <cell r="H897">
            <v>0</v>
          </cell>
          <cell r="I897">
            <v>322751</v>
          </cell>
          <cell r="J897">
            <v>0</v>
          </cell>
          <cell r="K897">
            <v>322751</v>
          </cell>
          <cell r="L897">
            <v>0</v>
          </cell>
          <cell r="M897">
            <v>0</v>
          </cell>
          <cell r="N897">
            <v>0</v>
          </cell>
          <cell r="O897">
            <v>0</v>
          </cell>
          <cell r="P897">
            <v>0</v>
          </cell>
          <cell r="Q897">
            <v>0</v>
          </cell>
          <cell r="R897">
            <v>0</v>
          </cell>
          <cell r="S897">
            <v>0</v>
          </cell>
          <cell r="T897">
            <v>0</v>
          </cell>
          <cell r="U897">
            <v>322751</v>
          </cell>
          <cell r="V897">
            <v>0</v>
          </cell>
          <cell r="W897">
            <v>322751</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cell r="AO897">
            <v>322751</v>
          </cell>
          <cell r="AP897">
            <v>0</v>
          </cell>
          <cell r="AQ897">
            <v>322751</v>
          </cell>
          <cell r="AR897">
            <v>0</v>
          </cell>
          <cell r="AS897">
            <v>0</v>
          </cell>
          <cell r="AT897">
            <v>0</v>
          </cell>
          <cell r="AU897">
            <v>0</v>
          </cell>
          <cell r="AV897">
            <v>0</v>
          </cell>
          <cell r="AW897">
            <v>0</v>
          </cell>
          <cell r="AX897">
            <v>0</v>
          </cell>
          <cell r="AY897">
            <v>0</v>
          </cell>
          <cell r="AZ897">
            <v>0</v>
          </cell>
          <cell r="BA897">
            <v>0</v>
          </cell>
          <cell r="BB897">
            <v>0</v>
          </cell>
          <cell r="BC897">
            <v>0</v>
          </cell>
          <cell r="BD897">
            <v>0</v>
          </cell>
          <cell r="BE897">
            <v>0</v>
          </cell>
          <cell r="BF897">
            <v>0</v>
          </cell>
          <cell r="BG897">
            <v>0</v>
          </cell>
          <cell r="BH897">
            <v>0</v>
          </cell>
          <cell r="BI897">
            <v>0</v>
          </cell>
          <cell r="BJ897">
            <v>0</v>
          </cell>
          <cell r="BK897">
            <v>0</v>
          </cell>
          <cell r="BL897">
            <v>0</v>
          </cell>
          <cell r="BM897">
            <v>322751</v>
          </cell>
          <cell r="BN897">
            <v>0</v>
          </cell>
          <cell r="BO897">
            <v>322751</v>
          </cell>
          <cell r="BP897">
            <v>0</v>
          </cell>
          <cell r="BQ897">
            <v>645502</v>
          </cell>
          <cell r="BR897">
            <v>0</v>
          </cell>
          <cell r="BS897">
            <v>645502</v>
          </cell>
        </row>
        <row r="898">
          <cell r="B898" t="str">
            <v>431967</v>
          </cell>
          <cell r="C898" t="str">
            <v>REP. INDONESIA</v>
          </cell>
          <cell r="D898" t="str">
            <v>E.F.I.C., SYDNEY</v>
          </cell>
          <cell r="E898" t="str">
            <v>6</v>
          </cell>
          <cell r="F898" t="str">
            <v>AUSTRALIA</v>
          </cell>
          <cell r="G898" t="str">
            <v>USD</v>
          </cell>
          <cell r="H898">
            <v>0</v>
          </cell>
          <cell r="I898">
            <v>333794</v>
          </cell>
          <cell r="J898">
            <v>0</v>
          </cell>
          <cell r="K898">
            <v>333794</v>
          </cell>
          <cell r="L898">
            <v>0</v>
          </cell>
          <cell r="M898">
            <v>0</v>
          </cell>
          <cell r="N898">
            <v>0</v>
          </cell>
          <cell r="O898">
            <v>0</v>
          </cell>
          <cell r="P898">
            <v>0</v>
          </cell>
          <cell r="Q898">
            <v>0</v>
          </cell>
          <cell r="R898">
            <v>0</v>
          </cell>
          <cell r="S898">
            <v>0</v>
          </cell>
          <cell r="T898">
            <v>0</v>
          </cell>
          <cell r="U898">
            <v>333794</v>
          </cell>
          <cell r="V898">
            <v>0</v>
          </cell>
          <cell r="W898">
            <v>333794</v>
          </cell>
          <cell r="X898">
            <v>0</v>
          </cell>
          <cell r="Y898">
            <v>0</v>
          </cell>
          <cell r="Z898">
            <v>0</v>
          </cell>
          <cell r="AA898">
            <v>0</v>
          </cell>
          <cell r="AB898">
            <v>0</v>
          </cell>
          <cell r="AC898">
            <v>0</v>
          </cell>
          <cell r="AD898">
            <v>0</v>
          </cell>
          <cell r="AE898">
            <v>0</v>
          </cell>
          <cell r="AF898">
            <v>0</v>
          </cell>
          <cell r="AG898">
            <v>0</v>
          </cell>
          <cell r="AH898">
            <v>0</v>
          </cell>
          <cell r="AI898">
            <v>0</v>
          </cell>
          <cell r="AJ898">
            <v>0</v>
          </cell>
          <cell r="AK898">
            <v>0</v>
          </cell>
          <cell r="AL898">
            <v>0</v>
          </cell>
          <cell r="AM898">
            <v>0</v>
          </cell>
          <cell r="AN898">
            <v>0</v>
          </cell>
          <cell r="AO898">
            <v>333794</v>
          </cell>
          <cell r="AP898">
            <v>0</v>
          </cell>
          <cell r="AQ898">
            <v>333794</v>
          </cell>
          <cell r="AR898">
            <v>0</v>
          </cell>
          <cell r="AS898">
            <v>0</v>
          </cell>
          <cell r="AT898">
            <v>0</v>
          </cell>
          <cell r="AU898">
            <v>0</v>
          </cell>
          <cell r="AV898">
            <v>0</v>
          </cell>
          <cell r="AW898">
            <v>0</v>
          </cell>
          <cell r="AX898">
            <v>0</v>
          </cell>
          <cell r="AY898">
            <v>0</v>
          </cell>
          <cell r="AZ898">
            <v>0</v>
          </cell>
          <cell r="BA898">
            <v>0</v>
          </cell>
          <cell r="BB898">
            <v>0</v>
          </cell>
          <cell r="BC898">
            <v>0</v>
          </cell>
          <cell r="BD898">
            <v>0</v>
          </cell>
          <cell r="BE898">
            <v>0</v>
          </cell>
          <cell r="BF898">
            <v>0</v>
          </cell>
          <cell r="BG898">
            <v>0</v>
          </cell>
          <cell r="BH898">
            <v>0</v>
          </cell>
          <cell r="BI898">
            <v>0</v>
          </cell>
          <cell r="BJ898">
            <v>0</v>
          </cell>
          <cell r="BK898">
            <v>0</v>
          </cell>
          <cell r="BL898">
            <v>0</v>
          </cell>
          <cell r="BM898">
            <v>333794</v>
          </cell>
          <cell r="BN898">
            <v>0</v>
          </cell>
          <cell r="BO898">
            <v>333794</v>
          </cell>
          <cell r="BP898">
            <v>0</v>
          </cell>
          <cell r="BQ898">
            <v>667588</v>
          </cell>
          <cell r="BR898">
            <v>0</v>
          </cell>
          <cell r="BS898">
            <v>667588</v>
          </cell>
        </row>
        <row r="899">
          <cell r="B899" t="str">
            <v>431917</v>
          </cell>
          <cell r="C899" t="str">
            <v>REP. INDONESIA</v>
          </cell>
          <cell r="D899" t="str">
            <v>E.F.I.C., SYDNEY</v>
          </cell>
          <cell r="E899" t="str">
            <v>6</v>
          </cell>
          <cell r="F899" t="str">
            <v>AUSTRALIA</v>
          </cell>
          <cell r="G899" t="str">
            <v>USD</v>
          </cell>
          <cell r="H899">
            <v>0</v>
          </cell>
          <cell r="I899">
            <v>0</v>
          </cell>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351050</v>
          </cell>
          <cell r="AH899">
            <v>0</v>
          </cell>
          <cell r="AI899">
            <v>351050</v>
          </cell>
          <cell r="AJ899">
            <v>0</v>
          </cell>
          <cell r="AK899">
            <v>351050</v>
          </cell>
          <cell r="AL899">
            <v>0</v>
          </cell>
          <cell r="AM899">
            <v>351050</v>
          </cell>
          <cell r="AN899">
            <v>0</v>
          </cell>
          <cell r="AO899">
            <v>0</v>
          </cell>
          <cell r="AP899">
            <v>0</v>
          </cell>
          <cell r="AQ899">
            <v>0</v>
          </cell>
          <cell r="AR899">
            <v>0</v>
          </cell>
          <cell r="AS899">
            <v>0</v>
          </cell>
          <cell r="AT899">
            <v>0</v>
          </cell>
          <cell r="AU899">
            <v>0</v>
          </cell>
          <cell r="AV899">
            <v>0</v>
          </cell>
          <cell r="AW899">
            <v>0</v>
          </cell>
          <cell r="AX899">
            <v>0</v>
          </cell>
          <cell r="AY899">
            <v>0</v>
          </cell>
          <cell r="AZ899">
            <v>0</v>
          </cell>
          <cell r="BA899">
            <v>0</v>
          </cell>
          <cell r="BB899">
            <v>0</v>
          </cell>
          <cell r="BC899">
            <v>0</v>
          </cell>
          <cell r="BD899">
            <v>0</v>
          </cell>
          <cell r="BE899">
            <v>0</v>
          </cell>
          <cell r="BF899">
            <v>0</v>
          </cell>
          <cell r="BG899">
            <v>0</v>
          </cell>
          <cell r="BH899">
            <v>0</v>
          </cell>
          <cell r="BI899">
            <v>351050</v>
          </cell>
          <cell r="BJ899">
            <v>0</v>
          </cell>
          <cell r="BK899">
            <v>351050</v>
          </cell>
          <cell r="BL899">
            <v>0</v>
          </cell>
          <cell r="BM899">
            <v>351050</v>
          </cell>
          <cell r="BN899">
            <v>0</v>
          </cell>
          <cell r="BO899">
            <v>351050</v>
          </cell>
          <cell r="BP899">
            <v>0</v>
          </cell>
          <cell r="BQ899">
            <v>702100</v>
          </cell>
          <cell r="BR899">
            <v>0</v>
          </cell>
          <cell r="BS899">
            <v>702100</v>
          </cell>
        </row>
        <row r="900">
          <cell r="B900" t="str">
            <v>432016</v>
          </cell>
          <cell r="C900" t="str">
            <v>REP. INDONESIA</v>
          </cell>
          <cell r="D900" t="str">
            <v>E.F.I.C., SYDNEY</v>
          </cell>
          <cell r="E900" t="str">
            <v>6</v>
          </cell>
          <cell r="F900" t="str">
            <v>AUSTRALIA</v>
          </cell>
          <cell r="G900" t="str">
            <v>USD</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363684</v>
          </cell>
          <cell r="AH900">
            <v>0</v>
          </cell>
          <cell r="AI900">
            <v>363684</v>
          </cell>
          <cell r="AJ900">
            <v>0</v>
          </cell>
          <cell r="AK900">
            <v>363684</v>
          </cell>
          <cell r="AL900">
            <v>0</v>
          </cell>
          <cell r="AM900">
            <v>363684</v>
          </cell>
          <cell r="AN900">
            <v>0</v>
          </cell>
          <cell r="AO900">
            <v>0</v>
          </cell>
          <cell r="AP900">
            <v>0</v>
          </cell>
          <cell r="AQ900">
            <v>0</v>
          </cell>
          <cell r="AR900">
            <v>0</v>
          </cell>
          <cell r="AS900">
            <v>0</v>
          </cell>
          <cell r="AT900">
            <v>0</v>
          </cell>
          <cell r="AU900">
            <v>0</v>
          </cell>
          <cell r="AV900">
            <v>0</v>
          </cell>
          <cell r="AW900">
            <v>0</v>
          </cell>
          <cell r="AX900">
            <v>0</v>
          </cell>
          <cell r="AY900">
            <v>0</v>
          </cell>
          <cell r="AZ900">
            <v>0</v>
          </cell>
          <cell r="BA900">
            <v>0</v>
          </cell>
          <cell r="BB900">
            <v>0</v>
          </cell>
          <cell r="BC900">
            <v>0</v>
          </cell>
          <cell r="BD900">
            <v>0</v>
          </cell>
          <cell r="BE900">
            <v>0</v>
          </cell>
          <cell r="BF900">
            <v>0</v>
          </cell>
          <cell r="BG900">
            <v>0</v>
          </cell>
          <cell r="BH900">
            <v>0</v>
          </cell>
          <cell r="BI900">
            <v>363684</v>
          </cell>
          <cell r="BJ900">
            <v>0</v>
          </cell>
          <cell r="BK900">
            <v>363684</v>
          </cell>
          <cell r="BL900">
            <v>0</v>
          </cell>
          <cell r="BM900">
            <v>363684</v>
          </cell>
          <cell r="BN900">
            <v>0</v>
          </cell>
          <cell r="BO900">
            <v>363684</v>
          </cell>
          <cell r="BP900">
            <v>0</v>
          </cell>
          <cell r="BQ900">
            <v>727368</v>
          </cell>
          <cell r="BR900">
            <v>0</v>
          </cell>
          <cell r="BS900">
            <v>727368</v>
          </cell>
        </row>
        <row r="901">
          <cell r="B901" t="str">
            <v>431826</v>
          </cell>
          <cell r="C901" t="str">
            <v>REP. INDONESIA</v>
          </cell>
          <cell r="D901" t="str">
            <v>E.F.I.C., SYDNEY</v>
          </cell>
          <cell r="E901" t="str">
            <v>6</v>
          </cell>
          <cell r="F901" t="str">
            <v>AUSTRALIA</v>
          </cell>
          <cell r="G901" t="str">
            <v>USD</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582342</v>
          </cell>
          <cell r="AD901">
            <v>0</v>
          </cell>
          <cell r="AE901">
            <v>582342</v>
          </cell>
          <cell r="AF901">
            <v>0</v>
          </cell>
          <cell r="AG901">
            <v>0</v>
          </cell>
          <cell r="AH901">
            <v>0</v>
          </cell>
          <cell r="AI901">
            <v>0</v>
          </cell>
          <cell r="AJ901">
            <v>0</v>
          </cell>
          <cell r="AK901">
            <v>582342</v>
          </cell>
          <cell r="AL901">
            <v>0</v>
          </cell>
          <cell r="AM901">
            <v>582342</v>
          </cell>
          <cell r="AN901">
            <v>0</v>
          </cell>
          <cell r="AO901">
            <v>0</v>
          </cell>
          <cell r="AP901">
            <v>0</v>
          </cell>
          <cell r="AQ901">
            <v>0</v>
          </cell>
          <cell r="AR901">
            <v>0</v>
          </cell>
          <cell r="AS901">
            <v>0</v>
          </cell>
          <cell r="AT901">
            <v>0</v>
          </cell>
          <cell r="AU901">
            <v>0</v>
          </cell>
          <cell r="AV901">
            <v>0</v>
          </cell>
          <cell r="AW901">
            <v>0</v>
          </cell>
          <cell r="AX901">
            <v>0</v>
          </cell>
          <cell r="AY901">
            <v>0</v>
          </cell>
          <cell r="AZ901">
            <v>0</v>
          </cell>
          <cell r="BA901">
            <v>0</v>
          </cell>
          <cell r="BB901">
            <v>0</v>
          </cell>
          <cell r="BC901">
            <v>0</v>
          </cell>
          <cell r="BD901">
            <v>0</v>
          </cell>
          <cell r="BE901">
            <v>582342</v>
          </cell>
          <cell r="BF901">
            <v>0</v>
          </cell>
          <cell r="BG901">
            <v>582342</v>
          </cell>
          <cell r="BH901">
            <v>0</v>
          </cell>
          <cell r="BI901">
            <v>0</v>
          </cell>
          <cell r="BJ901">
            <v>0</v>
          </cell>
          <cell r="BK901">
            <v>0</v>
          </cell>
          <cell r="BL901">
            <v>0</v>
          </cell>
          <cell r="BM901">
            <v>582342</v>
          </cell>
          <cell r="BN901">
            <v>0</v>
          </cell>
          <cell r="BO901">
            <v>582342</v>
          </cell>
          <cell r="BP901">
            <v>0</v>
          </cell>
          <cell r="BQ901">
            <v>1164684</v>
          </cell>
          <cell r="BR901">
            <v>0</v>
          </cell>
          <cell r="BS901">
            <v>1164684</v>
          </cell>
        </row>
        <row r="902">
          <cell r="B902" t="str">
            <v>431823</v>
          </cell>
          <cell r="C902" t="str">
            <v>REP. INDONESIA</v>
          </cell>
          <cell r="D902" t="str">
            <v>E.F.I.C., SYDNEY</v>
          </cell>
          <cell r="E902" t="str">
            <v>6</v>
          </cell>
          <cell r="F902" t="str">
            <v>AUSTRALIA</v>
          </cell>
          <cell r="G902" t="str">
            <v>USD</v>
          </cell>
          <cell r="H902">
            <v>477424</v>
          </cell>
          <cell r="I902">
            <v>188310</v>
          </cell>
          <cell r="J902">
            <v>0</v>
          </cell>
          <cell r="K902">
            <v>665734</v>
          </cell>
          <cell r="L902">
            <v>0</v>
          </cell>
          <cell r="M902">
            <v>0</v>
          </cell>
          <cell r="N902">
            <v>0</v>
          </cell>
          <cell r="O902">
            <v>0</v>
          </cell>
          <cell r="P902">
            <v>0</v>
          </cell>
          <cell r="Q902">
            <v>0</v>
          </cell>
          <cell r="R902">
            <v>0</v>
          </cell>
          <cell r="S902">
            <v>0</v>
          </cell>
          <cell r="T902">
            <v>477424</v>
          </cell>
          <cell r="U902">
            <v>188310</v>
          </cell>
          <cell r="V902">
            <v>0</v>
          </cell>
          <cell r="W902">
            <v>665734</v>
          </cell>
          <cell r="X902">
            <v>0</v>
          </cell>
          <cell r="Y902">
            <v>0</v>
          </cell>
          <cell r="Z902">
            <v>0</v>
          </cell>
          <cell r="AA902">
            <v>0</v>
          </cell>
          <cell r="AB902">
            <v>0</v>
          </cell>
          <cell r="AC902">
            <v>0</v>
          </cell>
          <cell r="AD902">
            <v>0</v>
          </cell>
          <cell r="AE902">
            <v>0</v>
          </cell>
          <cell r="AF902">
            <v>0</v>
          </cell>
          <cell r="AG902">
            <v>0</v>
          </cell>
          <cell r="AH902">
            <v>0</v>
          </cell>
          <cell r="AI902">
            <v>0</v>
          </cell>
          <cell r="AJ902">
            <v>0</v>
          </cell>
          <cell r="AK902">
            <v>0</v>
          </cell>
          <cell r="AL902">
            <v>0</v>
          </cell>
          <cell r="AM902">
            <v>0</v>
          </cell>
          <cell r="AN902">
            <v>477424</v>
          </cell>
          <cell r="AO902">
            <v>172037</v>
          </cell>
          <cell r="AP902">
            <v>0</v>
          </cell>
          <cell r="AQ902">
            <v>649461</v>
          </cell>
          <cell r="AR902">
            <v>0</v>
          </cell>
          <cell r="AS902">
            <v>0</v>
          </cell>
          <cell r="AT902">
            <v>0</v>
          </cell>
          <cell r="AU902">
            <v>0</v>
          </cell>
          <cell r="AV902">
            <v>0</v>
          </cell>
          <cell r="AW902">
            <v>0</v>
          </cell>
          <cell r="AX902">
            <v>0</v>
          </cell>
          <cell r="AY902">
            <v>0</v>
          </cell>
          <cell r="AZ902">
            <v>0</v>
          </cell>
          <cell r="BA902">
            <v>0</v>
          </cell>
          <cell r="BB902">
            <v>0</v>
          </cell>
          <cell r="BC902">
            <v>0</v>
          </cell>
          <cell r="BD902">
            <v>0</v>
          </cell>
          <cell r="BE902">
            <v>0</v>
          </cell>
          <cell r="BF902">
            <v>0</v>
          </cell>
          <cell r="BG902">
            <v>0</v>
          </cell>
          <cell r="BH902">
            <v>0</v>
          </cell>
          <cell r="BI902">
            <v>0</v>
          </cell>
          <cell r="BJ902">
            <v>0</v>
          </cell>
          <cell r="BK902">
            <v>0</v>
          </cell>
          <cell r="BL902">
            <v>477424</v>
          </cell>
          <cell r="BM902">
            <v>172037</v>
          </cell>
          <cell r="BN902">
            <v>0</v>
          </cell>
          <cell r="BO902">
            <v>649461</v>
          </cell>
          <cell r="BP902">
            <v>954848</v>
          </cell>
          <cell r="BQ902">
            <v>360347</v>
          </cell>
          <cell r="BR902">
            <v>0</v>
          </cell>
          <cell r="BS902">
            <v>1315195</v>
          </cell>
        </row>
        <row r="903">
          <cell r="B903" t="str">
            <v>431779</v>
          </cell>
          <cell r="C903" t="str">
            <v>REP. INDONESIA</v>
          </cell>
          <cell r="D903" t="str">
            <v>E.F.I.C., SYDNEY</v>
          </cell>
          <cell r="E903" t="str">
            <v>6</v>
          </cell>
          <cell r="F903" t="str">
            <v>AUSTRALIA</v>
          </cell>
          <cell r="G903" t="str">
            <v>USD</v>
          </cell>
          <cell r="H903">
            <v>0</v>
          </cell>
          <cell r="I903">
            <v>0</v>
          </cell>
          <cell r="J903">
            <v>0</v>
          </cell>
          <cell r="K903">
            <v>0</v>
          </cell>
          <cell r="L903">
            <v>0</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cell r="AD903">
            <v>0</v>
          </cell>
          <cell r="AE903">
            <v>0</v>
          </cell>
          <cell r="AF903">
            <v>0</v>
          </cell>
          <cell r="AG903">
            <v>386168</v>
          </cell>
          <cell r="AH903">
            <v>0</v>
          </cell>
          <cell r="AI903">
            <v>386168</v>
          </cell>
          <cell r="AJ903">
            <v>0</v>
          </cell>
          <cell r="AK903">
            <v>386168</v>
          </cell>
          <cell r="AL903">
            <v>0</v>
          </cell>
          <cell r="AM903">
            <v>386168</v>
          </cell>
          <cell r="AN903">
            <v>0</v>
          </cell>
          <cell r="AO903">
            <v>0</v>
          </cell>
          <cell r="AP903">
            <v>0</v>
          </cell>
          <cell r="AQ903">
            <v>0</v>
          </cell>
          <cell r="AR903">
            <v>0</v>
          </cell>
          <cell r="AS903">
            <v>0</v>
          </cell>
          <cell r="AT903">
            <v>0</v>
          </cell>
          <cell r="AU903">
            <v>0</v>
          </cell>
          <cell r="AV903">
            <v>0</v>
          </cell>
          <cell r="AW903">
            <v>0</v>
          </cell>
          <cell r="AX903">
            <v>0</v>
          </cell>
          <cell r="AY903">
            <v>0</v>
          </cell>
          <cell r="AZ903">
            <v>0</v>
          </cell>
          <cell r="BA903">
            <v>0</v>
          </cell>
          <cell r="BB903">
            <v>0</v>
          </cell>
          <cell r="BC903">
            <v>0</v>
          </cell>
          <cell r="BD903">
            <v>0</v>
          </cell>
          <cell r="BE903">
            <v>0</v>
          </cell>
          <cell r="BF903">
            <v>0</v>
          </cell>
          <cell r="BG903">
            <v>0</v>
          </cell>
          <cell r="BH903">
            <v>602916</v>
          </cell>
          <cell r="BI903">
            <v>386168</v>
          </cell>
          <cell r="BJ903">
            <v>0</v>
          </cell>
          <cell r="BK903">
            <v>989084</v>
          </cell>
          <cell r="BL903">
            <v>602916</v>
          </cell>
          <cell r="BM903">
            <v>386168</v>
          </cell>
          <cell r="BN903">
            <v>0</v>
          </cell>
          <cell r="BO903">
            <v>989084</v>
          </cell>
          <cell r="BP903">
            <v>602916</v>
          </cell>
          <cell r="BQ903">
            <v>772336</v>
          </cell>
          <cell r="BR903">
            <v>0</v>
          </cell>
          <cell r="BS903">
            <v>1375252</v>
          </cell>
        </row>
        <row r="904">
          <cell r="B904" t="str">
            <v>431744</v>
          </cell>
          <cell r="C904" t="str">
            <v>REP. INDONESIA</v>
          </cell>
          <cell r="D904" t="str">
            <v>E.F.I.C., SYDNEY</v>
          </cell>
          <cell r="E904" t="str">
            <v>6</v>
          </cell>
          <cell r="F904" t="str">
            <v>AUSTRALIA</v>
          </cell>
          <cell r="G904" t="str">
            <v>USD</v>
          </cell>
          <cell r="H904">
            <v>548353</v>
          </cell>
          <cell r="I904">
            <v>327230</v>
          </cell>
          <cell r="J904">
            <v>0</v>
          </cell>
          <cell r="K904">
            <v>875583</v>
          </cell>
          <cell r="L904">
            <v>0</v>
          </cell>
          <cell r="M904">
            <v>0</v>
          </cell>
          <cell r="N904">
            <v>0</v>
          </cell>
          <cell r="O904">
            <v>0</v>
          </cell>
          <cell r="P904">
            <v>0</v>
          </cell>
          <cell r="Q904">
            <v>0</v>
          </cell>
          <cell r="R904">
            <v>0</v>
          </cell>
          <cell r="S904">
            <v>0</v>
          </cell>
          <cell r="T904">
            <v>548353</v>
          </cell>
          <cell r="U904">
            <v>327230</v>
          </cell>
          <cell r="V904">
            <v>0</v>
          </cell>
          <cell r="W904">
            <v>875583</v>
          </cell>
          <cell r="X904">
            <v>0</v>
          </cell>
          <cell r="Y904">
            <v>0</v>
          </cell>
          <cell r="Z904">
            <v>0</v>
          </cell>
          <cell r="AA904">
            <v>0</v>
          </cell>
          <cell r="AB904">
            <v>0</v>
          </cell>
          <cell r="AC904">
            <v>0</v>
          </cell>
          <cell r="AD904">
            <v>0</v>
          </cell>
          <cell r="AE904">
            <v>0</v>
          </cell>
          <cell r="AF904">
            <v>0</v>
          </cell>
          <cell r="AG904">
            <v>0</v>
          </cell>
          <cell r="AH904">
            <v>0</v>
          </cell>
          <cell r="AI904">
            <v>0</v>
          </cell>
          <cell r="AJ904">
            <v>0</v>
          </cell>
          <cell r="AK904">
            <v>0</v>
          </cell>
          <cell r="AL904">
            <v>0</v>
          </cell>
          <cell r="AM904">
            <v>0</v>
          </cell>
          <cell r="AN904">
            <v>548353</v>
          </cell>
          <cell r="AO904">
            <v>310490</v>
          </cell>
          <cell r="AP904">
            <v>0</v>
          </cell>
          <cell r="AQ904">
            <v>858843</v>
          </cell>
          <cell r="AR904">
            <v>0</v>
          </cell>
          <cell r="AS904">
            <v>0</v>
          </cell>
          <cell r="AT904">
            <v>0</v>
          </cell>
          <cell r="AU904">
            <v>0</v>
          </cell>
          <cell r="AV904">
            <v>0</v>
          </cell>
          <cell r="AW904">
            <v>0</v>
          </cell>
          <cell r="AX904">
            <v>0</v>
          </cell>
          <cell r="AY904">
            <v>0</v>
          </cell>
          <cell r="AZ904">
            <v>0</v>
          </cell>
          <cell r="BA904">
            <v>0</v>
          </cell>
          <cell r="BB904">
            <v>0</v>
          </cell>
          <cell r="BC904">
            <v>0</v>
          </cell>
          <cell r="BD904">
            <v>0</v>
          </cell>
          <cell r="BE904">
            <v>0</v>
          </cell>
          <cell r="BF904">
            <v>0</v>
          </cell>
          <cell r="BG904">
            <v>0</v>
          </cell>
          <cell r="BH904">
            <v>0</v>
          </cell>
          <cell r="BI904">
            <v>0</v>
          </cell>
          <cell r="BJ904">
            <v>0</v>
          </cell>
          <cell r="BK904">
            <v>0</v>
          </cell>
          <cell r="BL904">
            <v>548353</v>
          </cell>
          <cell r="BM904">
            <v>310490</v>
          </cell>
          <cell r="BN904">
            <v>0</v>
          </cell>
          <cell r="BO904">
            <v>858843</v>
          </cell>
          <cell r="BP904">
            <v>1096706</v>
          </cell>
          <cell r="BQ904">
            <v>637720</v>
          </cell>
          <cell r="BR904">
            <v>0</v>
          </cell>
          <cell r="BS904">
            <v>1734426</v>
          </cell>
        </row>
        <row r="905">
          <cell r="B905" t="str">
            <v>431894</v>
          </cell>
          <cell r="C905" t="str">
            <v>REP. INDONESIA</v>
          </cell>
          <cell r="D905" t="str">
            <v>E.F.I.C., SYDNEY</v>
          </cell>
          <cell r="E905" t="str">
            <v>6</v>
          </cell>
          <cell r="F905" t="str">
            <v>AUSTRALIA</v>
          </cell>
          <cell r="G905" t="str">
            <v>USD</v>
          </cell>
          <cell r="H905">
            <v>0</v>
          </cell>
          <cell r="I905">
            <v>0</v>
          </cell>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cell r="AD905">
            <v>0</v>
          </cell>
          <cell r="AE905">
            <v>0</v>
          </cell>
          <cell r="AF905">
            <v>0</v>
          </cell>
          <cell r="AG905">
            <v>870557</v>
          </cell>
          <cell r="AH905">
            <v>0</v>
          </cell>
          <cell r="AI905">
            <v>870557</v>
          </cell>
          <cell r="AJ905">
            <v>0</v>
          </cell>
          <cell r="AK905">
            <v>870557</v>
          </cell>
          <cell r="AL905">
            <v>0</v>
          </cell>
          <cell r="AM905">
            <v>870557</v>
          </cell>
          <cell r="AN905">
            <v>0</v>
          </cell>
          <cell r="AO905">
            <v>0</v>
          </cell>
          <cell r="AP905">
            <v>0</v>
          </cell>
          <cell r="AQ905">
            <v>0</v>
          </cell>
          <cell r="AR905">
            <v>0</v>
          </cell>
          <cell r="AS905">
            <v>0</v>
          </cell>
          <cell r="AT905">
            <v>0</v>
          </cell>
          <cell r="AU905">
            <v>0</v>
          </cell>
          <cell r="AV905">
            <v>0</v>
          </cell>
          <cell r="AW905">
            <v>0</v>
          </cell>
          <cell r="AX905">
            <v>0</v>
          </cell>
          <cell r="AY905">
            <v>0</v>
          </cell>
          <cell r="AZ905">
            <v>0</v>
          </cell>
          <cell r="BA905">
            <v>0</v>
          </cell>
          <cell r="BB905">
            <v>0</v>
          </cell>
          <cell r="BC905">
            <v>0</v>
          </cell>
          <cell r="BD905">
            <v>0</v>
          </cell>
          <cell r="BE905">
            <v>0</v>
          </cell>
          <cell r="BF905">
            <v>0</v>
          </cell>
          <cell r="BG905">
            <v>0</v>
          </cell>
          <cell r="BH905">
            <v>0</v>
          </cell>
          <cell r="BI905">
            <v>870557</v>
          </cell>
          <cell r="BJ905">
            <v>0</v>
          </cell>
          <cell r="BK905">
            <v>870557</v>
          </cell>
          <cell r="BL905">
            <v>0</v>
          </cell>
          <cell r="BM905">
            <v>870557</v>
          </cell>
          <cell r="BN905">
            <v>0</v>
          </cell>
          <cell r="BO905">
            <v>870557</v>
          </cell>
          <cell r="BP905">
            <v>0</v>
          </cell>
          <cell r="BQ905">
            <v>1741114</v>
          </cell>
          <cell r="BR905">
            <v>0</v>
          </cell>
          <cell r="BS905">
            <v>1741114</v>
          </cell>
        </row>
        <row r="906">
          <cell r="B906" t="str">
            <v>431893</v>
          </cell>
          <cell r="C906" t="str">
            <v>REP. INDONESIA</v>
          </cell>
          <cell r="D906" t="str">
            <v>E.F.I.C., SYDNEY</v>
          </cell>
          <cell r="E906" t="str">
            <v>6</v>
          </cell>
          <cell r="F906" t="str">
            <v>AUSTRALIA</v>
          </cell>
          <cell r="G906" t="str">
            <v>USD</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994360</v>
          </cell>
          <cell r="AH906">
            <v>0</v>
          </cell>
          <cell r="AI906">
            <v>994360</v>
          </cell>
          <cell r="AJ906">
            <v>0</v>
          </cell>
          <cell r="AK906">
            <v>994360</v>
          </cell>
          <cell r="AL906">
            <v>0</v>
          </cell>
          <cell r="AM906">
            <v>994360</v>
          </cell>
          <cell r="AN906">
            <v>0</v>
          </cell>
          <cell r="AO906">
            <v>0</v>
          </cell>
          <cell r="AP906">
            <v>0</v>
          </cell>
          <cell r="AQ906">
            <v>0</v>
          </cell>
          <cell r="AR906">
            <v>0</v>
          </cell>
          <cell r="AS906">
            <v>0</v>
          </cell>
          <cell r="AT906">
            <v>0</v>
          </cell>
          <cell r="AU906">
            <v>0</v>
          </cell>
          <cell r="AV906">
            <v>0</v>
          </cell>
          <cell r="AW906">
            <v>0</v>
          </cell>
          <cell r="AX906">
            <v>0</v>
          </cell>
          <cell r="AY906">
            <v>0</v>
          </cell>
          <cell r="AZ906">
            <v>0</v>
          </cell>
          <cell r="BA906">
            <v>0</v>
          </cell>
          <cell r="BB906">
            <v>0</v>
          </cell>
          <cell r="BC906">
            <v>0</v>
          </cell>
          <cell r="BD906">
            <v>0</v>
          </cell>
          <cell r="BE906">
            <v>0</v>
          </cell>
          <cell r="BF906">
            <v>0</v>
          </cell>
          <cell r="BG906">
            <v>0</v>
          </cell>
          <cell r="BH906">
            <v>0</v>
          </cell>
          <cell r="BI906">
            <v>994360</v>
          </cell>
          <cell r="BJ906">
            <v>0</v>
          </cell>
          <cell r="BK906">
            <v>994360</v>
          </cell>
          <cell r="BL906">
            <v>0</v>
          </cell>
          <cell r="BM906">
            <v>994360</v>
          </cell>
          <cell r="BN906">
            <v>0</v>
          </cell>
          <cell r="BO906">
            <v>994360</v>
          </cell>
          <cell r="BP906">
            <v>0</v>
          </cell>
          <cell r="BQ906">
            <v>1988720</v>
          </cell>
          <cell r="BR906">
            <v>0</v>
          </cell>
          <cell r="BS906">
            <v>1988720</v>
          </cell>
        </row>
        <row r="907">
          <cell r="B907" t="str">
            <v>431782</v>
          </cell>
          <cell r="C907" t="str">
            <v>REP. INDONESIA</v>
          </cell>
          <cell r="D907" t="str">
            <v>E.F.I.C., SYDNEY</v>
          </cell>
          <cell r="E907" t="str">
            <v>6</v>
          </cell>
          <cell r="F907" t="str">
            <v>AUSTRALIA</v>
          </cell>
          <cell r="G907" t="str">
            <v>USD</v>
          </cell>
          <cell r="H907">
            <v>775359</v>
          </cell>
          <cell r="I907">
            <v>293481</v>
          </cell>
          <cell r="J907">
            <v>0</v>
          </cell>
          <cell r="K907">
            <v>1068840</v>
          </cell>
          <cell r="L907">
            <v>0</v>
          </cell>
          <cell r="M907">
            <v>0</v>
          </cell>
          <cell r="N907">
            <v>0</v>
          </cell>
          <cell r="O907">
            <v>0</v>
          </cell>
          <cell r="P907">
            <v>0</v>
          </cell>
          <cell r="Q907">
            <v>0</v>
          </cell>
          <cell r="R907">
            <v>0</v>
          </cell>
          <cell r="S907">
            <v>0</v>
          </cell>
          <cell r="T907">
            <v>775359</v>
          </cell>
          <cell r="U907">
            <v>293481</v>
          </cell>
          <cell r="V907">
            <v>0</v>
          </cell>
          <cell r="W907">
            <v>1068840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v>0</v>
          </cell>
          <cell r="AN907">
            <v>775359</v>
          </cell>
          <cell r="AO907">
            <v>261064</v>
          </cell>
          <cell r="AP907">
            <v>0</v>
          </cell>
          <cell r="AQ907">
            <v>1036423</v>
          </cell>
          <cell r="AR907">
            <v>0</v>
          </cell>
          <cell r="AS907">
            <v>0</v>
          </cell>
          <cell r="AT907">
            <v>0</v>
          </cell>
          <cell r="AU907">
            <v>0</v>
          </cell>
          <cell r="AV907">
            <v>0</v>
          </cell>
          <cell r="AW907">
            <v>0</v>
          </cell>
          <cell r="AX907">
            <v>0</v>
          </cell>
          <cell r="AY907">
            <v>0</v>
          </cell>
          <cell r="AZ907">
            <v>0</v>
          </cell>
          <cell r="BA907">
            <v>0</v>
          </cell>
          <cell r="BB907">
            <v>0</v>
          </cell>
          <cell r="BC907">
            <v>0</v>
          </cell>
          <cell r="BD907">
            <v>0</v>
          </cell>
          <cell r="BE907">
            <v>0</v>
          </cell>
          <cell r="BF907">
            <v>0</v>
          </cell>
          <cell r="BG907">
            <v>0</v>
          </cell>
          <cell r="BH907">
            <v>0</v>
          </cell>
          <cell r="BI907">
            <v>0</v>
          </cell>
          <cell r="BJ907">
            <v>0</v>
          </cell>
          <cell r="BK907">
            <v>0</v>
          </cell>
          <cell r="BL907">
            <v>775359</v>
          </cell>
          <cell r="BM907">
            <v>261064</v>
          </cell>
          <cell r="BN907">
            <v>0</v>
          </cell>
          <cell r="BO907">
            <v>1036423</v>
          </cell>
          <cell r="BP907">
            <v>1550718</v>
          </cell>
          <cell r="BQ907">
            <v>554545</v>
          </cell>
          <cell r="BR907">
            <v>0</v>
          </cell>
          <cell r="BS907">
            <v>2105263</v>
          </cell>
        </row>
        <row r="908">
          <cell r="B908" t="str">
            <v>431833</v>
          </cell>
          <cell r="C908" t="str">
            <v>REP. INDONESIA</v>
          </cell>
          <cell r="D908" t="str">
            <v>E.F.I.C., SYDNEY</v>
          </cell>
          <cell r="E908" t="str">
            <v>6</v>
          </cell>
          <cell r="F908" t="str">
            <v>AUSTRALIA</v>
          </cell>
          <cell r="G908" t="str">
            <v>USD</v>
          </cell>
          <cell r="H908">
            <v>0</v>
          </cell>
          <cell r="I908">
            <v>0</v>
          </cell>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1086336</v>
          </cell>
          <cell r="AD908">
            <v>0</v>
          </cell>
          <cell r="AE908">
            <v>1086336</v>
          </cell>
          <cell r="AF908">
            <v>0</v>
          </cell>
          <cell r="AG908">
            <v>0</v>
          </cell>
          <cell r="AH908">
            <v>0</v>
          </cell>
          <cell r="AI908">
            <v>0</v>
          </cell>
          <cell r="AJ908">
            <v>0</v>
          </cell>
          <cell r="AK908">
            <v>1086336</v>
          </cell>
          <cell r="AL908">
            <v>0</v>
          </cell>
          <cell r="AM908">
            <v>1086336</v>
          </cell>
          <cell r="AN908">
            <v>0</v>
          </cell>
          <cell r="AO908">
            <v>0</v>
          </cell>
          <cell r="AP908">
            <v>0</v>
          </cell>
          <cell r="AQ908">
            <v>0</v>
          </cell>
          <cell r="AR908">
            <v>0</v>
          </cell>
          <cell r="AS908">
            <v>0</v>
          </cell>
          <cell r="AT908">
            <v>0</v>
          </cell>
          <cell r="AU908">
            <v>0</v>
          </cell>
          <cell r="AV908">
            <v>0</v>
          </cell>
          <cell r="AW908">
            <v>0</v>
          </cell>
          <cell r="AX908">
            <v>0</v>
          </cell>
          <cell r="AY908">
            <v>0</v>
          </cell>
          <cell r="AZ908">
            <v>0</v>
          </cell>
          <cell r="BA908">
            <v>0</v>
          </cell>
          <cell r="BB908">
            <v>0</v>
          </cell>
          <cell r="BC908">
            <v>0</v>
          </cell>
          <cell r="BD908">
            <v>0</v>
          </cell>
          <cell r="BE908">
            <v>1086336</v>
          </cell>
          <cell r="BF908">
            <v>0</v>
          </cell>
          <cell r="BG908">
            <v>1086336</v>
          </cell>
          <cell r="BH908">
            <v>0</v>
          </cell>
          <cell r="BI908">
            <v>0</v>
          </cell>
          <cell r="BJ908">
            <v>0</v>
          </cell>
          <cell r="BK908">
            <v>0</v>
          </cell>
          <cell r="BL908">
            <v>0</v>
          </cell>
          <cell r="BM908">
            <v>1086336</v>
          </cell>
          <cell r="BN908">
            <v>0</v>
          </cell>
          <cell r="BO908">
            <v>1086336</v>
          </cell>
          <cell r="BP908">
            <v>0</v>
          </cell>
          <cell r="BQ908">
            <v>2172672</v>
          </cell>
          <cell r="BR908">
            <v>0</v>
          </cell>
          <cell r="BS908">
            <v>2172672</v>
          </cell>
        </row>
        <row r="909">
          <cell r="B909" t="str">
            <v>426200</v>
          </cell>
          <cell r="C909" t="str">
            <v>REP. INDONESIA</v>
          </cell>
          <cell r="D909" t="str">
            <v>E.F.I.C., SYDNEY</v>
          </cell>
          <cell r="E909" t="str">
            <v>6</v>
          </cell>
          <cell r="F909" t="str">
            <v>AUSTRALIA</v>
          </cell>
          <cell r="G909" t="str">
            <v>USD</v>
          </cell>
          <cell r="H909">
            <v>882742</v>
          </cell>
          <cell r="I909">
            <v>399073</v>
          </cell>
          <cell r="J909">
            <v>0</v>
          </cell>
          <cell r="K909">
            <v>1281815</v>
          </cell>
          <cell r="L909">
            <v>0</v>
          </cell>
          <cell r="M909">
            <v>0</v>
          </cell>
          <cell r="N909">
            <v>0</v>
          </cell>
          <cell r="O909">
            <v>0</v>
          </cell>
          <cell r="P909">
            <v>0</v>
          </cell>
          <cell r="Q909">
            <v>0</v>
          </cell>
          <cell r="R909">
            <v>0</v>
          </cell>
          <cell r="S909">
            <v>0</v>
          </cell>
          <cell r="T909">
            <v>882742</v>
          </cell>
          <cell r="U909">
            <v>399073</v>
          </cell>
          <cell r="V909">
            <v>0</v>
          </cell>
          <cell r="W909">
            <v>1281815</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v>0</v>
          </cell>
          <cell r="AN909">
            <v>882742</v>
          </cell>
          <cell r="AO909">
            <v>374871</v>
          </cell>
          <cell r="AP909">
            <v>0</v>
          </cell>
          <cell r="AQ909">
            <v>1257613</v>
          </cell>
          <cell r="AR909">
            <v>0</v>
          </cell>
          <cell r="AS909">
            <v>0</v>
          </cell>
          <cell r="AT909">
            <v>0</v>
          </cell>
          <cell r="AU909">
            <v>0</v>
          </cell>
          <cell r="AV909">
            <v>0</v>
          </cell>
          <cell r="AW909">
            <v>0</v>
          </cell>
          <cell r="AX909">
            <v>0</v>
          </cell>
          <cell r="AY909">
            <v>0</v>
          </cell>
          <cell r="AZ909">
            <v>0</v>
          </cell>
          <cell r="BA909">
            <v>0</v>
          </cell>
          <cell r="BB909">
            <v>0</v>
          </cell>
          <cell r="BC909">
            <v>0</v>
          </cell>
          <cell r="BD909">
            <v>0</v>
          </cell>
          <cell r="BE909">
            <v>0</v>
          </cell>
          <cell r="BF909">
            <v>0</v>
          </cell>
          <cell r="BG909">
            <v>0</v>
          </cell>
          <cell r="BH909">
            <v>0</v>
          </cell>
          <cell r="BI909">
            <v>0</v>
          </cell>
          <cell r="BJ909">
            <v>0</v>
          </cell>
          <cell r="BK909">
            <v>0</v>
          </cell>
          <cell r="BL909">
            <v>882742</v>
          </cell>
          <cell r="BM909">
            <v>374871</v>
          </cell>
          <cell r="BN909">
            <v>0</v>
          </cell>
          <cell r="BO909">
            <v>1257613</v>
          </cell>
          <cell r="BP909">
            <v>1765484</v>
          </cell>
          <cell r="BQ909">
            <v>773944</v>
          </cell>
          <cell r="BR909">
            <v>0</v>
          </cell>
          <cell r="BS909">
            <v>2539428</v>
          </cell>
        </row>
        <row r="910">
          <cell r="B910" t="str">
            <v>432037</v>
          </cell>
          <cell r="C910" t="str">
            <v>REP. INDONESIA</v>
          </cell>
          <cell r="D910" t="str">
            <v>E.F.I.C., SYDNEY</v>
          </cell>
          <cell r="E910" t="str">
            <v>6</v>
          </cell>
          <cell r="F910" t="str">
            <v>AUSTRALIA</v>
          </cell>
          <cell r="G910" t="str">
            <v>USD</v>
          </cell>
          <cell r="H910">
            <v>1598442</v>
          </cell>
          <cell r="I910">
            <v>257349</v>
          </cell>
          <cell r="J910">
            <v>0</v>
          </cell>
          <cell r="K910">
            <v>1855791</v>
          </cell>
          <cell r="L910">
            <v>0</v>
          </cell>
          <cell r="M910">
            <v>0</v>
          </cell>
          <cell r="N910">
            <v>0</v>
          </cell>
          <cell r="O910">
            <v>0</v>
          </cell>
          <cell r="P910">
            <v>0</v>
          </cell>
          <cell r="Q910">
            <v>0</v>
          </cell>
          <cell r="R910">
            <v>0</v>
          </cell>
          <cell r="S910">
            <v>0</v>
          </cell>
          <cell r="T910">
            <v>1598442</v>
          </cell>
          <cell r="U910">
            <v>257349</v>
          </cell>
          <cell r="V910">
            <v>0</v>
          </cell>
          <cell r="W910">
            <v>1855791</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1598442</v>
          </cell>
          <cell r="AO910">
            <v>226268</v>
          </cell>
          <cell r="AP910">
            <v>0</v>
          </cell>
          <cell r="AQ910">
            <v>1824710</v>
          </cell>
          <cell r="AR910">
            <v>0</v>
          </cell>
          <cell r="AS910">
            <v>0</v>
          </cell>
          <cell r="AT910">
            <v>0</v>
          </cell>
          <cell r="AU910">
            <v>0</v>
          </cell>
          <cell r="AV910">
            <v>0</v>
          </cell>
          <cell r="AW910">
            <v>0</v>
          </cell>
          <cell r="AX910">
            <v>0</v>
          </cell>
          <cell r="AY910">
            <v>0</v>
          </cell>
          <cell r="AZ910">
            <v>0</v>
          </cell>
          <cell r="BA910">
            <v>0</v>
          </cell>
          <cell r="BB910">
            <v>0</v>
          </cell>
          <cell r="BC910">
            <v>0</v>
          </cell>
          <cell r="BD910">
            <v>0</v>
          </cell>
          <cell r="BE910">
            <v>0</v>
          </cell>
          <cell r="BF910">
            <v>0</v>
          </cell>
          <cell r="BG910">
            <v>0</v>
          </cell>
          <cell r="BH910">
            <v>0</v>
          </cell>
          <cell r="BI910">
            <v>0</v>
          </cell>
          <cell r="BJ910">
            <v>0</v>
          </cell>
          <cell r="BK910">
            <v>0</v>
          </cell>
          <cell r="BL910">
            <v>1598442</v>
          </cell>
          <cell r="BM910">
            <v>226268</v>
          </cell>
          <cell r="BN910">
            <v>0</v>
          </cell>
          <cell r="BO910">
            <v>1824710</v>
          </cell>
          <cell r="BP910">
            <v>3196884</v>
          </cell>
          <cell r="BQ910">
            <v>483617</v>
          </cell>
          <cell r="BR910">
            <v>0</v>
          </cell>
          <cell r="BS910">
            <v>3680501</v>
          </cell>
        </row>
        <row r="911">
          <cell r="B911" t="str">
            <v>431820</v>
          </cell>
          <cell r="C911" t="str">
            <v>REP. INDONESIA</v>
          </cell>
          <cell r="D911" t="str">
            <v>E.F.I.C., SYDNEY</v>
          </cell>
          <cell r="E911" t="str">
            <v>6</v>
          </cell>
          <cell r="F911" t="str">
            <v>AUSTRALIA</v>
          </cell>
          <cell r="G911" t="str">
            <v>USD</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1395929</v>
          </cell>
          <cell r="AH911">
            <v>0</v>
          </cell>
          <cell r="AI911">
            <v>1395929</v>
          </cell>
          <cell r="AJ911">
            <v>0</v>
          </cell>
          <cell r="AK911">
            <v>1395929</v>
          </cell>
          <cell r="AL911">
            <v>0</v>
          </cell>
          <cell r="AM911">
            <v>1395929</v>
          </cell>
          <cell r="AN911">
            <v>0</v>
          </cell>
          <cell r="AO911">
            <v>0</v>
          </cell>
          <cell r="AP911">
            <v>0</v>
          </cell>
          <cell r="AQ911">
            <v>0</v>
          </cell>
          <cell r="AR911">
            <v>0</v>
          </cell>
          <cell r="AS911">
            <v>0</v>
          </cell>
          <cell r="AT911">
            <v>0</v>
          </cell>
          <cell r="AU911">
            <v>0</v>
          </cell>
          <cell r="AV911">
            <v>0</v>
          </cell>
          <cell r="AW911">
            <v>0</v>
          </cell>
          <cell r="AX911">
            <v>0</v>
          </cell>
          <cell r="AY911">
            <v>0</v>
          </cell>
          <cell r="AZ911">
            <v>0</v>
          </cell>
          <cell r="BA911">
            <v>0</v>
          </cell>
          <cell r="BB911">
            <v>0</v>
          </cell>
          <cell r="BC911">
            <v>0</v>
          </cell>
          <cell r="BD911">
            <v>0</v>
          </cell>
          <cell r="BE911">
            <v>0</v>
          </cell>
          <cell r="BF911">
            <v>0</v>
          </cell>
          <cell r="BG911">
            <v>0</v>
          </cell>
          <cell r="BH911">
            <v>2179437</v>
          </cell>
          <cell r="BI911">
            <v>1395929</v>
          </cell>
          <cell r="BJ911">
            <v>0</v>
          </cell>
          <cell r="BK911">
            <v>3575366</v>
          </cell>
          <cell r="BL911">
            <v>2179437</v>
          </cell>
          <cell r="BM911">
            <v>1395929</v>
          </cell>
          <cell r="BN911">
            <v>0</v>
          </cell>
          <cell r="BO911">
            <v>3575366</v>
          </cell>
          <cell r="BP911">
            <v>2179437</v>
          </cell>
          <cell r="BQ911">
            <v>2791858</v>
          </cell>
          <cell r="BR911">
            <v>0</v>
          </cell>
          <cell r="BS911">
            <v>4971295</v>
          </cell>
        </row>
        <row r="912">
          <cell r="B912" t="str">
            <v>430700</v>
          </cell>
          <cell r="C912" t="str">
            <v>REP. INDONESIA</v>
          </cell>
          <cell r="D912" t="str">
            <v>E.F.I.C., SYDNEY</v>
          </cell>
          <cell r="E912" t="str">
            <v>6</v>
          </cell>
          <cell r="F912" t="str">
            <v>AUSTRALIA</v>
          </cell>
          <cell r="G912" t="str">
            <v>USD</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1894032</v>
          </cell>
          <cell r="AC912">
            <v>679751</v>
          </cell>
          <cell r="AD912">
            <v>0</v>
          </cell>
          <cell r="AE912">
            <v>2573783</v>
          </cell>
          <cell r="AF912">
            <v>0</v>
          </cell>
          <cell r="AG912">
            <v>0</v>
          </cell>
          <cell r="AH912">
            <v>0</v>
          </cell>
          <cell r="AI912">
            <v>0</v>
          </cell>
          <cell r="AJ912">
            <v>1894032</v>
          </cell>
          <cell r="AK912">
            <v>679751</v>
          </cell>
          <cell r="AL912">
            <v>0</v>
          </cell>
          <cell r="AM912">
            <v>2573783</v>
          </cell>
          <cell r="AN912">
            <v>0</v>
          </cell>
          <cell r="AO912">
            <v>0</v>
          </cell>
          <cell r="AP912">
            <v>0</v>
          </cell>
          <cell r="AQ912">
            <v>0</v>
          </cell>
          <cell r="AR912">
            <v>0</v>
          </cell>
          <cell r="AS912">
            <v>0</v>
          </cell>
          <cell r="AT912">
            <v>0</v>
          </cell>
          <cell r="AU912">
            <v>0</v>
          </cell>
          <cell r="AV912">
            <v>0</v>
          </cell>
          <cell r="AW912">
            <v>0</v>
          </cell>
          <cell r="AX912">
            <v>0</v>
          </cell>
          <cell r="AY912">
            <v>0</v>
          </cell>
          <cell r="AZ912">
            <v>0</v>
          </cell>
          <cell r="BA912">
            <v>0</v>
          </cell>
          <cell r="BB912">
            <v>0</v>
          </cell>
          <cell r="BC912">
            <v>0</v>
          </cell>
          <cell r="BD912">
            <v>1894032</v>
          </cell>
          <cell r="BE912">
            <v>657512</v>
          </cell>
          <cell r="BF912">
            <v>0</v>
          </cell>
          <cell r="BG912">
            <v>2551544</v>
          </cell>
          <cell r="BH912">
            <v>0</v>
          </cell>
          <cell r="BI912">
            <v>0</v>
          </cell>
          <cell r="BJ912">
            <v>0</v>
          </cell>
          <cell r="BK912">
            <v>0</v>
          </cell>
          <cell r="BL912">
            <v>1894032</v>
          </cell>
          <cell r="BM912">
            <v>657512</v>
          </cell>
          <cell r="BN912">
            <v>0</v>
          </cell>
          <cell r="BO912">
            <v>2551544</v>
          </cell>
          <cell r="BP912">
            <v>3788064</v>
          </cell>
          <cell r="BQ912">
            <v>1337263</v>
          </cell>
          <cell r="BR912">
            <v>0</v>
          </cell>
          <cell r="BS912">
            <v>5125327</v>
          </cell>
        </row>
        <row r="913">
          <cell r="F913" t="str">
            <v>AUSTRALIA Total</v>
          </cell>
          <cell r="H913">
            <v>14817060</v>
          </cell>
          <cell r="I913">
            <v>4795587</v>
          </cell>
          <cell r="J913">
            <v>0</v>
          </cell>
          <cell r="K913">
            <v>19612647</v>
          </cell>
          <cell r="L913">
            <v>156145</v>
          </cell>
          <cell r="M913">
            <v>407293</v>
          </cell>
          <cell r="N913">
            <v>0</v>
          </cell>
          <cell r="O913">
            <v>563438</v>
          </cell>
          <cell r="P913">
            <v>599700</v>
          </cell>
          <cell r="Q913">
            <v>87556</v>
          </cell>
          <cell r="R913">
            <v>0</v>
          </cell>
          <cell r="S913">
            <v>687256</v>
          </cell>
          <cell r="T913">
            <v>15572905</v>
          </cell>
          <cell r="U913">
            <v>5290436</v>
          </cell>
          <cell r="V913">
            <v>0</v>
          </cell>
          <cell r="W913">
            <v>20863341</v>
          </cell>
          <cell r="X913">
            <v>0</v>
          </cell>
          <cell r="Y913">
            <v>179973</v>
          </cell>
          <cell r="Z913">
            <v>0</v>
          </cell>
          <cell r="AA913">
            <v>179973</v>
          </cell>
          <cell r="AB913">
            <v>6052795</v>
          </cell>
          <cell r="AC913">
            <v>5630462</v>
          </cell>
          <cell r="AD913">
            <v>0</v>
          </cell>
          <cell r="AE913">
            <v>11683257</v>
          </cell>
          <cell r="AF913">
            <v>409404</v>
          </cell>
          <cell r="AG913">
            <v>4395373</v>
          </cell>
          <cell r="AH913">
            <v>0</v>
          </cell>
          <cell r="AI913">
            <v>4804777</v>
          </cell>
          <cell r="AJ913">
            <v>6462199</v>
          </cell>
          <cell r="AK913">
            <v>10205808</v>
          </cell>
          <cell r="AL913">
            <v>0</v>
          </cell>
          <cell r="AM913">
            <v>16668007</v>
          </cell>
          <cell r="AN913">
            <v>14817060</v>
          </cell>
          <cell r="AO913">
            <v>4428669</v>
          </cell>
          <cell r="AP913">
            <v>0</v>
          </cell>
          <cell r="AQ913">
            <v>19245729</v>
          </cell>
          <cell r="AR913">
            <v>156145</v>
          </cell>
          <cell r="AS913">
            <v>399625</v>
          </cell>
          <cell r="AT913">
            <v>0</v>
          </cell>
          <cell r="AU913">
            <v>555770</v>
          </cell>
          <cell r="AV913">
            <v>599700</v>
          </cell>
          <cell r="AW913">
            <v>65667</v>
          </cell>
          <cell r="AX913">
            <v>0</v>
          </cell>
          <cell r="AY913">
            <v>665367</v>
          </cell>
          <cell r="AZ913">
            <v>0</v>
          </cell>
          <cell r="BA913">
            <v>179973</v>
          </cell>
          <cell r="BB913">
            <v>0</v>
          </cell>
          <cell r="BC913">
            <v>179973</v>
          </cell>
          <cell r="BD913">
            <v>6052795</v>
          </cell>
          <cell r="BE913">
            <v>5585894</v>
          </cell>
          <cell r="BF913">
            <v>0</v>
          </cell>
          <cell r="BG913">
            <v>11638689</v>
          </cell>
          <cell r="BH913">
            <v>3191757</v>
          </cell>
          <cell r="BI913">
            <v>4380287</v>
          </cell>
          <cell r="BJ913">
            <v>0</v>
          </cell>
          <cell r="BK913">
            <v>7572044</v>
          </cell>
          <cell r="BL913">
            <v>24817457</v>
          </cell>
          <cell r="BM913">
            <v>15040115</v>
          </cell>
          <cell r="BN913">
            <v>0</v>
          </cell>
          <cell r="BO913">
            <v>39857572</v>
          </cell>
          <cell r="BP913">
            <v>46852561</v>
          </cell>
          <cell r="BQ913">
            <v>30536359</v>
          </cell>
          <cell r="BR913">
            <v>0</v>
          </cell>
          <cell r="BS913">
            <v>77388920</v>
          </cell>
        </row>
        <row r="914">
          <cell r="B914" t="str">
            <v>431905</v>
          </cell>
          <cell r="C914" t="str">
            <v>REP. INDONESIA</v>
          </cell>
          <cell r="D914" t="str">
            <v>BANK FUR ARBEIT &amp;WIRTSCHAFT AK</v>
          </cell>
          <cell r="E914" t="str">
            <v>6</v>
          </cell>
          <cell r="F914" t="str">
            <v>AUSTRIA</v>
          </cell>
          <cell r="G914" t="str">
            <v>ATS</v>
          </cell>
          <cell r="H914">
            <v>0</v>
          </cell>
          <cell r="I914">
            <v>0</v>
          </cell>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190767</v>
          </cell>
          <cell r="AH914">
            <v>0</v>
          </cell>
          <cell r="AI914">
            <v>190767</v>
          </cell>
          <cell r="AJ914">
            <v>0</v>
          </cell>
          <cell r="AK914">
            <v>190767</v>
          </cell>
          <cell r="AL914">
            <v>0</v>
          </cell>
          <cell r="AM914">
            <v>190767</v>
          </cell>
          <cell r="AN914">
            <v>0</v>
          </cell>
          <cell r="AO914">
            <v>0</v>
          </cell>
          <cell r="AP914">
            <v>0</v>
          </cell>
          <cell r="AQ914">
            <v>0</v>
          </cell>
          <cell r="AR914">
            <v>0</v>
          </cell>
          <cell r="AS914">
            <v>0</v>
          </cell>
          <cell r="AT914">
            <v>0</v>
          </cell>
          <cell r="AU914">
            <v>0</v>
          </cell>
          <cell r="AV914">
            <v>0</v>
          </cell>
          <cell r="AW914">
            <v>0</v>
          </cell>
          <cell r="AX914">
            <v>0</v>
          </cell>
          <cell r="AY914">
            <v>0</v>
          </cell>
          <cell r="AZ914">
            <v>0</v>
          </cell>
          <cell r="BA914">
            <v>0</v>
          </cell>
          <cell r="BB914">
            <v>0</v>
          </cell>
          <cell r="BC914">
            <v>0</v>
          </cell>
          <cell r="BD914">
            <v>0</v>
          </cell>
          <cell r="BE914">
            <v>0</v>
          </cell>
          <cell r="BF914">
            <v>0</v>
          </cell>
          <cell r="BG914">
            <v>0</v>
          </cell>
          <cell r="BH914">
            <v>0</v>
          </cell>
          <cell r="BI914">
            <v>0</v>
          </cell>
          <cell r="BJ914">
            <v>0</v>
          </cell>
          <cell r="BK914">
            <v>0</v>
          </cell>
          <cell r="BL914">
            <v>0</v>
          </cell>
          <cell r="BM914">
            <v>0</v>
          </cell>
          <cell r="BN914">
            <v>0</v>
          </cell>
          <cell r="BO914">
            <v>0</v>
          </cell>
          <cell r="BP914">
            <v>0</v>
          </cell>
          <cell r="BQ914">
            <v>190767</v>
          </cell>
          <cell r="BR914">
            <v>0</v>
          </cell>
          <cell r="BS914">
            <v>190767</v>
          </cell>
        </row>
        <row r="915">
          <cell r="B915" t="str">
            <v>431936</v>
          </cell>
          <cell r="C915" t="str">
            <v>REP. INDONESIA</v>
          </cell>
          <cell r="D915" t="str">
            <v>BK AUSTRIA AKTIENGESELLSCHAFT</v>
          </cell>
          <cell r="E915" t="str">
            <v>6</v>
          </cell>
          <cell r="F915" t="str">
            <v>AUSTRIA</v>
          </cell>
          <cell r="G915" t="str">
            <v>ATS</v>
          </cell>
          <cell r="H915">
            <v>0</v>
          </cell>
          <cell r="I915">
            <v>0</v>
          </cell>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13744</v>
          </cell>
          <cell r="AC915">
            <v>0</v>
          </cell>
          <cell r="AD915">
            <v>0</v>
          </cell>
          <cell r="AE915">
            <v>13744</v>
          </cell>
          <cell r="AF915">
            <v>0</v>
          </cell>
          <cell r="AG915">
            <v>7784</v>
          </cell>
          <cell r="AH915">
            <v>0</v>
          </cell>
          <cell r="AI915">
            <v>7784</v>
          </cell>
          <cell r="AJ915">
            <v>13744</v>
          </cell>
          <cell r="AK915">
            <v>7784</v>
          </cell>
          <cell r="AL915">
            <v>0</v>
          </cell>
          <cell r="AM915">
            <v>21528</v>
          </cell>
          <cell r="AN915">
            <v>0</v>
          </cell>
          <cell r="AO915">
            <v>0</v>
          </cell>
          <cell r="AP915">
            <v>0</v>
          </cell>
          <cell r="AQ915">
            <v>0</v>
          </cell>
          <cell r="AR915">
            <v>0</v>
          </cell>
          <cell r="AS915">
            <v>0</v>
          </cell>
          <cell r="AT915">
            <v>0</v>
          </cell>
          <cell r="AU915">
            <v>0</v>
          </cell>
          <cell r="AV915">
            <v>0</v>
          </cell>
          <cell r="AW915">
            <v>0</v>
          </cell>
          <cell r="AX915">
            <v>0</v>
          </cell>
          <cell r="AY915">
            <v>0</v>
          </cell>
          <cell r="AZ915">
            <v>0</v>
          </cell>
          <cell r="BA915">
            <v>0</v>
          </cell>
          <cell r="BB915">
            <v>0</v>
          </cell>
          <cell r="BC915">
            <v>0</v>
          </cell>
          <cell r="BD915">
            <v>13744</v>
          </cell>
          <cell r="BE915">
            <v>0</v>
          </cell>
          <cell r="BF915">
            <v>0</v>
          </cell>
          <cell r="BG915">
            <v>13744</v>
          </cell>
          <cell r="BH915">
            <v>0</v>
          </cell>
          <cell r="BI915">
            <v>7538</v>
          </cell>
          <cell r="BJ915">
            <v>0</v>
          </cell>
          <cell r="BK915">
            <v>7538</v>
          </cell>
          <cell r="BL915">
            <v>13744</v>
          </cell>
          <cell r="BM915">
            <v>7538</v>
          </cell>
          <cell r="BN915">
            <v>0</v>
          </cell>
          <cell r="BO915">
            <v>21282</v>
          </cell>
          <cell r="BP915">
            <v>27488</v>
          </cell>
          <cell r="BQ915">
            <v>15322</v>
          </cell>
          <cell r="BR915">
            <v>0</v>
          </cell>
          <cell r="BS915">
            <v>42810</v>
          </cell>
        </row>
        <row r="916">
          <cell r="B916" t="str">
            <v>431895</v>
          </cell>
          <cell r="C916" t="str">
            <v>REP. INDONESIA</v>
          </cell>
          <cell r="D916" t="str">
            <v>BK AUSTRIA AKTIENGESELLSCHAFT</v>
          </cell>
          <cell r="E916" t="str">
            <v>6</v>
          </cell>
          <cell r="F916" t="str">
            <v>AUSTRIA</v>
          </cell>
          <cell r="G916" t="str">
            <v>ATS</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44421</v>
          </cell>
          <cell r="AH916">
            <v>0</v>
          </cell>
          <cell r="AI916">
            <v>44421</v>
          </cell>
          <cell r="AJ916">
            <v>0</v>
          </cell>
          <cell r="AK916">
            <v>44421</v>
          </cell>
          <cell r="AL916">
            <v>0</v>
          </cell>
          <cell r="AM916">
            <v>44421</v>
          </cell>
          <cell r="AN916">
            <v>0</v>
          </cell>
          <cell r="AO916">
            <v>0</v>
          </cell>
          <cell r="AP916">
            <v>0</v>
          </cell>
          <cell r="AQ916">
            <v>0</v>
          </cell>
          <cell r="AR916">
            <v>0</v>
          </cell>
          <cell r="AS916">
            <v>0</v>
          </cell>
          <cell r="AT916">
            <v>0</v>
          </cell>
          <cell r="AU916">
            <v>0</v>
          </cell>
          <cell r="AV916">
            <v>0</v>
          </cell>
          <cell r="AW916">
            <v>0</v>
          </cell>
          <cell r="AX916">
            <v>0</v>
          </cell>
          <cell r="AY916">
            <v>0</v>
          </cell>
          <cell r="AZ916">
            <v>0</v>
          </cell>
          <cell r="BA916">
            <v>0</v>
          </cell>
          <cell r="BB916">
            <v>0</v>
          </cell>
          <cell r="BC916">
            <v>0</v>
          </cell>
          <cell r="BD916">
            <v>0</v>
          </cell>
          <cell r="BE916">
            <v>0</v>
          </cell>
          <cell r="BF916">
            <v>0</v>
          </cell>
          <cell r="BG916">
            <v>0</v>
          </cell>
          <cell r="BH916">
            <v>0</v>
          </cell>
          <cell r="BI916">
            <v>0</v>
          </cell>
          <cell r="BJ916">
            <v>0</v>
          </cell>
          <cell r="BK916">
            <v>0</v>
          </cell>
          <cell r="BL916">
            <v>0</v>
          </cell>
          <cell r="BM916">
            <v>0</v>
          </cell>
          <cell r="BN916">
            <v>0</v>
          </cell>
          <cell r="BO916">
            <v>0</v>
          </cell>
          <cell r="BP916">
            <v>0</v>
          </cell>
          <cell r="BQ916">
            <v>44421</v>
          </cell>
          <cell r="BR916">
            <v>0</v>
          </cell>
          <cell r="BS916">
            <v>44421</v>
          </cell>
        </row>
        <row r="917">
          <cell r="B917" t="str">
            <v>432031</v>
          </cell>
          <cell r="C917" t="str">
            <v>REP. INDONESIA</v>
          </cell>
          <cell r="D917" t="str">
            <v>BK AUSTRIA AKTIENGESELLSCHAFT</v>
          </cell>
          <cell r="E917" t="str">
            <v>6</v>
          </cell>
          <cell r="F917" t="str">
            <v>AUSTRIA</v>
          </cell>
          <cell r="G917" t="str">
            <v>ATS</v>
          </cell>
          <cell r="H917">
            <v>0</v>
          </cell>
          <cell r="I917">
            <v>7323</v>
          </cell>
          <cell r="J917">
            <v>0</v>
          </cell>
          <cell r="K917">
            <v>7323</v>
          </cell>
          <cell r="L917">
            <v>0</v>
          </cell>
          <cell r="M917">
            <v>0</v>
          </cell>
          <cell r="N917">
            <v>0</v>
          </cell>
          <cell r="O917">
            <v>0</v>
          </cell>
          <cell r="P917">
            <v>0</v>
          </cell>
          <cell r="Q917">
            <v>0</v>
          </cell>
          <cell r="R917">
            <v>0</v>
          </cell>
          <cell r="S917">
            <v>0</v>
          </cell>
          <cell r="T917">
            <v>0</v>
          </cell>
          <cell r="U917">
            <v>7323</v>
          </cell>
          <cell r="V917">
            <v>0</v>
          </cell>
          <cell r="W917">
            <v>7323</v>
          </cell>
          <cell r="X917">
            <v>0</v>
          </cell>
          <cell r="Y917">
            <v>0</v>
          </cell>
          <cell r="Z917">
            <v>0</v>
          </cell>
          <cell r="AA917">
            <v>0</v>
          </cell>
          <cell r="AB917">
            <v>0</v>
          </cell>
          <cell r="AC917">
            <v>0</v>
          </cell>
          <cell r="AD917">
            <v>0</v>
          </cell>
          <cell r="AE917">
            <v>0</v>
          </cell>
          <cell r="AF917">
            <v>0</v>
          </cell>
          <cell r="AG917">
            <v>34554</v>
          </cell>
          <cell r="AH917">
            <v>0</v>
          </cell>
          <cell r="AI917">
            <v>34554</v>
          </cell>
          <cell r="AJ917">
            <v>0</v>
          </cell>
          <cell r="AK917">
            <v>34554</v>
          </cell>
          <cell r="AL917">
            <v>0</v>
          </cell>
          <cell r="AM917">
            <v>34554</v>
          </cell>
          <cell r="AN917">
            <v>0</v>
          </cell>
          <cell r="AO917">
            <v>7094</v>
          </cell>
          <cell r="AP917">
            <v>0</v>
          </cell>
          <cell r="AQ917">
            <v>7094</v>
          </cell>
          <cell r="AR917">
            <v>0</v>
          </cell>
          <cell r="AS917">
            <v>0</v>
          </cell>
          <cell r="AT917">
            <v>0</v>
          </cell>
          <cell r="AU917">
            <v>0</v>
          </cell>
          <cell r="AV917">
            <v>0</v>
          </cell>
          <cell r="AW917">
            <v>0</v>
          </cell>
          <cell r="AX917">
            <v>0</v>
          </cell>
          <cell r="AY917">
            <v>0</v>
          </cell>
          <cell r="AZ917">
            <v>0</v>
          </cell>
          <cell r="BA917">
            <v>0</v>
          </cell>
          <cell r="BB917">
            <v>0</v>
          </cell>
          <cell r="BC917">
            <v>0</v>
          </cell>
          <cell r="BD917">
            <v>0</v>
          </cell>
          <cell r="BE917">
            <v>0</v>
          </cell>
          <cell r="BF917">
            <v>0</v>
          </cell>
          <cell r="BG917">
            <v>0</v>
          </cell>
          <cell r="BH917">
            <v>0</v>
          </cell>
          <cell r="BI917">
            <v>34783</v>
          </cell>
          <cell r="BJ917">
            <v>0</v>
          </cell>
          <cell r="BK917">
            <v>34783</v>
          </cell>
          <cell r="BL917">
            <v>0</v>
          </cell>
          <cell r="BM917">
            <v>41877</v>
          </cell>
          <cell r="BN917">
            <v>0</v>
          </cell>
          <cell r="BO917">
            <v>41877</v>
          </cell>
          <cell r="BP917">
            <v>0</v>
          </cell>
          <cell r="BQ917">
            <v>83754</v>
          </cell>
          <cell r="BR917">
            <v>0</v>
          </cell>
          <cell r="BS917">
            <v>83754</v>
          </cell>
        </row>
        <row r="918">
          <cell r="B918" t="str">
            <v>431847</v>
          </cell>
          <cell r="C918" t="str">
            <v>REP. INDONESIA</v>
          </cell>
          <cell r="D918" t="str">
            <v>BK AUSTRIA AKTIENGESELLSCHAFT</v>
          </cell>
          <cell r="E918" t="str">
            <v>6</v>
          </cell>
          <cell r="F918" t="str">
            <v>AUSTRIA</v>
          </cell>
          <cell r="G918" t="str">
            <v>ATS</v>
          </cell>
          <cell r="H918">
            <v>0</v>
          </cell>
          <cell r="I918">
            <v>0</v>
          </cell>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221169</v>
          </cell>
          <cell r="AH918">
            <v>0</v>
          </cell>
          <cell r="AI918">
            <v>221169</v>
          </cell>
          <cell r="AJ918">
            <v>0</v>
          </cell>
          <cell r="AK918">
            <v>221169</v>
          </cell>
          <cell r="AL918">
            <v>0</v>
          </cell>
          <cell r="AM918">
            <v>221169</v>
          </cell>
          <cell r="AN918">
            <v>0</v>
          </cell>
          <cell r="AO918">
            <v>0</v>
          </cell>
          <cell r="AP918">
            <v>0</v>
          </cell>
          <cell r="AQ918">
            <v>0</v>
          </cell>
          <cell r="AR918">
            <v>0</v>
          </cell>
          <cell r="AS918">
            <v>0</v>
          </cell>
          <cell r="AT918">
            <v>0</v>
          </cell>
          <cell r="AU918">
            <v>0</v>
          </cell>
          <cell r="AV918">
            <v>0</v>
          </cell>
          <cell r="AW918">
            <v>0</v>
          </cell>
          <cell r="AX918">
            <v>0</v>
          </cell>
          <cell r="AY918">
            <v>0</v>
          </cell>
          <cell r="AZ918">
            <v>0</v>
          </cell>
          <cell r="BA918">
            <v>0</v>
          </cell>
          <cell r="BB918">
            <v>0</v>
          </cell>
          <cell r="BC918">
            <v>0</v>
          </cell>
          <cell r="BD918">
            <v>0</v>
          </cell>
          <cell r="BE918">
            <v>0</v>
          </cell>
          <cell r="BF918">
            <v>0</v>
          </cell>
          <cell r="BG918">
            <v>0</v>
          </cell>
          <cell r="BH918">
            <v>0</v>
          </cell>
          <cell r="BI918">
            <v>0</v>
          </cell>
          <cell r="BJ918">
            <v>0</v>
          </cell>
          <cell r="BK918">
            <v>0</v>
          </cell>
          <cell r="BL918">
            <v>0</v>
          </cell>
          <cell r="BM918">
            <v>0</v>
          </cell>
          <cell r="BN918">
            <v>0</v>
          </cell>
          <cell r="BO918">
            <v>0</v>
          </cell>
          <cell r="BP918">
            <v>0</v>
          </cell>
          <cell r="BQ918">
            <v>221169</v>
          </cell>
          <cell r="BR918">
            <v>0</v>
          </cell>
          <cell r="BS918">
            <v>221169</v>
          </cell>
        </row>
        <row r="919">
          <cell r="B919" t="str">
            <v>431794</v>
          </cell>
          <cell r="C919" t="str">
            <v>REP. INDONESIA</v>
          </cell>
          <cell r="D919" t="str">
            <v>BK AUSTRIA AKTIENGESELLSCHAFT</v>
          </cell>
          <cell r="E919" t="str">
            <v>6</v>
          </cell>
          <cell r="F919" t="str">
            <v>AUSTRIA</v>
          </cell>
          <cell r="G919" t="str">
            <v>ATS</v>
          </cell>
          <cell r="H919">
            <v>0</v>
          </cell>
          <cell r="I919">
            <v>0</v>
          </cell>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303574</v>
          </cell>
          <cell r="AH919">
            <v>0</v>
          </cell>
          <cell r="AI919">
            <v>303574</v>
          </cell>
          <cell r="AJ919">
            <v>0</v>
          </cell>
          <cell r="AK919">
            <v>303574</v>
          </cell>
          <cell r="AL919">
            <v>0</v>
          </cell>
          <cell r="AM919">
            <v>303574</v>
          </cell>
          <cell r="AN919">
            <v>0</v>
          </cell>
          <cell r="AO919">
            <v>0</v>
          </cell>
          <cell r="AP919">
            <v>0</v>
          </cell>
          <cell r="AQ919">
            <v>0</v>
          </cell>
          <cell r="AR919">
            <v>0</v>
          </cell>
          <cell r="AS919">
            <v>0</v>
          </cell>
          <cell r="AT919">
            <v>0</v>
          </cell>
          <cell r="AU919">
            <v>0</v>
          </cell>
          <cell r="AV919">
            <v>0</v>
          </cell>
          <cell r="AW919">
            <v>0</v>
          </cell>
          <cell r="AX919">
            <v>0</v>
          </cell>
          <cell r="AY919">
            <v>0</v>
          </cell>
          <cell r="AZ919">
            <v>0</v>
          </cell>
          <cell r="BA919">
            <v>0</v>
          </cell>
          <cell r="BB919">
            <v>0</v>
          </cell>
          <cell r="BC919">
            <v>0</v>
          </cell>
          <cell r="BD919">
            <v>0</v>
          </cell>
          <cell r="BE919">
            <v>0</v>
          </cell>
          <cell r="BF919">
            <v>0</v>
          </cell>
          <cell r="BG919">
            <v>0</v>
          </cell>
          <cell r="BH919">
            <v>0</v>
          </cell>
          <cell r="BI919">
            <v>0</v>
          </cell>
          <cell r="BJ919">
            <v>0</v>
          </cell>
          <cell r="BK919">
            <v>0</v>
          </cell>
          <cell r="BL919">
            <v>0</v>
          </cell>
          <cell r="BM919">
            <v>0</v>
          </cell>
          <cell r="BN919">
            <v>0</v>
          </cell>
          <cell r="BO919">
            <v>0</v>
          </cell>
          <cell r="BP919">
            <v>0</v>
          </cell>
          <cell r="BQ919">
            <v>303574</v>
          </cell>
          <cell r="BR919">
            <v>0</v>
          </cell>
          <cell r="BS919">
            <v>303574</v>
          </cell>
        </row>
        <row r="920">
          <cell r="B920" t="str">
            <v>431930</v>
          </cell>
          <cell r="C920" t="str">
            <v>REP. INDONESIA</v>
          </cell>
          <cell r="D920" t="str">
            <v>BK AUSTRIA AKTIENGESELLSCHAFT</v>
          </cell>
          <cell r="E920" t="str">
            <v>6</v>
          </cell>
          <cell r="F920" t="str">
            <v>AUSTRIA</v>
          </cell>
          <cell r="G920" t="str">
            <v>ATS</v>
          </cell>
          <cell r="H920">
            <v>0</v>
          </cell>
          <cell r="I920">
            <v>0</v>
          </cell>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202898</v>
          </cell>
          <cell r="AH920">
            <v>0</v>
          </cell>
          <cell r="AI920">
            <v>202898</v>
          </cell>
          <cell r="AJ920">
            <v>0</v>
          </cell>
          <cell r="AK920">
            <v>202898</v>
          </cell>
          <cell r="AL920">
            <v>0</v>
          </cell>
          <cell r="AM920">
            <v>202898</v>
          </cell>
          <cell r="AN920">
            <v>0</v>
          </cell>
          <cell r="AO920">
            <v>0</v>
          </cell>
          <cell r="AP920">
            <v>0</v>
          </cell>
          <cell r="AQ920">
            <v>0</v>
          </cell>
          <cell r="AR920">
            <v>0</v>
          </cell>
          <cell r="AS920">
            <v>0</v>
          </cell>
          <cell r="AT920">
            <v>0</v>
          </cell>
          <cell r="AU920">
            <v>0</v>
          </cell>
          <cell r="AV920">
            <v>0</v>
          </cell>
          <cell r="AW920">
            <v>0</v>
          </cell>
          <cell r="AX920">
            <v>0</v>
          </cell>
          <cell r="AY920">
            <v>0</v>
          </cell>
          <cell r="AZ920">
            <v>0</v>
          </cell>
          <cell r="BA920">
            <v>0</v>
          </cell>
          <cell r="BB920">
            <v>0</v>
          </cell>
          <cell r="BC920">
            <v>0</v>
          </cell>
          <cell r="BD920">
            <v>0</v>
          </cell>
          <cell r="BE920">
            <v>0</v>
          </cell>
          <cell r="BF920">
            <v>0</v>
          </cell>
          <cell r="BG920">
            <v>0</v>
          </cell>
          <cell r="BH920">
            <v>0</v>
          </cell>
          <cell r="BI920">
            <v>202898</v>
          </cell>
          <cell r="BJ920">
            <v>0</v>
          </cell>
          <cell r="BK920">
            <v>202898</v>
          </cell>
          <cell r="BL920">
            <v>0</v>
          </cell>
          <cell r="BM920">
            <v>202898</v>
          </cell>
          <cell r="BN920">
            <v>0</v>
          </cell>
          <cell r="BO920">
            <v>202898</v>
          </cell>
          <cell r="BP920">
            <v>0</v>
          </cell>
          <cell r="BQ920">
            <v>405796</v>
          </cell>
          <cell r="BR920">
            <v>0</v>
          </cell>
          <cell r="BS920">
            <v>405796</v>
          </cell>
        </row>
        <row r="921">
          <cell r="B921" t="str">
            <v>431825</v>
          </cell>
          <cell r="C921" t="str">
            <v>REP. INDONESIA</v>
          </cell>
          <cell r="D921" t="str">
            <v>BK AUSTRIA AKTIENGESELLSCHAFT</v>
          </cell>
          <cell r="E921" t="str">
            <v>6</v>
          </cell>
          <cell r="F921" t="str">
            <v>AUSTRIA</v>
          </cell>
          <cell r="G921" t="str">
            <v>ATS</v>
          </cell>
          <cell r="H921">
            <v>0</v>
          </cell>
          <cell r="I921">
            <v>0</v>
          </cell>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266426</v>
          </cell>
          <cell r="AH921">
            <v>0</v>
          </cell>
          <cell r="AI921">
            <v>266426</v>
          </cell>
          <cell r="AJ921">
            <v>0</v>
          </cell>
          <cell r="AK921">
            <v>266426</v>
          </cell>
          <cell r="AL921">
            <v>0</v>
          </cell>
          <cell r="AM921">
            <v>266426</v>
          </cell>
          <cell r="AN921">
            <v>0</v>
          </cell>
          <cell r="AO921">
            <v>0</v>
          </cell>
          <cell r="AP921">
            <v>0</v>
          </cell>
          <cell r="AQ921">
            <v>0</v>
          </cell>
          <cell r="AR921">
            <v>0</v>
          </cell>
          <cell r="AS921">
            <v>0</v>
          </cell>
          <cell r="AT921">
            <v>0</v>
          </cell>
          <cell r="AU921">
            <v>0</v>
          </cell>
          <cell r="AV921">
            <v>0</v>
          </cell>
          <cell r="AW921">
            <v>0</v>
          </cell>
          <cell r="AX921">
            <v>0</v>
          </cell>
          <cell r="AY921">
            <v>0</v>
          </cell>
          <cell r="AZ921">
            <v>0</v>
          </cell>
          <cell r="BA921">
            <v>0</v>
          </cell>
          <cell r="BB921">
            <v>0</v>
          </cell>
          <cell r="BC921">
            <v>0</v>
          </cell>
          <cell r="BD921">
            <v>0</v>
          </cell>
          <cell r="BE921">
            <v>0</v>
          </cell>
          <cell r="BF921">
            <v>0</v>
          </cell>
          <cell r="BG921">
            <v>0</v>
          </cell>
          <cell r="BH921">
            <v>0</v>
          </cell>
          <cell r="BI921">
            <v>269354</v>
          </cell>
          <cell r="BJ921">
            <v>0</v>
          </cell>
          <cell r="BK921">
            <v>269354</v>
          </cell>
          <cell r="BL921">
            <v>0</v>
          </cell>
          <cell r="BM921">
            <v>269354</v>
          </cell>
          <cell r="BN921">
            <v>0</v>
          </cell>
          <cell r="BO921">
            <v>269354</v>
          </cell>
          <cell r="BP921">
            <v>0</v>
          </cell>
          <cell r="BQ921">
            <v>535780</v>
          </cell>
          <cell r="BR921">
            <v>0</v>
          </cell>
          <cell r="BS921">
            <v>535780</v>
          </cell>
        </row>
        <row r="922">
          <cell r="B922" t="str">
            <v>431800</v>
          </cell>
          <cell r="C922" t="str">
            <v>REP. INDONESIA</v>
          </cell>
          <cell r="D922" t="str">
            <v>BK AUSTRIA AKTIENGESELLSCHAFT</v>
          </cell>
          <cell r="E922" t="str">
            <v>6</v>
          </cell>
          <cell r="F922" t="str">
            <v>AUSTRIA</v>
          </cell>
          <cell r="G922" t="str">
            <v>ATS</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773805</v>
          </cell>
          <cell r="AH922">
            <v>0</v>
          </cell>
          <cell r="AI922">
            <v>773805</v>
          </cell>
          <cell r="AJ922">
            <v>0</v>
          </cell>
          <cell r="AK922">
            <v>773805</v>
          </cell>
          <cell r="AL922">
            <v>0</v>
          </cell>
          <cell r="AM922">
            <v>773805</v>
          </cell>
          <cell r="AN922">
            <v>0</v>
          </cell>
          <cell r="AO922">
            <v>0</v>
          </cell>
          <cell r="AP922">
            <v>0</v>
          </cell>
          <cell r="AQ922">
            <v>0</v>
          </cell>
          <cell r="AR922">
            <v>0</v>
          </cell>
          <cell r="AS922">
            <v>0</v>
          </cell>
          <cell r="AT922">
            <v>0</v>
          </cell>
          <cell r="AU922">
            <v>0</v>
          </cell>
          <cell r="AV922">
            <v>0</v>
          </cell>
          <cell r="AW922">
            <v>0</v>
          </cell>
          <cell r="AX922">
            <v>0</v>
          </cell>
          <cell r="AY922">
            <v>0</v>
          </cell>
          <cell r="AZ922">
            <v>0</v>
          </cell>
          <cell r="BA922">
            <v>0</v>
          </cell>
          <cell r="BB922">
            <v>0</v>
          </cell>
          <cell r="BC922">
            <v>0</v>
          </cell>
          <cell r="BD922">
            <v>0</v>
          </cell>
          <cell r="BE922">
            <v>0</v>
          </cell>
          <cell r="BF922">
            <v>0</v>
          </cell>
          <cell r="BG922">
            <v>0</v>
          </cell>
          <cell r="BH922">
            <v>0</v>
          </cell>
          <cell r="BI922">
            <v>0</v>
          </cell>
          <cell r="BJ922">
            <v>0</v>
          </cell>
          <cell r="BK922">
            <v>0</v>
          </cell>
          <cell r="BL922">
            <v>0</v>
          </cell>
          <cell r="BM922">
            <v>0</v>
          </cell>
          <cell r="BN922">
            <v>0</v>
          </cell>
          <cell r="BO922">
            <v>0</v>
          </cell>
          <cell r="BP922">
            <v>0</v>
          </cell>
          <cell r="BQ922">
            <v>773805</v>
          </cell>
          <cell r="BR922">
            <v>0</v>
          </cell>
          <cell r="BS922">
            <v>773805</v>
          </cell>
        </row>
        <row r="923">
          <cell r="B923" t="str">
            <v>431853</v>
          </cell>
          <cell r="C923" t="str">
            <v>REP. INDONESIA</v>
          </cell>
          <cell r="D923" t="str">
            <v>BK AUSTRIA AKTIENGESELLSCHAFT</v>
          </cell>
          <cell r="E923" t="str">
            <v>6</v>
          </cell>
          <cell r="F923" t="str">
            <v>AUSTRIA</v>
          </cell>
          <cell r="G923" t="str">
            <v>ATS</v>
          </cell>
          <cell r="H923">
            <v>0</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cell r="AD923">
            <v>0</v>
          </cell>
          <cell r="AE923">
            <v>0</v>
          </cell>
          <cell r="AF923">
            <v>0</v>
          </cell>
          <cell r="AG923">
            <v>454817</v>
          </cell>
          <cell r="AH923">
            <v>0</v>
          </cell>
          <cell r="AI923">
            <v>454817</v>
          </cell>
          <cell r="AJ923">
            <v>0</v>
          </cell>
          <cell r="AK923">
            <v>454817</v>
          </cell>
          <cell r="AL923">
            <v>0</v>
          </cell>
          <cell r="AM923">
            <v>454817</v>
          </cell>
          <cell r="AN923">
            <v>0</v>
          </cell>
          <cell r="AO923">
            <v>0</v>
          </cell>
          <cell r="AP923">
            <v>0</v>
          </cell>
          <cell r="AQ923">
            <v>0</v>
          </cell>
          <cell r="AR923">
            <v>0</v>
          </cell>
          <cell r="AS923">
            <v>0</v>
          </cell>
          <cell r="AT923">
            <v>0</v>
          </cell>
          <cell r="AU923">
            <v>0</v>
          </cell>
          <cell r="AV923">
            <v>0</v>
          </cell>
          <cell r="AW923">
            <v>0</v>
          </cell>
          <cell r="AX923">
            <v>0</v>
          </cell>
          <cell r="AY923">
            <v>0</v>
          </cell>
          <cell r="AZ923">
            <v>0</v>
          </cell>
          <cell r="BA923">
            <v>0</v>
          </cell>
          <cell r="BB923">
            <v>0</v>
          </cell>
          <cell r="BC923">
            <v>0</v>
          </cell>
          <cell r="BD923">
            <v>0</v>
          </cell>
          <cell r="BE923">
            <v>0</v>
          </cell>
          <cell r="BF923">
            <v>0</v>
          </cell>
          <cell r="BG923">
            <v>0</v>
          </cell>
          <cell r="BH923">
            <v>0</v>
          </cell>
          <cell r="BI923">
            <v>459815</v>
          </cell>
          <cell r="BJ923">
            <v>0</v>
          </cell>
          <cell r="BK923">
            <v>459815</v>
          </cell>
          <cell r="BL923">
            <v>0</v>
          </cell>
          <cell r="BM923">
            <v>459815</v>
          </cell>
          <cell r="BN923">
            <v>0</v>
          </cell>
          <cell r="BO923">
            <v>459815</v>
          </cell>
          <cell r="BP923">
            <v>0</v>
          </cell>
          <cell r="BQ923">
            <v>914632</v>
          </cell>
          <cell r="BR923">
            <v>0</v>
          </cell>
          <cell r="BS923">
            <v>914632</v>
          </cell>
        </row>
        <row r="924">
          <cell r="B924" t="str">
            <v>431840</v>
          </cell>
          <cell r="C924" t="str">
            <v>REP. INDONESIA</v>
          </cell>
          <cell r="D924" t="str">
            <v>BK AUSTRIA AKTIENGESELLSCHAFT</v>
          </cell>
          <cell r="E924" t="str">
            <v>6</v>
          </cell>
          <cell r="F924" t="str">
            <v>AUSTRIA</v>
          </cell>
          <cell r="G924" t="str">
            <v>ATS</v>
          </cell>
          <cell r="H924">
            <v>0</v>
          </cell>
          <cell r="I924">
            <v>0</v>
          </cell>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916664</v>
          </cell>
          <cell r="AH924">
            <v>0</v>
          </cell>
          <cell r="AI924">
            <v>916664</v>
          </cell>
          <cell r="AJ924">
            <v>0</v>
          </cell>
          <cell r="AK924">
            <v>916664</v>
          </cell>
          <cell r="AL924">
            <v>0</v>
          </cell>
          <cell r="AM924">
            <v>916664</v>
          </cell>
          <cell r="AN924">
            <v>0</v>
          </cell>
          <cell r="AO924">
            <v>0</v>
          </cell>
          <cell r="AP924">
            <v>0</v>
          </cell>
          <cell r="AQ924">
            <v>0</v>
          </cell>
          <cell r="AR924">
            <v>0</v>
          </cell>
          <cell r="AS924">
            <v>0</v>
          </cell>
          <cell r="AT924">
            <v>0</v>
          </cell>
          <cell r="AU924">
            <v>0</v>
          </cell>
          <cell r="AV924">
            <v>0</v>
          </cell>
          <cell r="AW924">
            <v>0</v>
          </cell>
          <cell r="AX924">
            <v>0</v>
          </cell>
          <cell r="AY924">
            <v>0</v>
          </cell>
          <cell r="AZ924">
            <v>0</v>
          </cell>
          <cell r="BA924">
            <v>0</v>
          </cell>
          <cell r="BB924">
            <v>0</v>
          </cell>
          <cell r="BC924">
            <v>0</v>
          </cell>
          <cell r="BD924">
            <v>0</v>
          </cell>
          <cell r="BE924">
            <v>0</v>
          </cell>
          <cell r="BF924">
            <v>0</v>
          </cell>
          <cell r="BG924">
            <v>0</v>
          </cell>
          <cell r="BH924">
            <v>0</v>
          </cell>
          <cell r="BI924">
            <v>0</v>
          </cell>
          <cell r="BJ924">
            <v>0</v>
          </cell>
          <cell r="BK924">
            <v>0</v>
          </cell>
          <cell r="BL924">
            <v>0</v>
          </cell>
          <cell r="BM924">
            <v>0</v>
          </cell>
          <cell r="BN924">
            <v>0</v>
          </cell>
          <cell r="BO924">
            <v>0</v>
          </cell>
          <cell r="BP924">
            <v>0</v>
          </cell>
          <cell r="BQ924">
            <v>916664</v>
          </cell>
          <cell r="BR924">
            <v>0</v>
          </cell>
          <cell r="BS924">
            <v>916664</v>
          </cell>
        </row>
        <row r="925">
          <cell r="B925" t="str">
            <v>431942</v>
          </cell>
          <cell r="C925" t="str">
            <v>REP. INDONESIA</v>
          </cell>
          <cell r="D925" t="str">
            <v>BK AUSTRIA AKTIENGESELLSCHAFT</v>
          </cell>
          <cell r="E925" t="str">
            <v>6</v>
          </cell>
          <cell r="F925" t="str">
            <v>AUSTRIA</v>
          </cell>
          <cell r="G925" t="str">
            <v>ATS</v>
          </cell>
          <cell r="H925">
            <v>0</v>
          </cell>
          <cell r="I925">
            <v>0</v>
          </cell>
          <cell r="J925">
            <v>0</v>
          </cell>
          <cell r="K925">
            <v>0</v>
          </cell>
          <cell r="L925">
            <v>0</v>
          </cell>
          <cell r="M925">
            <v>0</v>
          </cell>
          <cell r="N925">
            <v>0</v>
          </cell>
          <cell r="O925">
            <v>0</v>
          </cell>
          <cell r="P925">
            <v>0</v>
          </cell>
          <cell r="Q925">
            <v>351685</v>
          </cell>
          <cell r="R925">
            <v>0</v>
          </cell>
          <cell r="S925">
            <v>351685</v>
          </cell>
          <cell r="T925">
            <v>0</v>
          </cell>
          <cell r="U925">
            <v>351685</v>
          </cell>
          <cell r="V925">
            <v>0</v>
          </cell>
          <cell r="W925">
            <v>351685</v>
          </cell>
          <cell r="X925">
            <v>0</v>
          </cell>
          <cell r="Y925">
            <v>0</v>
          </cell>
          <cell r="Z925">
            <v>0</v>
          </cell>
          <cell r="AA925">
            <v>0</v>
          </cell>
          <cell r="AB925">
            <v>0</v>
          </cell>
          <cell r="AC925">
            <v>0</v>
          </cell>
          <cell r="AD925">
            <v>0</v>
          </cell>
          <cell r="AE925">
            <v>0</v>
          </cell>
          <cell r="AF925">
            <v>0</v>
          </cell>
          <cell r="AG925">
            <v>351685</v>
          </cell>
          <cell r="AH925">
            <v>0</v>
          </cell>
          <cell r="AI925">
            <v>351685</v>
          </cell>
          <cell r="AJ925">
            <v>0</v>
          </cell>
          <cell r="AK925">
            <v>351685</v>
          </cell>
          <cell r="AL925">
            <v>0</v>
          </cell>
          <cell r="AM925">
            <v>351685</v>
          </cell>
          <cell r="AN925">
            <v>0</v>
          </cell>
          <cell r="AO925">
            <v>0</v>
          </cell>
          <cell r="AP925">
            <v>0</v>
          </cell>
          <cell r="AQ925">
            <v>0</v>
          </cell>
          <cell r="AR925">
            <v>0</v>
          </cell>
          <cell r="AS925">
            <v>0</v>
          </cell>
          <cell r="AT925">
            <v>0</v>
          </cell>
          <cell r="AU925">
            <v>0</v>
          </cell>
          <cell r="AV925">
            <v>0</v>
          </cell>
          <cell r="AW925">
            <v>0</v>
          </cell>
          <cell r="AX925">
            <v>0</v>
          </cell>
          <cell r="AY925">
            <v>0</v>
          </cell>
          <cell r="AZ925">
            <v>0</v>
          </cell>
          <cell r="BA925">
            <v>363279</v>
          </cell>
          <cell r="BB925">
            <v>0</v>
          </cell>
          <cell r="BC925">
            <v>363279</v>
          </cell>
          <cell r="BD925">
            <v>0</v>
          </cell>
          <cell r="BE925">
            <v>0</v>
          </cell>
          <cell r="BF925">
            <v>0</v>
          </cell>
          <cell r="BG925">
            <v>0</v>
          </cell>
          <cell r="BH925">
            <v>0</v>
          </cell>
          <cell r="BI925">
            <v>0</v>
          </cell>
          <cell r="BJ925">
            <v>0</v>
          </cell>
          <cell r="BK925">
            <v>0</v>
          </cell>
          <cell r="BL925">
            <v>0</v>
          </cell>
          <cell r="BM925">
            <v>363279</v>
          </cell>
          <cell r="BN925">
            <v>0</v>
          </cell>
          <cell r="BO925">
            <v>363279</v>
          </cell>
          <cell r="BP925">
            <v>0</v>
          </cell>
          <cell r="BQ925">
            <v>1066649</v>
          </cell>
          <cell r="BR925">
            <v>0</v>
          </cell>
          <cell r="BS925">
            <v>1066649</v>
          </cell>
        </row>
        <row r="926">
          <cell r="B926" t="str">
            <v>431913</v>
          </cell>
          <cell r="C926" t="str">
            <v>REP. INDONESIA</v>
          </cell>
          <cell r="D926" t="str">
            <v>BK AUSTRIA AKTIENGESELLSCHAFT</v>
          </cell>
          <cell r="E926" t="str">
            <v>6</v>
          </cell>
          <cell r="F926" t="str">
            <v>AUSTRIA</v>
          </cell>
          <cell r="G926" t="str">
            <v>ATS</v>
          </cell>
          <cell r="H926">
            <v>0</v>
          </cell>
          <cell r="I926">
            <v>0</v>
          </cell>
          <cell r="J926">
            <v>0</v>
          </cell>
          <cell r="K926">
            <v>0</v>
          </cell>
          <cell r="L926">
            <v>0</v>
          </cell>
          <cell r="M926">
            <v>0</v>
          </cell>
          <cell r="N926">
            <v>0</v>
          </cell>
          <cell r="O926">
            <v>0</v>
          </cell>
          <cell r="P926">
            <v>0</v>
          </cell>
          <cell r="Q926">
            <v>610687</v>
          </cell>
          <cell r="R926">
            <v>0</v>
          </cell>
          <cell r="S926">
            <v>610687</v>
          </cell>
          <cell r="T926">
            <v>0</v>
          </cell>
          <cell r="U926">
            <v>610687</v>
          </cell>
          <cell r="V926">
            <v>0</v>
          </cell>
          <cell r="W926">
            <v>610687</v>
          </cell>
          <cell r="X926">
            <v>0</v>
          </cell>
          <cell r="Y926">
            <v>0</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v>0</v>
          </cell>
          <cell r="AN926">
            <v>0</v>
          </cell>
          <cell r="AO926">
            <v>0</v>
          </cell>
          <cell r="AP926">
            <v>0</v>
          </cell>
          <cell r="AQ926">
            <v>0</v>
          </cell>
          <cell r="AR926">
            <v>0</v>
          </cell>
          <cell r="AS926">
            <v>0</v>
          </cell>
          <cell r="AT926">
            <v>0</v>
          </cell>
          <cell r="AU926">
            <v>0</v>
          </cell>
          <cell r="AV926">
            <v>0</v>
          </cell>
          <cell r="AW926">
            <v>610687</v>
          </cell>
          <cell r="AX926">
            <v>0</v>
          </cell>
          <cell r="AY926">
            <v>610687</v>
          </cell>
          <cell r="AZ926">
            <v>0</v>
          </cell>
          <cell r="BA926">
            <v>0</v>
          </cell>
          <cell r="BB926">
            <v>0</v>
          </cell>
          <cell r="BC926">
            <v>0</v>
          </cell>
          <cell r="BD926">
            <v>0</v>
          </cell>
          <cell r="BE926">
            <v>0</v>
          </cell>
          <cell r="BF926">
            <v>0</v>
          </cell>
          <cell r="BG926">
            <v>0</v>
          </cell>
          <cell r="BH926">
            <v>0</v>
          </cell>
          <cell r="BI926">
            <v>0</v>
          </cell>
          <cell r="BJ926">
            <v>0</v>
          </cell>
          <cell r="BK926">
            <v>0</v>
          </cell>
          <cell r="BL926">
            <v>0</v>
          </cell>
          <cell r="BM926">
            <v>610687</v>
          </cell>
          <cell r="BN926">
            <v>0</v>
          </cell>
          <cell r="BO926">
            <v>610687</v>
          </cell>
          <cell r="BP926">
            <v>0</v>
          </cell>
          <cell r="BQ926">
            <v>1221374</v>
          </cell>
          <cell r="BR926">
            <v>0</v>
          </cell>
          <cell r="BS926">
            <v>1221374</v>
          </cell>
        </row>
        <row r="927">
          <cell r="B927" t="str">
            <v>431909</v>
          </cell>
          <cell r="C927" t="str">
            <v>REP. INDONESIA</v>
          </cell>
          <cell r="D927" t="str">
            <v>BK AUSTRIA AKTIENGESELLSCHAFT</v>
          </cell>
          <cell r="E927" t="str">
            <v>6</v>
          </cell>
          <cell r="F927" t="str">
            <v>AUSTRIA</v>
          </cell>
          <cell r="G927" t="str">
            <v>ATS</v>
          </cell>
          <cell r="H927">
            <v>0</v>
          </cell>
          <cell r="I927">
            <v>0</v>
          </cell>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cell r="AD927">
            <v>0</v>
          </cell>
          <cell r="AE927">
            <v>0</v>
          </cell>
          <cell r="AF927">
            <v>949789</v>
          </cell>
          <cell r="AG927">
            <v>591571</v>
          </cell>
          <cell r="AH927">
            <v>0</v>
          </cell>
          <cell r="AI927">
            <v>1541360</v>
          </cell>
          <cell r="AJ927">
            <v>949789</v>
          </cell>
          <cell r="AK927">
            <v>591571</v>
          </cell>
          <cell r="AL927">
            <v>0</v>
          </cell>
          <cell r="AM927">
            <v>1541360</v>
          </cell>
          <cell r="AN927">
            <v>0</v>
          </cell>
          <cell r="AO927">
            <v>0</v>
          </cell>
          <cell r="AP927">
            <v>0</v>
          </cell>
          <cell r="AQ927">
            <v>0</v>
          </cell>
          <cell r="AR927">
            <v>0</v>
          </cell>
          <cell r="AS927">
            <v>0</v>
          </cell>
          <cell r="AT927">
            <v>0</v>
          </cell>
          <cell r="AU927">
            <v>0</v>
          </cell>
          <cell r="AV927">
            <v>0</v>
          </cell>
          <cell r="AW927">
            <v>0</v>
          </cell>
          <cell r="AX927">
            <v>0</v>
          </cell>
          <cell r="AY927">
            <v>0</v>
          </cell>
          <cell r="AZ927">
            <v>0</v>
          </cell>
          <cell r="BA927">
            <v>0</v>
          </cell>
          <cell r="BB927">
            <v>0</v>
          </cell>
          <cell r="BC927">
            <v>0</v>
          </cell>
          <cell r="BD927">
            <v>0</v>
          </cell>
          <cell r="BE927">
            <v>0</v>
          </cell>
          <cell r="BF927">
            <v>0</v>
          </cell>
          <cell r="BG927">
            <v>0</v>
          </cell>
          <cell r="BH927">
            <v>0</v>
          </cell>
          <cell r="BI927">
            <v>0</v>
          </cell>
          <cell r="BJ927">
            <v>0</v>
          </cell>
          <cell r="BK927">
            <v>0</v>
          </cell>
          <cell r="BL927">
            <v>0</v>
          </cell>
          <cell r="BM927">
            <v>0</v>
          </cell>
          <cell r="BN927">
            <v>0</v>
          </cell>
          <cell r="BO927">
            <v>0</v>
          </cell>
          <cell r="BP927">
            <v>949789</v>
          </cell>
          <cell r="BQ927">
            <v>591571</v>
          </cell>
          <cell r="BR927">
            <v>0</v>
          </cell>
          <cell r="BS927">
            <v>1541360</v>
          </cell>
        </row>
        <row r="928">
          <cell r="B928" t="str">
            <v>432006</v>
          </cell>
          <cell r="C928" t="str">
            <v>REP. INDONESIA</v>
          </cell>
          <cell r="D928" t="str">
            <v>BK AUSTRIA AKTIENGESELLSCHAFT</v>
          </cell>
          <cell r="E928" t="str">
            <v>6</v>
          </cell>
          <cell r="F928" t="str">
            <v>AUSTRIA</v>
          </cell>
          <cell r="G928" t="str">
            <v>ATS</v>
          </cell>
          <cell r="H928">
            <v>0</v>
          </cell>
          <cell r="I928">
            <v>0</v>
          </cell>
          <cell r="J928">
            <v>0</v>
          </cell>
          <cell r="K928">
            <v>0</v>
          </cell>
          <cell r="L928">
            <v>0</v>
          </cell>
          <cell r="M928">
            <v>118854</v>
          </cell>
          <cell r="N928">
            <v>0</v>
          </cell>
          <cell r="O928">
            <v>118854</v>
          </cell>
          <cell r="P928">
            <v>691851</v>
          </cell>
          <cell r="Q928">
            <v>54954</v>
          </cell>
          <cell r="R928">
            <v>0</v>
          </cell>
          <cell r="S928">
            <v>746805</v>
          </cell>
          <cell r="T928">
            <v>691851</v>
          </cell>
          <cell r="U928">
            <v>173808</v>
          </cell>
          <cell r="V928">
            <v>0</v>
          </cell>
          <cell r="W928">
            <v>865659</v>
          </cell>
          <cell r="X928">
            <v>0</v>
          </cell>
          <cell r="Y928">
            <v>0</v>
          </cell>
          <cell r="Z928">
            <v>0</v>
          </cell>
          <cell r="AA928">
            <v>0</v>
          </cell>
          <cell r="AB928">
            <v>0</v>
          </cell>
          <cell r="AC928">
            <v>55694</v>
          </cell>
          <cell r="AD928">
            <v>0</v>
          </cell>
          <cell r="AE928">
            <v>55694</v>
          </cell>
          <cell r="AF928">
            <v>0</v>
          </cell>
          <cell r="AG928">
            <v>0</v>
          </cell>
          <cell r="AH928">
            <v>0</v>
          </cell>
          <cell r="AI928">
            <v>0</v>
          </cell>
          <cell r="AJ928">
            <v>0</v>
          </cell>
          <cell r="AK928">
            <v>55694</v>
          </cell>
          <cell r="AL928">
            <v>0</v>
          </cell>
          <cell r="AM928">
            <v>55694</v>
          </cell>
          <cell r="AN928">
            <v>0</v>
          </cell>
          <cell r="AO928">
            <v>0</v>
          </cell>
          <cell r="AP928">
            <v>0</v>
          </cell>
          <cell r="AQ928">
            <v>0</v>
          </cell>
          <cell r="AR928">
            <v>0</v>
          </cell>
          <cell r="AS928">
            <v>0</v>
          </cell>
          <cell r="AT928">
            <v>0</v>
          </cell>
          <cell r="AU928">
            <v>0</v>
          </cell>
          <cell r="AV928">
            <v>691851</v>
          </cell>
          <cell r="AW928">
            <v>167082</v>
          </cell>
          <cell r="AX928">
            <v>0</v>
          </cell>
          <cell r="AY928">
            <v>858933</v>
          </cell>
          <cell r="AZ928">
            <v>0</v>
          </cell>
          <cell r="BA928">
            <v>0</v>
          </cell>
          <cell r="BB928">
            <v>0</v>
          </cell>
          <cell r="BC928">
            <v>0</v>
          </cell>
          <cell r="BD928">
            <v>0</v>
          </cell>
          <cell r="BE928">
            <v>52600</v>
          </cell>
          <cell r="BF928">
            <v>0</v>
          </cell>
          <cell r="BG928">
            <v>52600</v>
          </cell>
          <cell r="BH928">
            <v>0</v>
          </cell>
          <cell r="BI928">
            <v>0</v>
          </cell>
          <cell r="BJ928">
            <v>0</v>
          </cell>
          <cell r="BK928">
            <v>0</v>
          </cell>
          <cell r="BL928">
            <v>691851</v>
          </cell>
          <cell r="BM928">
            <v>219682</v>
          </cell>
          <cell r="BN928">
            <v>0</v>
          </cell>
          <cell r="BO928">
            <v>911533</v>
          </cell>
          <cell r="BP928">
            <v>1383702</v>
          </cell>
          <cell r="BQ928">
            <v>449184</v>
          </cell>
          <cell r="BR928">
            <v>0</v>
          </cell>
          <cell r="BS928">
            <v>1832886</v>
          </cell>
        </row>
        <row r="929">
          <cell r="B929" t="str">
            <v>431808</v>
          </cell>
          <cell r="C929" t="str">
            <v>REP. INDONESIA</v>
          </cell>
          <cell r="D929" t="str">
            <v>BK AUSTRIA AKTIENGESELLSCHAFT</v>
          </cell>
          <cell r="E929" t="str">
            <v>6</v>
          </cell>
          <cell r="F929" t="str">
            <v>AUSTRIA</v>
          </cell>
          <cell r="G929" t="str">
            <v>ATS</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1008993</v>
          </cell>
          <cell r="AH929">
            <v>0</v>
          </cell>
          <cell r="AI929">
            <v>1008993</v>
          </cell>
          <cell r="AJ929">
            <v>0</v>
          </cell>
          <cell r="AK929">
            <v>1008993</v>
          </cell>
          <cell r="AL929">
            <v>0</v>
          </cell>
          <cell r="AM929">
            <v>1008993</v>
          </cell>
          <cell r="AN929">
            <v>0</v>
          </cell>
          <cell r="AO929">
            <v>0</v>
          </cell>
          <cell r="AP929">
            <v>0</v>
          </cell>
          <cell r="AQ929">
            <v>0</v>
          </cell>
          <cell r="AR929">
            <v>0</v>
          </cell>
          <cell r="AS929">
            <v>0</v>
          </cell>
          <cell r="AT929">
            <v>0</v>
          </cell>
          <cell r="AU929">
            <v>0</v>
          </cell>
          <cell r="AV929">
            <v>0</v>
          </cell>
          <cell r="AW929">
            <v>0</v>
          </cell>
          <cell r="AX929">
            <v>0</v>
          </cell>
          <cell r="AY929">
            <v>0</v>
          </cell>
          <cell r="AZ929">
            <v>0</v>
          </cell>
          <cell r="BA929">
            <v>0</v>
          </cell>
          <cell r="BB929">
            <v>0</v>
          </cell>
          <cell r="BC929">
            <v>0</v>
          </cell>
          <cell r="BD929">
            <v>0</v>
          </cell>
          <cell r="BE929">
            <v>0</v>
          </cell>
          <cell r="BF929">
            <v>0</v>
          </cell>
          <cell r="BG929">
            <v>0</v>
          </cell>
          <cell r="BH929">
            <v>0</v>
          </cell>
          <cell r="BI929">
            <v>1020080</v>
          </cell>
          <cell r="BJ929">
            <v>0</v>
          </cell>
          <cell r="BK929">
            <v>1020080</v>
          </cell>
          <cell r="BL929">
            <v>0</v>
          </cell>
          <cell r="BM929">
            <v>1020080</v>
          </cell>
          <cell r="BN929">
            <v>0</v>
          </cell>
          <cell r="BO929">
            <v>1020080</v>
          </cell>
          <cell r="BP929">
            <v>0</v>
          </cell>
          <cell r="BQ929">
            <v>2029073</v>
          </cell>
          <cell r="BR929">
            <v>0</v>
          </cell>
          <cell r="BS929">
            <v>2029073</v>
          </cell>
        </row>
        <row r="930">
          <cell r="B930" t="str">
            <v>431960</v>
          </cell>
          <cell r="C930" t="str">
            <v>REP. INDONESIA</v>
          </cell>
          <cell r="D930" t="str">
            <v>BK AUSTRIA AKTIENGESELLSCHAFT</v>
          </cell>
          <cell r="E930" t="str">
            <v>6</v>
          </cell>
          <cell r="F930" t="str">
            <v>AUSTRIA</v>
          </cell>
          <cell r="G930" t="str">
            <v>ATS</v>
          </cell>
          <cell r="H930">
            <v>0</v>
          </cell>
          <cell r="I930">
            <v>0</v>
          </cell>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911663</v>
          </cell>
          <cell r="AG930">
            <v>322627</v>
          </cell>
          <cell r="AH930">
            <v>0</v>
          </cell>
          <cell r="AI930">
            <v>1234290</v>
          </cell>
          <cell r="AJ930">
            <v>911663</v>
          </cell>
          <cell r="AK930">
            <v>322627</v>
          </cell>
          <cell r="AL930">
            <v>0</v>
          </cell>
          <cell r="AM930">
            <v>1234290</v>
          </cell>
          <cell r="AN930">
            <v>0</v>
          </cell>
          <cell r="AO930">
            <v>0</v>
          </cell>
          <cell r="AP930">
            <v>0</v>
          </cell>
          <cell r="AQ930">
            <v>0</v>
          </cell>
          <cell r="AR930">
            <v>0</v>
          </cell>
          <cell r="AS930">
            <v>0</v>
          </cell>
          <cell r="AT930">
            <v>0</v>
          </cell>
          <cell r="AU930">
            <v>0</v>
          </cell>
          <cell r="AV930">
            <v>0</v>
          </cell>
          <cell r="AW930">
            <v>0</v>
          </cell>
          <cell r="AX930">
            <v>0</v>
          </cell>
          <cell r="AY930">
            <v>0</v>
          </cell>
          <cell r="AZ930">
            <v>0</v>
          </cell>
          <cell r="BA930">
            <v>0</v>
          </cell>
          <cell r="BB930">
            <v>0</v>
          </cell>
          <cell r="BC930">
            <v>0</v>
          </cell>
          <cell r="BD930">
            <v>0</v>
          </cell>
          <cell r="BE930">
            <v>0</v>
          </cell>
          <cell r="BF930">
            <v>0</v>
          </cell>
          <cell r="BG930">
            <v>0</v>
          </cell>
          <cell r="BH930">
            <v>911663</v>
          </cell>
          <cell r="BI930">
            <v>309864</v>
          </cell>
          <cell r="BJ930">
            <v>0</v>
          </cell>
          <cell r="BK930">
            <v>1221527</v>
          </cell>
          <cell r="BL930">
            <v>911663</v>
          </cell>
          <cell r="BM930">
            <v>309864</v>
          </cell>
          <cell r="BN930">
            <v>0</v>
          </cell>
          <cell r="BO930">
            <v>1221527</v>
          </cell>
          <cell r="BP930">
            <v>1823326</v>
          </cell>
          <cell r="BQ930">
            <v>632491</v>
          </cell>
          <cell r="BR930">
            <v>0</v>
          </cell>
          <cell r="BS930">
            <v>2455817</v>
          </cell>
        </row>
        <row r="931">
          <cell r="B931" t="str">
            <v>431866</v>
          </cell>
          <cell r="C931" t="str">
            <v>REP. INDONESIA</v>
          </cell>
          <cell r="D931" t="str">
            <v>BK AUSTRIA AKTIENGESELLSCHAFT</v>
          </cell>
          <cell r="E931" t="str">
            <v>6</v>
          </cell>
          <cell r="F931" t="str">
            <v>AUSTRIA</v>
          </cell>
          <cell r="G931" t="str">
            <v>ATS</v>
          </cell>
          <cell r="H931">
            <v>0</v>
          </cell>
          <cell r="I931">
            <v>0</v>
          </cell>
          <cell r="J931">
            <v>0</v>
          </cell>
          <cell r="K931">
            <v>0</v>
          </cell>
          <cell r="L931">
            <v>0</v>
          </cell>
          <cell r="M931">
            <v>0</v>
          </cell>
          <cell r="N931">
            <v>0</v>
          </cell>
          <cell r="O931">
            <v>0</v>
          </cell>
          <cell r="P931">
            <v>1109469</v>
          </cell>
          <cell r="Q931">
            <v>481263</v>
          </cell>
          <cell r="R931">
            <v>0</v>
          </cell>
          <cell r="S931">
            <v>1590732</v>
          </cell>
          <cell r="T931">
            <v>1109469</v>
          </cell>
          <cell r="U931">
            <v>481263</v>
          </cell>
          <cell r="V931">
            <v>0</v>
          </cell>
          <cell r="W931">
            <v>1590732</v>
          </cell>
          <cell r="X931">
            <v>0</v>
          </cell>
          <cell r="Y931">
            <v>0</v>
          </cell>
          <cell r="Z931">
            <v>0</v>
          </cell>
          <cell r="AA931">
            <v>0</v>
          </cell>
          <cell r="AB931">
            <v>0</v>
          </cell>
          <cell r="AC931">
            <v>225592</v>
          </cell>
          <cell r="AD931">
            <v>0</v>
          </cell>
          <cell r="AE931">
            <v>225592</v>
          </cell>
          <cell r="AF931">
            <v>0</v>
          </cell>
          <cell r="AG931">
            <v>0</v>
          </cell>
          <cell r="AH931">
            <v>0</v>
          </cell>
          <cell r="AI931">
            <v>0</v>
          </cell>
          <cell r="AJ931">
            <v>0</v>
          </cell>
          <cell r="AK931">
            <v>225592</v>
          </cell>
          <cell r="AL931">
            <v>0</v>
          </cell>
          <cell r="AM931">
            <v>225592</v>
          </cell>
          <cell r="AN931">
            <v>0</v>
          </cell>
          <cell r="AO931">
            <v>0</v>
          </cell>
          <cell r="AP931">
            <v>0</v>
          </cell>
          <cell r="AQ931">
            <v>0</v>
          </cell>
          <cell r="AR931">
            <v>0</v>
          </cell>
          <cell r="AS931">
            <v>0</v>
          </cell>
          <cell r="AT931">
            <v>0</v>
          </cell>
          <cell r="AU931">
            <v>0</v>
          </cell>
          <cell r="AV931">
            <v>0</v>
          </cell>
          <cell r="AW931">
            <v>0</v>
          </cell>
          <cell r="AX931">
            <v>0</v>
          </cell>
          <cell r="AY931">
            <v>0</v>
          </cell>
          <cell r="AZ931">
            <v>1109469</v>
          </cell>
          <cell r="BA931">
            <v>458581</v>
          </cell>
          <cell r="BB931">
            <v>0</v>
          </cell>
          <cell r="BC931">
            <v>1568050</v>
          </cell>
          <cell r="BD931">
            <v>0</v>
          </cell>
          <cell r="BE931">
            <v>203649</v>
          </cell>
          <cell r="BF931">
            <v>0</v>
          </cell>
          <cell r="BG931">
            <v>203649</v>
          </cell>
          <cell r="BH931">
            <v>0</v>
          </cell>
          <cell r="BI931">
            <v>0</v>
          </cell>
          <cell r="BJ931">
            <v>0</v>
          </cell>
          <cell r="BK931">
            <v>0</v>
          </cell>
          <cell r="BL931">
            <v>1109469</v>
          </cell>
          <cell r="BM931">
            <v>662230</v>
          </cell>
          <cell r="BN931">
            <v>0</v>
          </cell>
          <cell r="BO931">
            <v>1771699</v>
          </cell>
          <cell r="BP931">
            <v>2218938</v>
          </cell>
          <cell r="BQ931">
            <v>1369085</v>
          </cell>
          <cell r="BR931">
            <v>0</v>
          </cell>
          <cell r="BS931">
            <v>3588023</v>
          </cell>
        </row>
        <row r="932">
          <cell r="B932" t="str">
            <v>431954</v>
          </cell>
          <cell r="C932" t="str">
            <v>REP. INDONESIA</v>
          </cell>
          <cell r="D932" t="str">
            <v>CREDITANSTALT AG, VIENNA</v>
          </cell>
          <cell r="E932" t="str">
            <v>6</v>
          </cell>
          <cell r="F932" t="str">
            <v>AUSTRIA</v>
          </cell>
          <cell r="G932" t="str">
            <v>ATS</v>
          </cell>
          <cell r="H932">
            <v>0</v>
          </cell>
          <cell r="I932">
            <v>0</v>
          </cell>
          <cell r="J932">
            <v>0</v>
          </cell>
          <cell r="K932">
            <v>0</v>
          </cell>
          <cell r="L932">
            <v>0</v>
          </cell>
          <cell r="M932">
            <v>0</v>
          </cell>
          <cell r="N932">
            <v>0</v>
          </cell>
          <cell r="O932">
            <v>0</v>
          </cell>
          <cell r="P932">
            <v>0</v>
          </cell>
          <cell r="Q932">
            <v>0</v>
          </cell>
          <cell r="R932">
            <v>2302</v>
          </cell>
          <cell r="S932">
            <v>2302</v>
          </cell>
          <cell r="T932">
            <v>0</v>
          </cell>
          <cell r="U932">
            <v>0</v>
          </cell>
          <cell r="V932">
            <v>2302</v>
          </cell>
          <cell r="W932">
            <v>2302</v>
          </cell>
          <cell r="X932">
            <v>0</v>
          </cell>
          <cell r="Y932">
            <v>0</v>
          </cell>
          <cell r="Z932">
            <v>0</v>
          </cell>
          <cell r="AA932">
            <v>0</v>
          </cell>
          <cell r="AB932">
            <v>0</v>
          </cell>
          <cell r="AC932">
            <v>0</v>
          </cell>
          <cell r="AD932">
            <v>0</v>
          </cell>
          <cell r="AE932">
            <v>0</v>
          </cell>
          <cell r="AF932">
            <v>0</v>
          </cell>
          <cell r="AG932">
            <v>0</v>
          </cell>
          <cell r="AH932">
            <v>2302</v>
          </cell>
          <cell r="AI932">
            <v>2302</v>
          </cell>
          <cell r="AJ932">
            <v>0</v>
          </cell>
          <cell r="AK932">
            <v>0</v>
          </cell>
          <cell r="AL932">
            <v>2302</v>
          </cell>
          <cell r="AM932">
            <v>2302</v>
          </cell>
          <cell r="AN932">
            <v>0</v>
          </cell>
          <cell r="AO932">
            <v>0</v>
          </cell>
          <cell r="AP932">
            <v>0</v>
          </cell>
          <cell r="AQ932">
            <v>0</v>
          </cell>
          <cell r="AR932">
            <v>0</v>
          </cell>
          <cell r="AS932">
            <v>0</v>
          </cell>
          <cell r="AT932">
            <v>0</v>
          </cell>
          <cell r="AU932">
            <v>0</v>
          </cell>
          <cell r="AV932">
            <v>0</v>
          </cell>
          <cell r="AW932">
            <v>0</v>
          </cell>
          <cell r="AX932">
            <v>0</v>
          </cell>
          <cell r="AY932">
            <v>0</v>
          </cell>
          <cell r="AZ932">
            <v>0</v>
          </cell>
          <cell r="BA932">
            <v>0</v>
          </cell>
          <cell r="BB932">
            <v>0</v>
          </cell>
          <cell r="BC932">
            <v>0</v>
          </cell>
          <cell r="BD932">
            <v>0</v>
          </cell>
          <cell r="BE932">
            <v>0</v>
          </cell>
          <cell r="BF932">
            <v>0</v>
          </cell>
          <cell r="BG932">
            <v>0</v>
          </cell>
          <cell r="BH932">
            <v>0</v>
          </cell>
          <cell r="BI932">
            <v>0</v>
          </cell>
          <cell r="BJ932">
            <v>4654</v>
          </cell>
          <cell r="BK932">
            <v>4654</v>
          </cell>
          <cell r="BL932">
            <v>0</v>
          </cell>
          <cell r="BM932">
            <v>0</v>
          </cell>
          <cell r="BN932">
            <v>4654</v>
          </cell>
          <cell r="BO932">
            <v>4654</v>
          </cell>
          <cell r="BP932">
            <v>0</v>
          </cell>
          <cell r="BQ932">
            <v>0</v>
          </cell>
          <cell r="BR932">
            <v>9258</v>
          </cell>
          <cell r="BS932">
            <v>9258</v>
          </cell>
        </row>
        <row r="933">
          <cell r="B933" t="str">
            <v>431939</v>
          </cell>
          <cell r="C933" t="str">
            <v>REP. INDONESIA</v>
          </cell>
          <cell r="D933" t="str">
            <v>CREDITANSTALT AG, VIENNA</v>
          </cell>
          <cell r="E933" t="str">
            <v>6</v>
          </cell>
          <cell r="F933" t="str">
            <v>AUSTRIA</v>
          </cell>
          <cell r="G933" t="str">
            <v>ATS</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255544</v>
          </cell>
          <cell r="AH933">
            <v>0</v>
          </cell>
          <cell r="AI933">
            <v>255544</v>
          </cell>
          <cell r="AJ933">
            <v>0</v>
          </cell>
          <cell r="AK933">
            <v>255544</v>
          </cell>
          <cell r="AL933">
            <v>0</v>
          </cell>
          <cell r="AM933">
            <v>255544</v>
          </cell>
          <cell r="AN933">
            <v>0</v>
          </cell>
          <cell r="AO933">
            <v>0</v>
          </cell>
          <cell r="AP933">
            <v>0</v>
          </cell>
          <cell r="AQ933">
            <v>0</v>
          </cell>
          <cell r="AR933">
            <v>0</v>
          </cell>
          <cell r="AS933">
            <v>0</v>
          </cell>
          <cell r="AT933">
            <v>0</v>
          </cell>
          <cell r="AU933">
            <v>0</v>
          </cell>
          <cell r="AV933">
            <v>0</v>
          </cell>
          <cell r="AW933">
            <v>0</v>
          </cell>
          <cell r="AX933">
            <v>0</v>
          </cell>
          <cell r="AY933">
            <v>0</v>
          </cell>
          <cell r="AZ933">
            <v>0</v>
          </cell>
          <cell r="BA933">
            <v>0</v>
          </cell>
          <cell r="BB933">
            <v>0</v>
          </cell>
          <cell r="BC933">
            <v>0</v>
          </cell>
          <cell r="BD933">
            <v>0</v>
          </cell>
          <cell r="BE933">
            <v>0</v>
          </cell>
          <cell r="BF933">
            <v>0</v>
          </cell>
          <cell r="BG933">
            <v>0</v>
          </cell>
          <cell r="BH933">
            <v>0</v>
          </cell>
          <cell r="BI933">
            <v>0</v>
          </cell>
          <cell r="BJ933">
            <v>0</v>
          </cell>
          <cell r="BK933">
            <v>0</v>
          </cell>
          <cell r="BL933">
            <v>0</v>
          </cell>
          <cell r="BM933">
            <v>0</v>
          </cell>
          <cell r="BN933">
            <v>0</v>
          </cell>
          <cell r="BO933">
            <v>0</v>
          </cell>
          <cell r="BP933">
            <v>0</v>
          </cell>
          <cell r="BQ933">
            <v>255544</v>
          </cell>
          <cell r="BR933">
            <v>0</v>
          </cell>
          <cell r="BS933">
            <v>255544</v>
          </cell>
        </row>
        <row r="934">
          <cell r="B934" t="str">
            <v>431761</v>
          </cell>
          <cell r="C934" t="str">
            <v>REP. INDONESIA</v>
          </cell>
          <cell r="D934" t="str">
            <v>CREDITANSTALT AG, VIENNA</v>
          </cell>
          <cell r="E934" t="str">
            <v>6</v>
          </cell>
          <cell r="F934" t="str">
            <v>AUSTRIA</v>
          </cell>
          <cell r="G934" t="str">
            <v>ATS</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269300</v>
          </cell>
          <cell r="AH934">
            <v>0</v>
          </cell>
          <cell r="AI934">
            <v>269300</v>
          </cell>
          <cell r="AJ934">
            <v>0</v>
          </cell>
          <cell r="AK934">
            <v>269300</v>
          </cell>
          <cell r="AL934">
            <v>0</v>
          </cell>
          <cell r="AM934">
            <v>269300</v>
          </cell>
          <cell r="AN934">
            <v>0</v>
          </cell>
          <cell r="AO934">
            <v>0</v>
          </cell>
          <cell r="AP934">
            <v>0</v>
          </cell>
          <cell r="AQ934">
            <v>0</v>
          </cell>
          <cell r="AR934">
            <v>0</v>
          </cell>
          <cell r="AS934">
            <v>0</v>
          </cell>
          <cell r="AT934">
            <v>0</v>
          </cell>
          <cell r="AU934">
            <v>0</v>
          </cell>
          <cell r="AV934">
            <v>0</v>
          </cell>
          <cell r="AW934">
            <v>0</v>
          </cell>
          <cell r="AX934">
            <v>0</v>
          </cell>
          <cell r="AY934">
            <v>0</v>
          </cell>
          <cell r="AZ934">
            <v>0</v>
          </cell>
          <cell r="BA934">
            <v>0</v>
          </cell>
          <cell r="BB934">
            <v>0</v>
          </cell>
          <cell r="BC934">
            <v>0</v>
          </cell>
          <cell r="BD934">
            <v>0</v>
          </cell>
          <cell r="BE934">
            <v>0</v>
          </cell>
          <cell r="BF934">
            <v>0</v>
          </cell>
          <cell r="BG934">
            <v>0</v>
          </cell>
          <cell r="BH934">
            <v>0</v>
          </cell>
          <cell r="BI934">
            <v>0</v>
          </cell>
          <cell r="BJ934">
            <v>0</v>
          </cell>
          <cell r="BK934">
            <v>0</v>
          </cell>
          <cell r="BL934">
            <v>0</v>
          </cell>
          <cell r="BM934">
            <v>0</v>
          </cell>
          <cell r="BN934">
            <v>0</v>
          </cell>
          <cell r="BO934">
            <v>0</v>
          </cell>
          <cell r="BP934">
            <v>0</v>
          </cell>
          <cell r="BQ934">
            <v>269300</v>
          </cell>
          <cell r="BR934">
            <v>0</v>
          </cell>
          <cell r="BS934">
            <v>269300</v>
          </cell>
        </row>
        <row r="935">
          <cell r="B935" t="str">
            <v>431772</v>
          </cell>
          <cell r="C935" t="str">
            <v>REP. INDONESIA</v>
          </cell>
          <cell r="D935" t="str">
            <v>CREDITANSTALT AG, VIENNA</v>
          </cell>
          <cell r="E935" t="str">
            <v>6</v>
          </cell>
          <cell r="F935" t="str">
            <v>AUSTRIA</v>
          </cell>
          <cell r="G935" t="str">
            <v>ATS</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cell r="AF935">
            <v>0</v>
          </cell>
          <cell r="AG935">
            <v>313434</v>
          </cell>
          <cell r="AH935">
            <v>0</v>
          </cell>
          <cell r="AI935">
            <v>313434</v>
          </cell>
          <cell r="AJ935">
            <v>0</v>
          </cell>
          <cell r="AK935">
            <v>313434</v>
          </cell>
          <cell r="AL935">
            <v>0</v>
          </cell>
          <cell r="AM935">
            <v>313434</v>
          </cell>
          <cell r="AN935">
            <v>0</v>
          </cell>
          <cell r="AO935">
            <v>0</v>
          </cell>
          <cell r="AP935">
            <v>0</v>
          </cell>
          <cell r="AQ935">
            <v>0</v>
          </cell>
          <cell r="AR935">
            <v>0</v>
          </cell>
          <cell r="AS935">
            <v>0</v>
          </cell>
          <cell r="AT935">
            <v>0</v>
          </cell>
          <cell r="AU935">
            <v>0</v>
          </cell>
          <cell r="AV935">
            <v>0</v>
          </cell>
          <cell r="AW935">
            <v>0</v>
          </cell>
          <cell r="AX935">
            <v>0</v>
          </cell>
          <cell r="AY935">
            <v>0</v>
          </cell>
          <cell r="AZ935">
            <v>0</v>
          </cell>
          <cell r="BA935">
            <v>0</v>
          </cell>
          <cell r="BB935">
            <v>0</v>
          </cell>
          <cell r="BC935">
            <v>0</v>
          </cell>
          <cell r="BD935">
            <v>0</v>
          </cell>
          <cell r="BE935">
            <v>0</v>
          </cell>
          <cell r="BF935">
            <v>0</v>
          </cell>
          <cell r="BG935">
            <v>0</v>
          </cell>
          <cell r="BH935">
            <v>0</v>
          </cell>
          <cell r="BI935">
            <v>0</v>
          </cell>
          <cell r="BJ935">
            <v>0</v>
          </cell>
          <cell r="BK935">
            <v>0</v>
          </cell>
          <cell r="BL935">
            <v>0</v>
          </cell>
          <cell r="BM935">
            <v>0</v>
          </cell>
          <cell r="BN935">
            <v>0</v>
          </cell>
          <cell r="BO935">
            <v>0</v>
          </cell>
          <cell r="BP935">
            <v>0</v>
          </cell>
          <cell r="BQ935">
            <v>313434</v>
          </cell>
          <cell r="BR935">
            <v>0</v>
          </cell>
          <cell r="BS935">
            <v>313434</v>
          </cell>
        </row>
        <row r="936">
          <cell r="B936" t="str">
            <v>431809</v>
          </cell>
          <cell r="C936" t="str">
            <v>REP. INDONESIA</v>
          </cell>
          <cell r="D936" t="str">
            <v>CREDITANSTALT AG, VIENNA</v>
          </cell>
          <cell r="E936" t="str">
            <v>6</v>
          </cell>
          <cell r="F936" t="str">
            <v>AUSTRIA</v>
          </cell>
          <cell r="G936" t="str">
            <v>ATS</v>
          </cell>
          <cell r="H936">
            <v>0</v>
          </cell>
          <cell r="I936">
            <v>0</v>
          </cell>
          <cell r="J936">
            <v>0</v>
          </cell>
          <cell r="K936">
            <v>0</v>
          </cell>
          <cell r="L936">
            <v>0</v>
          </cell>
          <cell r="M936">
            <v>0</v>
          </cell>
          <cell r="N936">
            <v>0</v>
          </cell>
          <cell r="O936">
            <v>0</v>
          </cell>
          <cell r="P936">
            <v>0</v>
          </cell>
          <cell r="Q936">
            <v>314653</v>
          </cell>
          <cell r="R936">
            <v>0</v>
          </cell>
          <cell r="S936">
            <v>314653</v>
          </cell>
          <cell r="T936">
            <v>0</v>
          </cell>
          <cell r="U936">
            <v>314653</v>
          </cell>
          <cell r="V936">
            <v>0</v>
          </cell>
          <cell r="W936">
            <v>314653</v>
          </cell>
          <cell r="X936">
            <v>0</v>
          </cell>
          <cell r="Y936">
            <v>0</v>
          </cell>
          <cell r="Z936">
            <v>0</v>
          </cell>
          <cell r="AA936">
            <v>0</v>
          </cell>
          <cell r="AB936">
            <v>0</v>
          </cell>
          <cell r="AC936">
            <v>0</v>
          </cell>
          <cell r="AD936">
            <v>0</v>
          </cell>
          <cell r="AE936">
            <v>0</v>
          </cell>
          <cell r="AF936">
            <v>0</v>
          </cell>
          <cell r="AG936">
            <v>314653</v>
          </cell>
          <cell r="AH936">
            <v>0</v>
          </cell>
          <cell r="AI936">
            <v>314653</v>
          </cell>
          <cell r="AJ936">
            <v>0</v>
          </cell>
          <cell r="AK936">
            <v>314653</v>
          </cell>
          <cell r="AL936">
            <v>0</v>
          </cell>
          <cell r="AM936">
            <v>314653</v>
          </cell>
          <cell r="AN936">
            <v>0</v>
          </cell>
          <cell r="AO936">
            <v>0</v>
          </cell>
          <cell r="AP936">
            <v>0</v>
          </cell>
          <cell r="AQ936">
            <v>0</v>
          </cell>
          <cell r="AR936">
            <v>0</v>
          </cell>
          <cell r="AS936">
            <v>0</v>
          </cell>
          <cell r="AT936">
            <v>0</v>
          </cell>
          <cell r="AU936">
            <v>0</v>
          </cell>
          <cell r="AV936">
            <v>0</v>
          </cell>
          <cell r="AW936">
            <v>318111</v>
          </cell>
          <cell r="AX936">
            <v>0</v>
          </cell>
          <cell r="AY936">
            <v>318111</v>
          </cell>
          <cell r="AZ936">
            <v>0</v>
          </cell>
          <cell r="BA936">
            <v>0</v>
          </cell>
          <cell r="BB936">
            <v>0</v>
          </cell>
          <cell r="BC936">
            <v>0</v>
          </cell>
          <cell r="BD936">
            <v>0</v>
          </cell>
          <cell r="BE936">
            <v>0</v>
          </cell>
          <cell r="BF936">
            <v>0</v>
          </cell>
          <cell r="BG936">
            <v>0</v>
          </cell>
          <cell r="BH936">
            <v>0</v>
          </cell>
          <cell r="BI936">
            <v>318111</v>
          </cell>
          <cell r="BJ936">
            <v>0</v>
          </cell>
          <cell r="BK936">
            <v>318111</v>
          </cell>
          <cell r="BL936">
            <v>0</v>
          </cell>
          <cell r="BM936">
            <v>636222</v>
          </cell>
          <cell r="BN936">
            <v>0</v>
          </cell>
          <cell r="BO936">
            <v>636222</v>
          </cell>
          <cell r="BP936">
            <v>0</v>
          </cell>
          <cell r="BQ936">
            <v>1265528</v>
          </cell>
          <cell r="BR936">
            <v>0</v>
          </cell>
          <cell r="BS936">
            <v>1265528</v>
          </cell>
        </row>
        <row r="937">
          <cell r="B937" t="str">
            <v>431658</v>
          </cell>
          <cell r="C937" t="str">
            <v>REP. INDONESIA</v>
          </cell>
          <cell r="D937" t="str">
            <v>CREDITANSTALT AG, VIENNA</v>
          </cell>
          <cell r="E937" t="str">
            <v>6</v>
          </cell>
          <cell r="F937" t="str">
            <v>AUSTRIA</v>
          </cell>
          <cell r="G937" t="str">
            <v>ATS</v>
          </cell>
          <cell r="H937">
            <v>0</v>
          </cell>
          <cell r="I937">
            <v>0</v>
          </cell>
          <cell r="J937">
            <v>0</v>
          </cell>
          <cell r="K937">
            <v>0</v>
          </cell>
          <cell r="L937">
            <v>0</v>
          </cell>
          <cell r="M937">
            <v>0</v>
          </cell>
          <cell r="N937">
            <v>0</v>
          </cell>
          <cell r="O937">
            <v>0</v>
          </cell>
          <cell r="P937">
            <v>537744</v>
          </cell>
          <cell r="Q937">
            <v>210482</v>
          </cell>
          <cell r="R937">
            <v>0</v>
          </cell>
          <cell r="S937">
            <v>748226</v>
          </cell>
          <cell r="T937">
            <v>537744</v>
          </cell>
          <cell r="U937">
            <v>210482</v>
          </cell>
          <cell r="V937">
            <v>0</v>
          </cell>
          <cell r="W937">
            <v>748226</v>
          </cell>
          <cell r="X937">
            <v>0</v>
          </cell>
          <cell r="Y937">
            <v>0</v>
          </cell>
          <cell r="Z937">
            <v>0</v>
          </cell>
          <cell r="AA937">
            <v>0</v>
          </cell>
          <cell r="AB937">
            <v>0</v>
          </cell>
          <cell r="AC937">
            <v>102052</v>
          </cell>
          <cell r="AD937">
            <v>0</v>
          </cell>
          <cell r="AE937">
            <v>102052</v>
          </cell>
          <cell r="AF937">
            <v>0</v>
          </cell>
          <cell r="AG937">
            <v>0</v>
          </cell>
          <cell r="AH937">
            <v>0</v>
          </cell>
          <cell r="AI937">
            <v>0</v>
          </cell>
          <cell r="AJ937">
            <v>0</v>
          </cell>
          <cell r="AK937">
            <v>102052</v>
          </cell>
          <cell r="AL937">
            <v>0</v>
          </cell>
          <cell r="AM937">
            <v>102052</v>
          </cell>
          <cell r="AN937">
            <v>0</v>
          </cell>
          <cell r="AO937">
            <v>0</v>
          </cell>
          <cell r="AP937">
            <v>0</v>
          </cell>
          <cell r="AQ937">
            <v>0</v>
          </cell>
          <cell r="AR937">
            <v>0</v>
          </cell>
          <cell r="AS937">
            <v>0</v>
          </cell>
          <cell r="AT937">
            <v>0</v>
          </cell>
          <cell r="AU937">
            <v>0</v>
          </cell>
          <cell r="AV937">
            <v>0</v>
          </cell>
          <cell r="AW937">
            <v>0</v>
          </cell>
          <cell r="AX937">
            <v>0</v>
          </cell>
          <cell r="AY937">
            <v>0</v>
          </cell>
          <cell r="AZ937">
            <v>537744</v>
          </cell>
          <cell r="BA937">
            <v>207450</v>
          </cell>
          <cell r="BB937">
            <v>0</v>
          </cell>
          <cell r="BC937">
            <v>745194</v>
          </cell>
          <cell r="BD937">
            <v>0</v>
          </cell>
          <cell r="BE937">
            <v>95621</v>
          </cell>
          <cell r="BF937">
            <v>0</v>
          </cell>
          <cell r="BG937">
            <v>95621</v>
          </cell>
          <cell r="BH937">
            <v>0</v>
          </cell>
          <cell r="BI937">
            <v>0</v>
          </cell>
          <cell r="BJ937">
            <v>0</v>
          </cell>
          <cell r="BK937">
            <v>0</v>
          </cell>
          <cell r="BL937">
            <v>537744</v>
          </cell>
          <cell r="BM937">
            <v>303071</v>
          </cell>
          <cell r="BN937">
            <v>0</v>
          </cell>
          <cell r="BO937">
            <v>840815</v>
          </cell>
          <cell r="BP937">
            <v>1075488</v>
          </cell>
          <cell r="BQ937">
            <v>615605</v>
          </cell>
          <cell r="BR937">
            <v>0</v>
          </cell>
          <cell r="BS937">
            <v>1691093</v>
          </cell>
        </row>
        <row r="938">
          <cell r="B938" t="str">
            <v>431773</v>
          </cell>
          <cell r="C938" t="str">
            <v>REP. INDONESIA</v>
          </cell>
          <cell r="D938" t="str">
            <v>CREDITANSTALT AG, VIENNA</v>
          </cell>
          <cell r="E938" t="str">
            <v>6</v>
          </cell>
          <cell r="F938" t="str">
            <v>AUSTRIA</v>
          </cell>
          <cell r="G938" t="str">
            <v>ATS</v>
          </cell>
          <cell r="H938">
            <v>0</v>
          </cell>
          <cell r="I938">
            <v>0</v>
          </cell>
          <cell r="J938">
            <v>0</v>
          </cell>
          <cell r="K938">
            <v>0</v>
          </cell>
          <cell r="L938">
            <v>1177821</v>
          </cell>
          <cell r="M938">
            <v>0</v>
          </cell>
          <cell r="N938">
            <v>0</v>
          </cell>
          <cell r="O938">
            <v>1177821</v>
          </cell>
          <cell r="P938">
            <v>0</v>
          </cell>
          <cell r="Q938">
            <v>0</v>
          </cell>
          <cell r="R938">
            <v>0</v>
          </cell>
          <cell r="S938">
            <v>0</v>
          </cell>
          <cell r="T938">
            <v>1177821</v>
          </cell>
          <cell r="U938">
            <v>0</v>
          </cell>
          <cell r="V938">
            <v>0</v>
          </cell>
          <cell r="W938">
            <v>1177821</v>
          </cell>
          <cell r="X938">
            <v>0</v>
          </cell>
          <cell r="Y938">
            <v>0</v>
          </cell>
          <cell r="Z938">
            <v>0</v>
          </cell>
          <cell r="AA938">
            <v>0</v>
          </cell>
          <cell r="AB938">
            <v>0</v>
          </cell>
          <cell r="AC938">
            <v>0</v>
          </cell>
          <cell r="AD938">
            <v>0</v>
          </cell>
          <cell r="AE938">
            <v>0</v>
          </cell>
          <cell r="AF938">
            <v>0</v>
          </cell>
          <cell r="AG938">
            <v>703208</v>
          </cell>
          <cell r="AH938">
            <v>0</v>
          </cell>
          <cell r="AI938">
            <v>703208</v>
          </cell>
          <cell r="AJ938">
            <v>0</v>
          </cell>
          <cell r="AK938">
            <v>703208</v>
          </cell>
          <cell r="AL938">
            <v>0</v>
          </cell>
          <cell r="AM938">
            <v>703208</v>
          </cell>
          <cell r="AN938">
            <v>0</v>
          </cell>
          <cell r="AO938">
            <v>0</v>
          </cell>
          <cell r="AP938">
            <v>0</v>
          </cell>
          <cell r="AQ938">
            <v>0</v>
          </cell>
          <cell r="AR938">
            <v>1177821</v>
          </cell>
          <cell r="AS938">
            <v>0</v>
          </cell>
          <cell r="AT938">
            <v>0</v>
          </cell>
          <cell r="AU938">
            <v>1177821</v>
          </cell>
          <cell r="AV938">
            <v>0</v>
          </cell>
          <cell r="AW938">
            <v>0</v>
          </cell>
          <cell r="AX938">
            <v>0</v>
          </cell>
          <cell r="AY938">
            <v>0</v>
          </cell>
          <cell r="AZ938">
            <v>0</v>
          </cell>
          <cell r="BA938">
            <v>0</v>
          </cell>
          <cell r="BB938">
            <v>0</v>
          </cell>
          <cell r="BC938">
            <v>0</v>
          </cell>
          <cell r="BD938">
            <v>0</v>
          </cell>
          <cell r="BE938">
            <v>0</v>
          </cell>
          <cell r="BF938">
            <v>0</v>
          </cell>
          <cell r="BG938">
            <v>0</v>
          </cell>
          <cell r="BH938">
            <v>0</v>
          </cell>
          <cell r="BI938">
            <v>0</v>
          </cell>
          <cell r="BJ938">
            <v>0</v>
          </cell>
          <cell r="BK938">
            <v>0</v>
          </cell>
          <cell r="BL938">
            <v>1177821</v>
          </cell>
          <cell r="BM938">
            <v>0</v>
          </cell>
          <cell r="BN938">
            <v>0</v>
          </cell>
          <cell r="BO938">
            <v>1177821</v>
          </cell>
          <cell r="BP938">
            <v>2355642</v>
          </cell>
          <cell r="BQ938">
            <v>703208</v>
          </cell>
          <cell r="BR938">
            <v>0</v>
          </cell>
          <cell r="BS938">
            <v>3058850</v>
          </cell>
        </row>
        <row r="939">
          <cell r="B939" t="str">
            <v>431731</v>
          </cell>
          <cell r="C939" t="str">
            <v>REP. INDONESIA</v>
          </cell>
          <cell r="D939" t="str">
            <v>CREDITANSTALT AG, VIENNA</v>
          </cell>
          <cell r="E939" t="str">
            <v>6</v>
          </cell>
          <cell r="F939" t="str">
            <v>AUSTRIA</v>
          </cell>
          <cell r="G939" t="str">
            <v>ATS</v>
          </cell>
          <cell r="H939">
            <v>0</v>
          </cell>
          <cell r="I939">
            <v>0</v>
          </cell>
          <cell r="J939">
            <v>0</v>
          </cell>
          <cell r="K939">
            <v>0</v>
          </cell>
          <cell r="L939">
            <v>0</v>
          </cell>
          <cell r="M939">
            <v>0</v>
          </cell>
          <cell r="N939">
            <v>0</v>
          </cell>
          <cell r="O939">
            <v>0</v>
          </cell>
          <cell r="P939">
            <v>0</v>
          </cell>
          <cell r="Q939">
            <v>0</v>
          </cell>
          <cell r="R939">
            <v>0</v>
          </cell>
          <cell r="S939">
            <v>0</v>
          </cell>
          <cell r="T939">
            <v>0</v>
          </cell>
          <cell r="U939">
            <v>0</v>
          </cell>
          <cell r="V939">
            <v>0</v>
          </cell>
          <cell r="W939">
            <v>0</v>
          </cell>
          <cell r="X939">
            <v>0</v>
          </cell>
          <cell r="Y939">
            <v>0</v>
          </cell>
          <cell r="Z939">
            <v>0</v>
          </cell>
          <cell r="AA939">
            <v>0</v>
          </cell>
          <cell r="AB939">
            <v>0</v>
          </cell>
          <cell r="AC939">
            <v>0</v>
          </cell>
          <cell r="AD939">
            <v>0</v>
          </cell>
          <cell r="AE939">
            <v>0</v>
          </cell>
          <cell r="AF939">
            <v>2820478</v>
          </cell>
          <cell r="AG939">
            <v>408150</v>
          </cell>
          <cell r="AH939">
            <v>0</v>
          </cell>
          <cell r="AI939">
            <v>3228628</v>
          </cell>
          <cell r="AJ939">
            <v>2820478</v>
          </cell>
          <cell r="AK939">
            <v>408150</v>
          </cell>
          <cell r="AL939">
            <v>0</v>
          </cell>
          <cell r="AM939">
            <v>3228628</v>
          </cell>
          <cell r="AN939">
            <v>0</v>
          </cell>
          <cell r="AO939">
            <v>0</v>
          </cell>
          <cell r="AP939">
            <v>0</v>
          </cell>
          <cell r="AQ939">
            <v>0</v>
          </cell>
          <cell r="AR939">
            <v>0</v>
          </cell>
          <cell r="AS939">
            <v>0</v>
          </cell>
          <cell r="AT939">
            <v>0</v>
          </cell>
          <cell r="AU939">
            <v>0</v>
          </cell>
          <cell r="AV939">
            <v>0</v>
          </cell>
          <cell r="AW939">
            <v>0</v>
          </cell>
          <cell r="AX939">
            <v>0</v>
          </cell>
          <cell r="AY939">
            <v>0</v>
          </cell>
          <cell r="AZ939">
            <v>0</v>
          </cell>
          <cell r="BA939">
            <v>0</v>
          </cell>
          <cell r="BB939">
            <v>0</v>
          </cell>
          <cell r="BC939">
            <v>0</v>
          </cell>
          <cell r="BD939">
            <v>0</v>
          </cell>
          <cell r="BE939">
            <v>0</v>
          </cell>
          <cell r="BF939">
            <v>0</v>
          </cell>
          <cell r="BG939">
            <v>0</v>
          </cell>
          <cell r="BH939">
            <v>0</v>
          </cell>
          <cell r="BI939">
            <v>0</v>
          </cell>
          <cell r="BJ939">
            <v>0</v>
          </cell>
          <cell r="BK939">
            <v>0</v>
          </cell>
          <cell r="BL939">
            <v>0</v>
          </cell>
          <cell r="BM939">
            <v>0</v>
          </cell>
          <cell r="BN939">
            <v>0</v>
          </cell>
          <cell r="BO939">
            <v>0</v>
          </cell>
          <cell r="BP939">
            <v>2820478</v>
          </cell>
          <cell r="BQ939">
            <v>408150</v>
          </cell>
          <cell r="BR939">
            <v>0</v>
          </cell>
          <cell r="BS939">
            <v>3228628</v>
          </cell>
        </row>
        <row r="940">
          <cell r="B940" t="str">
            <v>431789</v>
          </cell>
          <cell r="C940" t="str">
            <v>REP. INDONESIA</v>
          </cell>
          <cell r="D940" t="str">
            <v>INT. BANK FUER AUSSENHANDEL AG</v>
          </cell>
          <cell r="E940" t="str">
            <v>6</v>
          </cell>
          <cell r="F940" t="str">
            <v>AUSTRIA</v>
          </cell>
          <cell r="G940" t="str">
            <v>ATS</v>
          </cell>
          <cell r="H940">
            <v>0</v>
          </cell>
          <cell r="I940">
            <v>0</v>
          </cell>
          <cell r="J940">
            <v>0</v>
          </cell>
          <cell r="K940">
            <v>0</v>
          </cell>
          <cell r="L940">
            <v>0</v>
          </cell>
          <cell r="M940">
            <v>0</v>
          </cell>
          <cell r="N940">
            <v>0</v>
          </cell>
          <cell r="O940">
            <v>0</v>
          </cell>
          <cell r="P940">
            <v>1105220</v>
          </cell>
          <cell r="Q940">
            <v>277694</v>
          </cell>
          <cell r="R940">
            <v>0</v>
          </cell>
          <cell r="S940">
            <v>1382914</v>
          </cell>
          <cell r="T940">
            <v>1105220</v>
          </cell>
          <cell r="U940">
            <v>277694</v>
          </cell>
          <cell r="V940">
            <v>0</v>
          </cell>
          <cell r="W940">
            <v>1382914</v>
          </cell>
          <cell r="X940">
            <v>0</v>
          </cell>
          <cell r="Y940">
            <v>0</v>
          </cell>
          <cell r="Z940">
            <v>0</v>
          </cell>
          <cell r="AA940">
            <v>0</v>
          </cell>
          <cell r="AB940">
            <v>0</v>
          </cell>
          <cell r="AC940">
            <v>0</v>
          </cell>
          <cell r="AD940">
            <v>0</v>
          </cell>
          <cell r="AE940">
            <v>0</v>
          </cell>
          <cell r="AF940">
            <v>0</v>
          </cell>
          <cell r="AG940">
            <v>254170</v>
          </cell>
          <cell r="AH940">
            <v>0</v>
          </cell>
          <cell r="AI940">
            <v>254170</v>
          </cell>
          <cell r="AJ940">
            <v>0</v>
          </cell>
          <cell r="AK940">
            <v>254170</v>
          </cell>
          <cell r="AL940">
            <v>0</v>
          </cell>
          <cell r="AM940">
            <v>254170</v>
          </cell>
          <cell r="AN940">
            <v>0</v>
          </cell>
          <cell r="AO940">
            <v>0</v>
          </cell>
          <cell r="AP940">
            <v>0</v>
          </cell>
          <cell r="AQ940">
            <v>0</v>
          </cell>
          <cell r="AR940">
            <v>0</v>
          </cell>
          <cell r="AS940">
            <v>0</v>
          </cell>
          <cell r="AT940">
            <v>0</v>
          </cell>
          <cell r="AU940">
            <v>0</v>
          </cell>
          <cell r="AV940">
            <v>1105220</v>
          </cell>
          <cell r="AW940">
            <v>256963</v>
          </cell>
          <cell r="AX940">
            <v>0</v>
          </cell>
          <cell r="AY940">
            <v>1362183</v>
          </cell>
          <cell r="AZ940">
            <v>0</v>
          </cell>
          <cell r="BA940">
            <v>0</v>
          </cell>
          <cell r="BB940">
            <v>0</v>
          </cell>
          <cell r="BC940">
            <v>0</v>
          </cell>
          <cell r="BD940">
            <v>0</v>
          </cell>
          <cell r="BE940">
            <v>0</v>
          </cell>
          <cell r="BF940">
            <v>0</v>
          </cell>
          <cell r="BG940">
            <v>0</v>
          </cell>
          <cell r="BH940">
            <v>0</v>
          </cell>
          <cell r="BI940">
            <v>233182</v>
          </cell>
          <cell r="BJ940">
            <v>0</v>
          </cell>
          <cell r="BK940">
            <v>233182</v>
          </cell>
          <cell r="BL940">
            <v>1105220</v>
          </cell>
          <cell r="BM940">
            <v>490145</v>
          </cell>
          <cell r="BN940">
            <v>0</v>
          </cell>
          <cell r="BO940">
            <v>1595365</v>
          </cell>
          <cell r="BP940">
            <v>2210440</v>
          </cell>
          <cell r="BQ940">
            <v>1022009</v>
          </cell>
          <cell r="BR940">
            <v>0</v>
          </cell>
          <cell r="BS940">
            <v>3232449</v>
          </cell>
        </row>
        <row r="941">
          <cell r="B941" t="str">
            <v>431667</v>
          </cell>
          <cell r="C941" t="str">
            <v>REP. INDONESIA</v>
          </cell>
          <cell r="D941" t="str">
            <v>LANDERBANK EXP.BK AKT. VIENNA</v>
          </cell>
          <cell r="E941" t="str">
            <v>6</v>
          </cell>
          <cell r="F941" t="str">
            <v>AUSTRIA</v>
          </cell>
          <cell r="G941" t="str">
            <v>ATS</v>
          </cell>
          <cell r="H941">
            <v>0</v>
          </cell>
          <cell r="I941">
            <v>0</v>
          </cell>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479208</v>
          </cell>
          <cell r="Y941">
            <v>0</v>
          </cell>
          <cell r="Z941">
            <v>0</v>
          </cell>
          <cell r="AA941">
            <v>479208</v>
          </cell>
          <cell r="AB941">
            <v>0</v>
          </cell>
          <cell r="AC941">
            <v>0</v>
          </cell>
          <cell r="AD941">
            <v>0</v>
          </cell>
          <cell r="AE941">
            <v>0</v>
          </cell>
          <cell r="AF941">
            <v>0</v>
          </cell>
          <cell r="AG941">
            <v>276090</v>
          </cell>
          <cell r="AH941">
            <v>0</v>
          </cell>
          <cell r="AI941">
            <v>276090</v>
          </cell>
          <cell r="AJ941">
            <v>479208</v>
          </cell>
          <cell r="AK941">
            <v>276090</v>
          </cell>
          <cell r="AL941">
            <v>0</v>
          </cell>
          <cell r="AM941">
            <v>755298</v>
          </cell>
          <cell r="AN941">
            <v>0</v>
          </cell>
          <cell r="AO941">
            <v>0</v>
          </cell>
          <cell r="AP941">
            <v>0</v>
          </cell>
          <cell r="AQ941">
            <v>0</v>
          </cell>
          <cell r="AR941">
            <v>0</v>
          </cell>
          <cell r="AS941">
            <v>0</v>
          </cell>
          <cell r="AT941">
            <v>0</v>
          </cell>
          <cell r="AU941">
            <v>0</v>
          </cell>
          <cell r="AV941">
            <v>0</v>
          </cell>
          <cell r="AW941">
            <v>0</v>
          </cell>
          <cell r="AX941">
            <v>0</v>
          </cell>
          <cell r="AY941">
            <v>0</v>
          </cell>
          <cell r="AZ941">
            <v>479208</v>
          </cell>
          <cell r="BA941">
            <v>0</v>
          </cell>
          <cell r="BB941">
            <v>0</v>
          </cell>
          <cell r="BC941">
            <v>479208</v>
          </cell>
          <cell r="BD941">
            <v>0</v>
          </cell>
          <cell r="BE941">
            <v>0</v>
          </cell>
          <cell r="BF941">
            <v>0</v>
          </cell>
          <cell r="BG941">
            <v>0</v>
          </cell>
          <cell r="BH941">
            <v>0</v>
          </cell>
          <cell r="BI941">
            <v>0</v>
          </cell>
          <cell r="BJ941">
            <v>0</v>
          </cell>
          <cell r="BK941">
            <v>0</v>
          </cell>
          <cell r="BL941">
            <v>479208</v>
          </cell>
          <cell r="BM941">
            <v>0</v>
          </cell>
          <cell r="BN941">
            <v>0</v>
          </cell>
          <cell r="BO941">
            <v>479208</v>
          </cell>
          <cell r="BP941">
            <v>958416</v>
          </cell>
          <cell r="BQ941">
            <v>276090</v>
          </cell>
          <cell r="BR941">
            <v>0</v>
          </cell>
          <cell r="BS941">
            <v>1234506</v>
          </cell>
        </row>
        <row r="942">
          <cell r="B942" t="str">
            <v>411500</v>
          </cell>
          <cell r="C942" t="str">
            <v>REP. INDONESIA</v>
          </cell>
          <cell r="D942" t="str">
            <v>OSTER. LANDERBANK AG, VIENNA</v>
          </cell>
          <cell r="E942" t="str">
            <v>6</v>
          </cell>
          <cell r="F942" t="str">
            <v>AUSTRIA</v>
          </cell>
          <cell r="G942" t="str">
            <v>ATS</v>
          </cell>
          <cell r="H942">
            <v>0</v>
          </cell>
          <cell r="I942">
            <v>0</v>
          </cell>
          <cell r="J942">
            <v>0</v>
          </cell>
          <cell r="K942">
            <v>0</v>
          </cell>
          <cell r="L942">
            <v>0</v>
          </cell>
          <cell r="M942">
            <v>0</v>
          </cell>
          <cell r="N942">
            <v>0</v>
          </cell>
          <cell r="O942">
            <v>0</v>
          </cell>
          <cell r="P942">
            <v>0</v>
          </cell>
          <cell r="Q942">
            <v>185794</v>
          </cell>
          <cell r="R942">
            <v>0</v>
          </cell>
          <cell r="S942">
            <v>185794</v>
          </cell>
          <cell r="T942">
            <v>0</v>
          </cell>
          <cell r="U942">
            <v>185794</v>
          </cell>
          <cell r="V942">
            <v>0</v>
          </cell>
          <cell r="W942">
            <v>185794</v>
          </cell>
          <cell r="X942">
            <v>0</v>
          </cell>
          <cell r="Y942">
            <v>0</v>
          </cell>
          <cell r="Z942">
            <v>0</v>
          </cell>
          <cell r="AA942">
            <v>0</v>
          </cell>
          <cell r="AB942">
            <v>0</v>
          </cell>
          <cell r="AC942">
            <v>0</v>
          </cell>
          <cell r="AD942">
            <v>0</v>
          </cell>
          <cell r="AE942">
            <v>0</v>
          </cell>
          <cell r="AF942">
            <v>747155</v>
          </cell>
          <cell r="AG942">
            <v>185794</v>
          </cell>
          <cell r="AH942">
            <v>0</v>
          </cell>
          <cell r="AI942">
            <v>932949</v>
          </cell>
          <cell r="AJ942">
            <v>747155</v>
          </cell>
          <cell r="AK942">
            <v>185794</v>
          </cell>
          <cell r="AL942">
            <v>0</v>
          </cell>
          <cell r="AM942">
            <v>932949</v>
          </cell>
          <cell r="AN942">
            <v>0</v>
          </cell>
          <cell r="AO942">
            <v>0</v>
          </cell>
          <cell r="AP942">
            <v>0</v>
          </cell>
          <cell r="AQ942">
            <v>0</v>
          </cell>
          <cell r="AR942">
            <v>0</v>
          </cell>
          <cell r="AS942">
            <v>0</v>
          </cell>
          <cell r="AT942">
            <v>0</v>
          </cell>
          <cell r="AU942">
            <v>0</v>
          </cell>
          <cell r="AV942">
            <v>0</v>
          </cell>
          <cell r="AW942">
            <v>0</v>
          </cell>
          <cell r="AX942">
            <v>0</v>
          </cell>
          <cell r="AY942">
            <v>0</v>
          </cell>
          <cell r="AZ942">
            <v>0</v>
          </cell>
          <cell r="BA942">
            <v>179238</v>
          </cell>
          <cell r="BB942">
            <v>0</v>
          </cell>
          <cell r="BC942">
            <v>179238</v>
          </cell>
          <cell r="BD942">
            <v>0</v>
          </cell>
          <cell r="BE942">
            <v>0</v>
          </cell>
          <cell r="BF942">
            <v>0</v>
          </cell>
          <cell r="BG942">
            <v>0</v>
          </cell>
          <cell r="BH942">
            <v>0</v>
          </cell>
          <cell r="BI942">
            <v>0</v>
          </cell>
          <cell r="BJ942">
            <v>0</v>
          </cell>
          <cell r="BK942">
            <v>0</v>
          </cell>
          <cell r="BL942">
            <v>0</v>
          </cell>
          <cell r="BM942">
            <v>179238</v>
          </cell>
          <cell r="BN942">
            <v>0</v>
          </cell>
          <cell r="BO942">
            <v>179238</v>
          </cell>
          <cell r="BP942">
            <v>747155</v>
          </cell>
          <cell r="BQ942">
            <v>550826</v>
          </cell>
          <cell r="BR942">
            <v>0</v>
          </cell>
          <cell r="BS942">
            <v>1297981</v>
          </cell>
        </row>
        <row r="943">
          <cell r="B943" t="str">
            <v>411600</v>
          </cell>
          <cell r="C943" t="str">
            <v>REP. INDONESIA</v>
          </cell>
          <cell r="D943" t="str">
            <v>OSTER. LANDERBANK AG, VIENNA</v>
          </cell>
          <cell r="E943" t="str">
            <v>6</v>
          </cell>
          <cell r="F943" t="str">
            <v>AUSTRIA</v>
          </cell>
          <cell r="G943" t="str">
            <v>ATS</v>
          </cell>
          <cell r="H943">
            <v>0</v>
          </cell>
          <cell r="I943">
            <v>0</v>
          </cell>
          <cell r="J943">
            <v>0</v>
          </cell>
          <cell r="K943">
            <v>0</v>
          </cell>
          <cell r="L943">
            <v>0</v>
          </cell>
          <cell r="M943">
            <v>0</v>
          </cell>
          <cell r="N943">
            <v>0</v>
          </cell>
          <cell r="O943">
            <v>0</v>
          </cell>
          <cell r="P943">
            <v>0</v>
          </cell>
          <cell r="Q943">
            <v>240973</v>
          </cell>
          <cell r="R943">
            <v>0</v>
          </cell>
          <cell r="S943">
            <v>240973</v>
          </cell>
          <cell r="T943">
            <v>0</v>
          </cell>
          <cell r="U943">
            <v>240973</v>
          </cell>
          <cell r="V943">
            <v>0</v>
          </cell>
          <cell r="W943">
            <v>240973</v>
          </cell>
          <cell r="X943">
            <v>0</v>
          </cell>
          <cell r="Y943">
            <v>0</v>
          </cell>
          <cell r="Z943">
            <v>0</v>
          </cell>
          <cell r="AA943">
            <v>0</v>
          </cell>
          <cell r="AB943">
            <v>0</v>
          </cell>
          <cell r="AC943">
            <v>0</v>
          </cell>
          <cell r="AD943">
            <v>0</v>
          </cell>
          <cell r="AE943">
            <v>0</v>
          </cell>
          <cell r="AF943">
            <v>977742</v>
          </cell>
          <cell r="AG943">
            <v>240973</v>
          </cell>
          <cell r="AH943">
            <v>0</v>
          </cell>
          <cell r="AI943">
            <v>1218715</v>
          </cell>
          <cell r="AJ943">
            <v>977742</v>
          </cell>
          <cell r="AK943">
            <v>240973</v>
          </cell>
          <cell r="AL943">
            <v>0</v>
          </cell>
          <cell r="AM943">
            <v>1218715</v>
          </cell>
          <cell r="AN943">
            <v>0</v>
          </cell>
          <cell r="AO943">
            <v>0</v>
          </cell>
          <cell r="AP943">
            <v>0</v>
          </cell>
          <cell r="AQ943">
            <v>0</v>
          </cell>
          <cell r="AR943">
            <v>0</v>
          </cell>
          <cell r="AS943">
            <v>0</v>
          </cell>
          <cell r="AT943">
            <v>0</v>
          </cell>
          <cell r="AU943">
            <v>0</v>
          </cell>
          <cell r="AV943">
            <v>0</v>
          </cell>
          <cell r="AW943">
            <v>0</v>
          </cell>
          <cell r="AX943">
            <v>0</v>
          </cell>
          <cell r="AY943">
            <v>0</v>
          </cell>
          <cell r="AZ943">
            <v>0</v>
          </cell>
          <cell r="BA943">
            <v>232322</v>
          </cell>
          <cell r="BB943">
            <v>0</v>
          </cell>
          <cell r="BC943">
            <v>232322</v>
          </cell>
          <cell r="BD943">
            <v>0</v>
          </cell>
          <cell r="BE943">
            <v>0</v>
          </cell>
          <cell r="BF943">
            <v>0</v>
          </cell>
          <cell r="BG943">
            <v>0</v>
          </cell>
          <cell r="BH943">
            <v>0</v>
          </cell>
          <cell r="BI943">
            <v>0</v>
          </cell>
          <cell r="BJ943">
            <v>0</v>
          </cell>
          <cell r="BK943">
            <v>0</v>
          </cell>
          <cell r="BL943">
            <v>0</v>
          </cell>
          <cell r="BM943">
            <v>232322</v>
          </cell>
          <cell r="BN943">
            <v>0</v>
          </cell>
          <cell r="BO943">
            <v>232322</v>
          </cell>
          <cell r="BP943">
            <v>977742</v>
          </cell>
          <cell r="BQ943">
            <v>714268</v>
          </cell>
          <cell r="BR943">
            <v>0</v>
          </cell>
          <cell r="BS943">
            <v>1692010</v>
          </cell>
        </row>
        <row r="944">
          <cell r="B944" t="str">
            <v>417800</v>
          </cell>
          <cell r="C944" t="str">
            <v>REP. INDONESIA</v>
          </cell>
          <cell r="D944" t="str">
            <v>ZENTRALSPARKASSE&amp;KOMM., VIENNA</v>
          </cell>
          <cell r="E944" t="str">
            <v>6</v>
          </cell>
          <cell r="F944" t="str">
            <v>AUSTRIA</v>
          </cell>
          <cell r="G944" t="str">
            <v>ATS</v>
          </cell>
          <cell r="H944">
            <v>0</v>
          </cell>
          <cell r="I944">
            <v>0</v>
          </cell>
          <cell r="J944">
            <v>0</v>
          </cell>
          <cell r="K944">
            <v>0</v>
          </cell>
          <cell r="L944">
            <v>0</v>
          </cell>
          <cell r="M944">
            <v>0</v>
          </cell>
          <cell r="N944">
            <v>0</v>
          </cell>
          <cell r="O944">
            <v>0</v>
          </cell>
          <cell r="P944">
            <v>0</v>
          </cell>
          <cell r="Q944">
            <v>52567</v>
          </cell>
          <cell r="R944">
            <v>0</v>
          </cell>
          <cell r="S944">
            <v>52567</v>
          </cell>
          <cell r="T944">
            <v>0</v>
          </cell>
          <cell r="U944">
            <v>52567</v>
          </cell>
          <cell r="V944">
            <v>0</v>
          </cell>
          <cell r="W944">
            <v>52567</v>
          </cell>
          <cell r="X944">
            <v>213290</v>
          </cell>
          <cell r="Y944">
            <v>0</v>
          </cell>
          <cell r="Z944">
            <v>0</v>
          </cell>
          <cell r="AA944">
            <v>213290</v>
          </cell>
          <cell r="AB944">
            <v>0</v>
          </cell>
          <cell r="AC944">
            <v>0</v>
          </cell>
          <cell r="AD944">
            <v>0</v>
          </cell>
          <cell r="AE944">
            <v>0</v>
          </cell>
          <cell r="AF944">
            <v>0</v>
          </cell>
          <cell r="AG944">
            <v>50218</v>
          </cell>
          <cell r="AH944">
            <v>0</v>
          </cell>
          <cell r="AI944">
            <v>50218</v>
          </cell>
          <cell r="AJ944">
            <v>213290</v>
          </cell>
          <cell r="AK944">
            <v>50218</v>
          </cell>
          <cell r="AL944">
            <v>0</v>
          </cell>
          <cell r="AM944">
            <v>263508</v>
          </cell>
          <cell r="AN944">
            <v>0</v>
          </cell>
          <cell r="AO944">
            <v>0</v>
          </cell>
          <cell r="AP944">
            <v>0</v>
          </cell>
          <cell r="AQ944">
            <v>0</v>
          </cell>
          <cell r="AR944">
            <v>0</v>
          </cell>
          <cell r="AS944">
            <v>0</v>
          </cell>
          <cell r="AT944">
            <v>0</v>
          </cell>
          <cell r="AU944">
            <v>0</v>
          </cell>
          <cell r="AV944">
            <v>0</v>
          </cell>
          <cell r="AW944">
            <v>49602</v>
          </cell>
          <cell r="AX944">
            <v>0</v>
          </cell>
          <cell r="AY944">
            <v>49602</v>
          </cell>
          <cell r="AZ944">
            <v>213290</v>
          </cell>
          <cell r="BA944">
            <v>0</v>
          </cell>
          <cell r="BB944">
            <v>0</v>
          </cell>
          <cell r="BC944">
            <v>213290</v>
          </cell>
          <cell r="BD944">
            <v>0</v>
          </cell>
          <cell r="BE944">
            <v>0</v>
          </cell>
          <cell r="BF944">
            <v>0</v>
          </cell>
          <cell r="BG944">
            <v>0</v>
          </cell>
          <cell r="BH944">
            <v>0</v>
          </cell>
          <cell r="BI944">
            <v>47253</v>
          </cell>
          <cell r="BJ944">
            <v>0</v>
          </cell>
          <cell r="BK944">
            <v>47253</v>
          </cell>
          <cell r="BL944">
            <v>213290</v>
          </cell>
          <cell r="BM944">
            <v>96855</v>
          </cell>
          <cell r="BN944">
            <v>0</v>
          </cell>
          <cell r="BO944">
            <v>310145</v>
          </cell>
          <cell r="BP944">
            <v>426580</v>
          </cell>
          <cell r="BQ944">
            <v>199640</v>
          </cell>
          <cell r="BR944">
            <v>0</v>
          </cell>
          <cell r="BS944">
            <v>626220</v>
          </cell>
        </row>
        <row r="945">
          <cell r="B945" t="str">
            <v>431654</v>
          </cell>
          <cell r="C945" t="str">
            <v>REP. INDONESIA</v>
          </cell>
          <cell r="D945" t="str">
            <v>ZENTRALSPARKASSE&amp;KOMM., VIENNA</v>
          </cell>
          <cell r="E945" t="str">
            <v>6</v>
          </cell>
          <cell r="F945" t="str">
            <v>AUSTRIA</v>
          </cell>
          <cell r="G945" t="str">
            <v>ATS</v>
          </cell>
          <cell r="H945">
            <v>0</v>
          </cell>
          <cell r="I945">
            <v>0</v>
          </cell>
          <cell r="J945">
            <v>0</v>
          </cell>
          <cell r="K945">
            <v>0</v>
          </cell>
          <cell r="L945">
            <v>0</v>
          </cell>
          <cell r="M945">
            <v>0</v>
          </cell>
          <cell r="N945">
            <v>0</v>
          </cell>
          <cell r="O945">
            <v>0</v>
          </cell>
          <cell r="P945">
            <v>525084</v>
          </cell>
          <cell r="Q945">
            <v>306605</v>
          </cell>
          <cell r="R945">
            <v>0</v>
          </cell>
          <cell r="S945">
            <v>831689</v>
          </cell>
          <cell r="T945">
            <v>525084</v>
          </cell>
          <cell r="U945">
            <v>306605</v>
          </cell>
          <cell r="V945">
            <v>0</v>
          </cell>
          <cell r="W945">
            <v>831689</v>
          </cell>
          <cell r="X945">
            <v>0</v>
          </cell>
          <cell r="Y945">
            <v>0</v>
          </cell>
          <cell r="Z945">
            <v>0</v>
          </cell>
          <cell r="AA945">
            <v>0</v>
          </cell>
          <cell r="AB945">
            <v>0</v>
          </cell>
          <cell r="AC945">
            <v>0</v>
          </cell>
          <cell r="AD945">
            <v>0</v>
          </cell>
          <cell r="AE945">
            <v>0</v>
          </cell>
          <cell r="AF945">
            <v>0</v>
          </cell>
          <cell r="AG945">
            <v>0</v>
          </cell>
          <cell r="AH945">
            <v>0</v>
          </cell>
          <cell r="AI945">
            <v>0</v>
          </cell>
          <cell r="AJ945">
            <v>0</v>
          </cell>
          <cell r="AK945">
            <v>0</v>
          </cell>
          <cell r="AL945">
            <v>0</v>
          </cell>
          <cell r="AM945">
            <v>0</v>
          </cell>
          <cell r="AN945">
            <v>0</v>
          </cell>
          <cell r="AO945">
            <v>0</v>
          </cell>
          <cell r="AP945">
            <v>0</v>
          </cell>
          <cell r="AQ945">
            <v>0</v>
          </cell>
          <cell r="AR945">
            <v>0</v>
          </cell>
          <cell r="AS945">
            <v>0</v>
          </cell>
          <cell r="AT945">
            <v>0</v>
          </cell>
          <cell r="AU945">
            <v>0</v>
          </cell>
          <cell r="AV945">
            <v>525084</v>
          </cell>
          <cell r="AW945">
            <v>300581</v>
          </cell>
          <cell r="AX945">
            <v>0</v>
          </cell>
          <cell r="AY945">
            <v>825665</v>
          </cell>
          <cell r="AZ945">
            <v>0</v>
          </cell>
          <cell r="BA945">
            <v>0</v>
          </cell>
          <cell r="BB945">
            <v>0</v>
          </cell>
          <cell r="BC945">
            <v>0</v>
          </cell>
          <cell r="BD945">
            <v>0</v>
          </cell>
          <cell r="BE945">
            <v>0</v>
          </cell>
          <cell r="BF945">
            <v>0</v>
          </cell>
          <cell r="BG945">
            <v>0</v>
          </cell>
          <cell r="BH945">
            <v>0</v>
          </cell>
          <cell r="BI945">
            <v>0</v>
          </cell>
          <cell r="BJ945">
            <v>0</v>
          </cell>
          <cell r="BK945">
            <v>0</v>
          </cell>
          <cell r="BL945">
            <v>525084</v>
          </cell>
          <cell r="BM945">
            <v>300581</v>
          </cell>
          <cell r="BN945">
            <v>0</v>
          </cell>
          <cell r="BO945">
            <v>825665</v>
          </cell>
          <cell r="BP945">
            <v>1050168</v>
          </cell>
          <cell r="BQ945">
            <v>607186</v>
          </cell>
          <cell r="BR945">
            <v>0</v>
          </cell>
          <cell r="BS945">
            <v>1657354</v>
          </cell>
        </row>
        <row r="946">
          <cell r="B946" t="str">
            <v>431655</v>
          </cell>
          <cell r="C946" t="str">
            <v>REP. INDONESIA</v>
          </cell>
          <cell r="D946" t="str">
            <v>ZENTRALSPARKASSE&amp;KOMM., VIENNA</v>
          </cell>
          <cell r="E946" t="str">
            <v>6</v>
          </cell>
          <cell r="F946" t="str">
            <v>AUSTRIA</v>
          </cell>
          <cell r="G946" t="str">
            <v>ATS</v>
          </cell>
          <cell r="H946">
            <v>0</v>
          </cell>
          <cell r="I946">
            <v>0</v>
          </cell>
          <cell r="J946">
            <v>0</v>
          </cell>
          <cell r="K946">
            <v>0</v>
          </cell>
          <cell r="L946">
            <v>0</v>
          </cell>
          <cell r="M946">
            <v>0</v>
          </cell>
          <cell r="N946">
            <v>0</v>
          </cell>
          <cell r="O946">
            <v>0</v>
          </cell>
          <cell r="P946">
            <v>2307625</v>
          </cell>
          <cell r="Q946">
            <v>854359</v>
          </cell>
          <cell r="R946">
            <v>0</v>
          </cell>
          <cell r="S946">
            <v>3161984</v>
          </cell>
          <cell r="T946">
            <v>2307625</v>
          </cell>
          <cell r="U946">
            <v>854359</v>
          </cell>
          <cell r="V946">
            <v>0</v>
          </cell>
          <cell r="W946">
            <v>3161984</v>
          </cell>
          <cell r="X946">
            <v>0</v>
          </cell>
          <cell r="Y946">
            <v>0</v>
          </cell>
          <cell r="Z946">
            <v>0</v>
          </cell>
          <cell r="AA946">
            <v>0</v>
          </cell>
          <cell r="AB946">
            <v>0</v>
          </cell>
          <cell r="AC946">
            <v>0</v>
          </cell>
          <cell r="AD946">
            <v>0</v>
          </cell>
          <cell r="AE946">
            <v>0</v>
          </cell>
          <cell r="AF946">
            <v>0</v>
          </cell>
          <cell r="AG946">
            <v>828469</v>
          </cell>
          <cell r="AH946">
            <v>0</v>
          </cell>
          <cell r="AI946">
            <v>828469</v>
          </cell>
          <cell r="AJ946">
            <v>0</v>
          </cell>
          <cell r="AK946">
            <v>828469</v>
          </cell>
          <cell r="AL946">
            <v>0</v>
          </cell>
          <cell r="AM946">
            <v>828469</v>
          </cell>
          <cell r="AN946">
            <v>0</v>
          </cell>
          <cell r="AO946">
            <v>0</v>
          </cell>
          <cell r="AP946">
            <v>0</v>
          </cell>
          <cell r="AQ946">
            <v>0</v>
          </cell>
          <cell r="AR946">
            <v>0</v>
          </cell>
          <cell r="AS946">
            <v>0</v>
          </cell>
          <cell r="AT946">
            <v>0</v>
          </cell>
          <cell r="AU946">
            <v>0</v>
          </cell>
          <cell r="AV946">
            <v>2307625</v>
          </cell>
          <cell r="AW946">
            <v>828469</v>
          </cell>
          <cell r="AX946">
            <v>0</v>
          </cell>
          <cell r="AY946">
            <v>3136094</v>
          </cell>
          <cell r="AZ946">
            <v>0</v>
          </cell>
          <cell r="BA946">
            <v>0</v>
          </cell>
          <cell r="BB946">
            <v>0</v>
          </cell>
          <cell r="BC946">
            <v>0</v>
          </cell>
          <cell r="BD946">
            <v>0</v>
          </cell>
          <cell r="BE946">
            <v>0</v>
          </cell>
          <cell r="BF946">
            <v>0</v>
          </cell>
          <cell r="BG946">
            <v>0</v>
          </cell>
          <cell r="BH946">
            <v>0</v>
          </cell>
          <cell r="BI946">
            <v>802579</v>
          </cell>
          <cell r="BJ946">
            <v>0</v>
          </cell>
          <cell r="BK946">
            <v>802579</v>
          </cell>
          <cell r="BL946">
            <v>2307625</v>
          </cell>
          <cell r="BM946">
            <v>1631048</v>
          </cell>
          <cell r="BN946">
            <v>0</v>
          </cell>
          <cell r="BO946">
            <v>3938673</v>
          </cell>
          <cell r="BP946">
            <v>4615250</v>
          </cell>
          <cell r="BQ946">
            <v>3313876</v>
          </cell>
          <cell r="BR946">
            <v>0</v>
          </cell>
          <cell r="BS946">
            <v>7929126</v>
          </cell>
        </row>
        <row r="947">
          <cell r="B947" t="str">
            <v>431656</v>
          </cell>
          <cell r="C947" t="str">
            <v>REP. INDONESIA</v>
          </cell>
          <cell r="D947" t="str">
            <v>ZENTRALSPARKASSE&amp;KOMM., VIENNA</v>
          </cell>
          <cell r="E947" t="str">
            <v>6</v>
          </cell>
          <cell r="F947" t="str">
            <v>AUSTRIA</v>
          </cell>
          <cell r="G947" t="str">
            <v>DEM</v>
          </cell>
          <cell r="H947">
            <v>0</v>
          </cell>
          <cell r="I947">
            <v>0</v>
          </cell>
          <cell r="J947">
            <v>0</v>
          </cell>
          <cell r="K947">
            <v>0</v>
          </cell>
          <cell r="L947">
            <v>0</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737781</v>
          </cell>
          <cell r="AC947">
            <v>292530</v>
          </cell>
          <cell r="AD947">
            <v>0</v>
          </cell>
          <cell r="AE947">
            <v>1030311</v>
          </cell>
          <cell r="AF947">
            <v>0</v>
          </cell>
          <cell r="AG947">
            <v>0</v>
          </cell>
          <cell r="AH947">
            <v>0</v>
          </cell>
          <cell r="AI947">
            <v>0</v>
          </cell>
          <cell r="AJ947">
            <v>737781</v>
          </cell>
          <cell r="AK947">
            <v>292530</v>
          </cell>
          <cell r="AL947">
            <v>0</v>
          </cell>
          <cell r="AM947">
            <v>1030311</v>
          </cell>
          <cell r="AN947">
            <v>0</v>
          </cell>
          <cell r="AO947">
            <v>0</v>
          </cell>
          <cell r="AP947">
            <v>0</v>
          </cell>
          <cell r="AQ947">
            <v>0</v>
          </cell>
          <cell r="AR947">
            <v>0</v>
          </cell>
          <cell r="AS947">
            <v>0</v>
          </cell>
          <cell r="AT947">
            <v>0</v>
          </cell>
          <cell r="AU947">
            <v>0</v>
          </cell>
          <cell r="AV947">
            <v>0</v>
          </cell>
          <cell r="AW947">
            <v>0</v>
          </cell>
          <cell r="AX947">
            <v>0</v>
          </cell>
          <cell r="AY947">
            <v>0</v>
          </cell>
          <cell r="AZ947">
            <v>0</v>
          </cell>
          <cell r="BA947">
            <v>0</v>
          </cell>
          <cell r="BB947">
            <v>0</v>
          </cell>
          <cell r="BC947">
            <v>0</v>
          </cell>
          <cell r="BD947">
            <v>737781</v>
          </cell>
          <cell r="BE947">
            <v>255964</v>
          </cell>
          <cell r="BF947">
            <v>0</v>
          </cell>
          <cell r="BG947">
            <v>993745</v>
          </cell>
          <cell r="BH947">
            <v>0</v>
          </cell>
          <cell r="BI947">
            <v>0</v>
          </cell>
          <cell r="BJ947">
            <v>0</v>
          </cell>
          <cell r="BK947">
            <v>0</v>
          </cell>
          <cell r="BL947">
            <v>737781</v>
          </cell>
          <cell r="BM947">
            <v>255964</v>
          </cell>
          <cell r="BN947">
            <v>0</v>
          </cell>
          <cell r="BO947">
            <v>993745</v>
          </cell>
          <cell r="BP947">
            <v>1475562</v>
          </cell>
          <cell r="BQ947">
            <v>548494</v>
          </cell>
          <cell r="BR947">
            <v>0</v>
          </cell>
          <cell r="BS947">
            <v>2024056</v>
          </cell>
        </row>
        <row r="948">
          <cell r="B948" t="str">
            <v>431757</v>
          </cell>
          <cell r="C948" t="str">
            <v>REP. INDONESIA</v>
          </cell>
          <cell r="D948" t="str">
            <v>Z-LANDERBK BK.AUST.AKT,VIENNA</v>
          </cell>
          <cell r="E948" t="str">
            <v>6</v>
          </cell>
          <cell r="F948" t="str">
            <v>AUSTRIA</v>
          </cell>
          <cell r="G948" t="str">
            <v>ATS</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233292</v>
          </cell>
          <cell r="AG948">
            <v>149423</v>
          </cell>
          <cell r="AH948">
            <v>0</v>
          </cell>
          <cell r="AI948">
            <v>382715</v>
          </cell>
          <cell r="AJ948">
            <v>233292</v>
          </cell>
          <cell r="AK948">
            <v>149423</v>
          </cell>
          <cell r="AL948">
            <v>0</v>
          </cell>
          <cell r="AM948">
            <v>382715</v>
          </cell>
          <cell r="AN948">
            <v>0</v>
          </cell>
          <cell r="AO948">
            <v>0</v>
          </cell>
          <cell r="AP948">
            <v>0</v>
          </cell>
          <cell r="AQ948">
            <v>0</v>
          </cell>
          <cell r="AR948">
            <v>0</v>
          </cell>
          <cell r="AS948">
            <v>0</v>
          </cell>
          <cell r="AT948">
            <v>0</v>
          </cell>
          <cell r="AU948">
            <v>0</v>
          </cell>
          <cell r="AV948">
            <v>0</v>
          </cell>
          <cell r="AW948">
            <v>0</v>
          </cell>
          <cell r="AX948">
            <v>0</v>
          </cell>
          <cell r="AY948">
            <v>0</v>
          </cell>
          <cell r="AZ948">
            <v>0</v>
          </cell>
          <cell r="BA948">
            <v>0</v>
          </cell>
          <cell r="BB948">
            <v>0</v>
          </cell>
          <cell r="BC948">
            <v>0</v>
          </cell>
          <cell r="BD948">
            <v>0</v>
          </cell>
          <cell r="BE948">
            <v>0</v>
          </cell>
          <cell r="BF948">
            <v>0</v>
          </cell>
          <cell r="BG948">
            <v>0</v>
          </cell>
          <cell r="BH948">
            <v>233292</v>
          </cell>
          <cell r="BI948">
            <v>145273</v>
          </cell>
          <cell r="BJ948">
            <v>0</v>
          </cell>
          <cell r="BK948">
            <v>378565</v>
          </cell>
          <cell r="BL948">
            <v>233292</v>
          </cell>
          <cell r="BM948">
            <v>145273</v>
          </cell>
          <cell r="BN948">
            <v>0</v>
          </cell>
          <cell r="BO948">
            <v>378565</v>
          </cell>
          <cell r="BP948">
            <v>466584</v>
          </cell>
          <cell r="BQ948">
            <v>294696</v>
          </cell>
          <cell r="BR948">
            <v>0</v>
          </cell>
          <cell r="BS948">
            <v>761280</v>
          </cell>
        </row>
        <row r="949">
          <cell r="B949" t="str">
            <v>431764</v>
          </cell>
          <cell r="C949" t="str">
            <v>REP. INDONESIA</v>
          </cell>
          <cell r="D949" t="str">
            <v>Z-LANDERBK BK.AUST.AKT,VIENNA</v>
          </cell>
          <cell r="E949" t="str">
            <v>6</v>
          </cell>
          <cell r="F949" t="str">
            <v>AUSTRIA</v>
          </cell>
          <cell r="G949" t="str">
            <v>ATS</v>
          </cell>
          <cell r="H949">
            <v>0</v>
          </cell>
          <cell r="I949">
            <v>0</v>
          </cell>
          <cell r="J949">
            <v>0</v>
          </cell>
          <cell r="K949">
            <v>0</v>
          </cell>
          <cell r="L949">
            <v>0</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cell r="AD949">
            <v>0</v>
          </cell>
          <cell r="AE949">
            <v>0</v>
          </cell>
          <cell r="AF949">
            <v>0</v>
          </cell>
          <cell r="AG949">
            <v>221186</v>
          </cell>
          <cell r="AH949">
            <v>0</v>
          </cell>
          <cell r="AI949">
            <v>221186</v>
          </cell>
          <cell r="AJ949">
            <v>0</v>
          </cell>
          <cell r="AK949">
            <v>221186</v>
          </cell>
          <cell r="AL949">
            <v>0</v>
          </cell>
          <cell r="AM949">
            <v>221186</v>
          </cell>
          <cell r="AN949">
            <v>0</v>
          </cell>
          <cell r="AO949">
            <v>0</v>
          </cell>
          <cell r="AP949">
            <v>0</v>
          </cell>
          <cell r="AQ949">
            <v>0</v>
          </cell>
          <cell r="AR949">
            <v>0</v>
          </cell>
          <cell r="AS949">
            <v>0</v>
          </cell>
          <cell r="AT949">
            <v>0</v>
          </cell>
          <cell r="AU949">
            <v>0</v>
          </cell>
          <cell r="AV949">
            <v>392441</v>
          </cell>
          <cell r="AW949">
            <v>0</v>
          </cell>
          <cell r="AX949">
            <v>0</v>
          </cell>
          <cell r="AY949">
            <v>392441</v>
          </cell>
          <cell r="AZ949">
            <v>0</v>
          </cell>
          <cell r="BA949">
            <v>0</v>
          </cell>
          <cell r="BB949">
            <v>0</v>
          </cell>
          <cell r="BC949">
            <v>0</v>
          </cell>
          <cell r="BD949">
            <v>0</v>
          </cell>
          <cell r="BE949">
            <v>0</v>
          </cell>
          <cell r="BF949">
            <v>0</v>
          </cell>
          <cell r="BG949">
            <v>0</v>
          </cell>
          <cell r="BH949">
            <v>0</v>
          </cell>
          <cell r="BI949">
            <v>219801</v>
          </cell>
          <cell r="BJ949">
            <v>0</v>
          </cell>
          <cell r="BK949">
            <v>219801</v>
          </cell>
          <cell r="BL949">
            <v>392441</v>
          </cell>
          <cell r="BM949">
            <v>219801</v>
          </cell>
          <cell r="BN949">
            <v>0</v>
          </cell>
          <cell r="BO949">
            <v>612242</v>
          </cell>
          <cell r="BP949">
            <v>392441</v>
          </cell>
          <cell r="BQ949">
            <v>440987</v>
          </cell>
          <cell r="BR949">
            <v>0</v>
          </cell>
          <cell r="BS949">
            <v>833428</v>
          </cell>
        </row>
        <row r="950">
          <cell r="B950" t="str">
            <v>431750</v>
          </cell>
          <cell r="C950" t="str">
            <v>REP. INDONESIA</v>
          </cell>
          <cell r="D950" t="str">
            <v>Z-LANDERBK BK.AUST.AKT,VIENNA</v>
          </cell>
          <cell r="E950" t="str">
            <v>6</v>
          </cell>
          <cell r="F950" t="str">
            <v>AUSTRIA</v>
          </cell>
          <cell r="G950" t="str">
            <v>ATS</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605152</v>
          </cell>
          <cell r="Y950">
            <v>213921</v>
          </cell>
          <cell r="Z950">
            <v>0</v>
          </cell>
          <cell r="AA950">
            <v>819073</v>
          </cell>
          <cell r="AB950">
            <v>0</v>
          </cell>
          <cell r="AC950">
            <v>0</v>
          </cell>
          <cell r="AD950">
            <v>0</v>
          </cell>
          <cell r="AE950">
            <v>0</v>
          </cell>
          <cell r="AF950">
            <v>0</v>
          </cell>
          <cell r="AG950">
            <v>0</v>
          </cell>
          <cell r="AH950">
            <v>0</v>
          </cell>
          <cell r="AI950">
            <v>0</v>
          </cell>
          <cell r="AJ950">
            <v>605152</v>
          </cell>
          <cell r="AK950">
            <v>213921</v>
          </cell>
          <cell r="AL950">
            <v>0</v>
          </cell>
          <cell r="AM950">
            <v>819073</v>
          </cell>
          <cell r="AN950">
            <v>0</v>
          </cell>
          <cell r="AO950">
            <v>0</v>
          </cell>
          <cell r="AP950">
            <v>0</v>
          </cell>
          <cell r="AQ950">
            <v>0</v>
          </cell>
          <cell r="AR950">
            <v>0</v>
          </cell>
          <cell r="AS950">
            <v>0</v>
          </cell>
          <cell r="AT950">
            <v>0</v>
          </cell>
          <cell r="AU950">
            <v>0</v>
          </cell>
          <cell r="AV950">
            <v>0</v>
          </cell>
          <cell r="AW950">
            <v>0</v>
          </cell>
          <cell r="AX950">
            <v>0</v>
          </cell>
          <cell r="AY950">
            <v>0</v>
          </cell>
          <cell r="AZ950">
            <v>605152</v>
          </cell>
          <cell r="BA950">
            <v>376833</v>
          </cell>
          <cell r="BB950">
            <v>0</v>
          </cell>
          <cell r="BC950">
            <v>981985</v>
          </cell>
          <cell r="BD950">
            <v>0</v>
          </cell>
          <cell r="BE950">
            <v>0</v>
          </cell>
          <cell r="BF950">
            <v>0</v>
          </cell>
          <cell r="BG950">
            <v>0</v>
          </cell>
          <cell r="BH950">
            <v>0</v>
          </cell>
          <cell r="BI950">
            <v>0</v>
          </cell>
          <cell r="BJ950">
            <v>0</v>
          </cell>
          <cell r="BK950">
            <v>0</v>
          </cell>
          <cell r="BL950">
            <v>605152</v>
          </cell>
          <cell r="BM950">
            <v>376833</v>
          </cell>
          <cell r="BN950">
            <v>0</v>
          </cell>
          <cell r="BO950">
            <v>981985</v>
          </cell>
          <cell r="BP950">
            <v>1210304</v>
          </cell>
          <cell r="BQ950">
            <v>590754</v>
          </cell>
          <cell r="BR950">
            <v>0</v>
          </cell>
          <cell r="BS950">
            <v>1801058</v>
          </cell>
        </row>
        <row r="951">
          <cell r="B951" t="str">
            <v>431728</v>
          </cell>
          <cell r="C951" t="str">
            <v>REP. INDONESIA</v>
          </cell>
          <cell r="D951" t="str">
            <v>Z-LANDERBK BK.AUST.AKT,VIENNA</v>
          </cell>
          <cell r="E951" t="str">
            <v>6</v>
          </cell>
          <cell r="F951" t="str">
            <v>AUSTRIA</v>
          </cell>
          <cell r="G951" t="str">
            <v>ATS</v>
          </cell>
          <cell r="H951">
            <v>0</v>
          </cell>
          <cell r="I951">
            <v>0</v>
          </cell>
          <cell r="J951">
            <v>0</v>
          </cell>
          <cell r="K951">
            <v>0</v>
          </cell>
          <cell r="L951">
            <v>981167</v>
          </cell>
          <cell r="M951">
            <v>139902</v>
          </cell>
          <cell r="N951">
            <v>0</v>
          </cell>
          <cell r="O951">
            <v>1121069</v>
          </cell>
          <cell r="P951">
            <v>0</v>
          </cell>
          <cell r="Q951">
            <v>0</v>
          </cell>
          <cell r="R951">
            <v>0</v>
          </cell>
          <cell r="S951">
            <v>0</v>
          </cell>
          <cell r="T951">
            <v>981167</v>
          </cell>
          <cell r="U951">
            <v>139902</v>
          </cell>
          <cell r="V951">
            <v>0</v>
          </cell>
          <cell r="W951">
            <v>1121069</v>
          </cell>
          <cell r="X951">
            <v>0</v>
          </cell>
          <cell r="Y951">
            <v>0</v>
          </cell>
          <cell r="Z951">
            <v>0</v>
          </cell>
          <cell r="AA951">
            <v>0</v>
          </cell>
          <cell r="AB951">
            <v>0</v>
          </cell>
          <cell r="AC951">
            <v>0</v>
          </cell>
          <cell r="AD951">
            <v>0</v>
          </cell>
          <cell r="AE951">
            <v>0</v>
          </cell>
          <cell r="AF951">
            <v>0</v>
          </cell>
          <cell r="AG951">
            <v>452985</v>
          </cell>
          <cell r="AH951">
            <v>0</v>
          </cell>
          <cell r="AI951">
            <v>452985</v>
          </cell>
          <cell r="AJ951">
            <v>0</v>
          </cell>
          <cell r="AK951">
            <v>452985</v>
          </cell>
          <cell r="AL951">
            <v>0</v>
          </cell>
          <cell r="AM951">
            <v>452985</v>
          </cell>
          <cell r="AN951">
            <v>0</v>
          </cell>
          <cell r="AO951">
            <v>0</v>
          </cell>
          <cell r="AP951">
            <v>0</v>
          </cell>
          <cell r="AQ951">
            <v>0</v>
          </cell>
          <cell r="AR951">
            <v>981167</v>
          </cell>
          <cell r="AS951">
            <v>135896</v>
          </cell>
          <cell r="AT951">
            <v>0</v>
          </cell>
          <cell r="AU951">
            <v>1117063</v>
          </cell>
          <cell r="AV951">
            <v>0</v>
          </cell>
          <cell r="AW951">
            <v>0</v>
          </cell>
          <cell r="AX951">
            <v>0</v>
          </cell>
          <cell r="AY951">
            <v>0</v>
          </cell>
          <cell r="AZ951">
            <v>0</v>
          </cell>
          <cell r="BA951">
            <v>0</v>
          </cell>
          <cell r="BB951">
            <v>0</v>
          </cell>
          <cell r="BC951">
            <v>0</v>
          </cell>
          <cell r="BD951">
            <v>0</v>
          </cell>
          <cell r="BE951">
            <v>0</v>
          </cell>
          <cell r="BF951">
            <v>0</v>
          </cell>
          <cell r="BG951">
            <v>0</v>
          </cell>
          <cell r="BH951">
            <v>0</v>
          </cell>
          <cell r="BI951">
            <v>445911</v>
          </cell>
          <cell r="BJ951">
            <v>0</v>
          </cell>
          <cell r="BK951">
            <v>445911</v>
          </cell>
          <cell r="BL951">
            <v>981167</v>
          </cell>
          <cell r="BM951">
            <v>581807</v>
          </cell>
          <cell r="BN951">
            <v>0</v>
          </cell>
          <cell r="BO951">
            <v>1562974</v>
          </cell>
          <cell r="BP951">
            <v>1962334</v>
          </cell>
          <cell r="BQ951">
            <v>1174694</v>
          </cell>
          <cell r="BR951">
            <v>0</v>
          </cell>
          <cell r="BS951">
            <v>3137028</v>
          </cell>
        </row>
        <row r="952">
          <cell r="B952" t="str">
            <v>431657</v>
          </cell>
          <cell r="C952" t="str">
            <v>REP. INDONESIA</v>
          </cell>
          <cell r="D952" t="str">
            <v>Z-LANDERBK BK.AUST.AKT,VIENNA</v>
          </cell>
          <cell r="E952" t="str">
            <v>6</v>
          </cell>
          <cell r="F952" t="str">
            <v>AUSTRIA</v>
          </cell>
          <cell r="G952" t="str">
            <v>USD</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1071464</v>
          </cell>
          <cell r="AC952">
            <v>400871</v>
          </cell>
          <cell r="AD952">
            <v>0</v>
          </cell>
          <cell r="AE952">
            <v>1472335</v>
          </cell>
          <cell r="AF952">
            <v>0</v>
          </cell>
          <cell r="AG952">
            <v>0</v>
          </cell>
          <cell r="AH952">
            <v>0</v>
          </cell>
          <cell r="AI952">
            <v>0</v>
          </cell>
          <cell r="AJ952">
            <v>1071464</v>
          </cell>
          <cell r="AK952">
            <v>400871</v>
          </cell>
          <cell r="AL952">
            <v>0</v>
          </cell>
          <cell r="AM952">
            <v>1472335</v>
          </cell>
          <cell r="AN952">
            <v>0</v>
          </cell>
          <cell r="AO952">
            <v>0</v>
          </cell>
          <cell r="AP952">
            <v>0</v>
          </cell>
          <cell r="AQ952">
            <v>0</v>
          </cell>
          <cell r="AR952">
            <v>0</v>
          </cell>
          <cell r="AS952">
            <v>0</v>
          </cell>
          <cell r="AT952">
            <v>0</v>
          </cell>
          <cell r="AU952">
            <v>0</v>
          </cell>
          <cell r="AV952">
            <v>0</v>
          </cell>
          <cell r="AW952">
            <v>0</v>
          </cell>
          <cell r="AX952">
            <v>0</v>
          </cell>
          <cell r="AY952">
            <v>0</v>
          </cell>
          <cell r="AZ952">
            <v>0</v>
          </cell>
          <cell r="BA952">
            <v>0</v>
          </cell>
          <cell r="BB952">
            <v>0</v>
          </cell>
          <cell r="BC952">
            <v>0</v>
          </cell>
          <cell r="BD952">
            <v>1071464</v>
          </cell>
          <cell r="BE952">
            <v>350762</v>
          </cell>
          <cell r="BF952">
            <v>0</v>
          </cell>
          <cell r="BG952">
            <v>1422226</v>
          </cell>
          <cell r="BH952">
            <v>0</v>
          </cell>
          <cell r="BI952">
            <v>0</v>
          </cell>
          <cell r="BJ952">
            <v>0</v>
          </cell>
          <cell r="BK952">
            <v>0</v>
          </cell>
          <cell r="BL952">
            <v>1071464</v>
          </cell>
          <cell r="BM952">
            <v>350762</v>
          </cell>
          <cell r="BN952">
            <v>0</v>
          </cell>
          <cell r="BO952">
            <v>1422226</v>
          </cell>
          <cell r="BP952">
            <v>2142928</v>
          </cell>
          <cell r="BQ952">
            <v>751633</v>
          </cell>
          <cell r="BR952">
            <v>0</v>
          </cell>
          <cell r="BS952">
            <v>2894561</v>
          </cell>
        </row>
        <row r="953">
          <cell r="F953" t="str">
            <v>AUSTRIA Total</v>
          </cell>
          <cell r="H953">
            <v>0</v>
          </cell>
          <cell r="I953">
            <v>7323</v>
          </cell>
          <cell r="J953">
            <v>0</v>
          </cell>
          <cell r="K953">
            <v>7323</v>
          </cell>
          <cell r="L953">
            <v>2158988</v>
          </cell>
          <cell r="M953">
            <v>258756</v>
          </cell>
          <cell r="N953">
            <v>0</v>
          </cell>
          <cell r="O953">
            <v>2417744</v>
          </cell>
          <cell r="P953">
            <v>6276993</v>
          </cell>
          <cell r="Q953">
            <v>3941716</v>
          </cell>
          <cell r="R953">
            <v>2302</v>
          </cell>
          <cell r="S953">
            <v>10221011</v>
          </cell>
          <cell r="T953">
            <v>8435981</v>
          </cell>
          <cell r="U953">
            <v>4207795</v>
          </cell>
          <cell r="V953">
            <v>2302</v>
          </cell>
          <cell r="W953">
            <v>12646078</v>
          </cell>
          <cell r="X953">
            <v>1297650</v>
          </cell>
          <cell r="Y953">
            <v>213921</v>
          </cell>
          <cell r="Z953">
            <v>0</v>
          </cell>
          <cell r="AA953">
            <v>1511571</v>
          </cell>
          <cell r="AB953">
            <v>1822989</v>
          </cell>
          <cell r="AC953">
            <v>1076739</v>
          </cell>
          <cell r="AD953">
            <v>0</v>
          </cell>
          <cell r="AE953">
            <v>2899728</v>
          </cell>
          <cell r="AF953">
            <v>6640119</v>
          </cell>
          <cell r="AG953">
            <v>10615352</v>
          </cell>
          <cell r="AH953">
            <v>2302</v>
          </cell>
          <cell r="AI953">
            <v>17257773</v>
          </cell>
          <cell r="AJ953">
            <v>9760758</v>
          </cell>
          <cell r="AK953">
            <v>11906012</v>
          </cell>
          <cell r="AL953">
            <v>2302</v>
          </cell>
          <cell r="AM953">
            <v>21669072</v>
          </cell>
          <cell r="AN953">
            <v>0</v>
          </cell>
          <cell r="AO953">
            <v>7094</v>
          </cell>
          <cell r="AP953">
            <v>0</v>
          </cell>
          <cell r="AQ953">
            <v>7094</v>
          </cell>
          <cell r="AR953">
            <v>2158988</v>
          </cell>
          <cell r="AS953">
            <v>135896</v>
          </cell>
          <cell r="AT953">
            <v>0</v>
          </cell>
          <cell r="AU953">
            <v>2294884</v>
          </cell>
          <cell r="AV953">
            <v>5022221</v>
          </cell>
          <cell r="AW953">
            <v>2531495</v>
          </cell>
          <cell r="AX953">
            <v>0</v>
          </cell>
          <cell r="AY953">
            <v>7553716</v>
          </cell>
          <cell r="AZ953">
            <v>2944863</v>
          </cell>
          <cell r="BA953">
            <v>1817703</v>
          </cell>
          <cell r="BB953">
            <v>0</v>
          </cell>
          <cell r="BC953">
            <v>4762566</v>
          </cell>
          <cell r="BD953">
            <v>1822989</v>
          </cell>
          <cell r="BE953">
            <v>958596</v>
          </cell>
          <cell r="BF953">
            <v>0</v>
          </cell>
          <cell r="BG953">
            <v>2781585</v>
          </cell>
          <cell r="BH953">
            <v>1144955</v>
          </cell>
          <cell r="BI953">
            <v>4516442</v>
          </cell>
          <cell r="BJ953">
            <v>4654</v>
          </cell>
          <cell r="BK953">
            <v>5666051</v>
          </cell>
          <cell r="BL953">
            <v>13094016</v>
          </cell>
          <cell r="BM953">
            <v>9967226</v>
          </cell>
          <cell r="BN953">
            <v>4654</v>
          </cell>
          <cell r="BO953">
            <v>23065896</v>
          </cell>
          <cell r="BP953">
            <v>31290755</v>
          </cell>
          <cell r="BQ953">
            <v>26081033</v>
          </cell>
          <cell r="BR953">
            <v>9258</v>
          </cell>
          <cell r="BS953">
            <v>57381046</v>
          </cell>
        </row>
        <row r="954">
          <cell r="B954" t="str">
            <v>431963</v>
          </cell>
          <cell r="C954" t="str">
            <v>REP. INDONESIA</v>
          </cell>
          <cell r="D954" t="str">
            <v>BANK BRUSSELS LAMBERT, BELGIUM</v>
          </cell>
          <cell r="E954" t="str">
            <v>6</v>
          </cell>
          <cell r="F954" t="str">
            <v>BELGIUM AND LUXEMBOURG</v>
          </cell>
          <cell r="G954" t="str">
            <v>BEF</v>
          </cell>
          <cell r="H954">
            <v>194458</v>
          </cell>
          <cell r="I954">
            <v>99936</v>
          </cell>
          <cell r="J954">
            <v>0</v>
          </cell>
          <cell r="K954">
            <v>294394</v>
          </cell>
          <cell r="L954">
            <v>0</v>
          </cell>
          <cell r="M954">
            <v>0</v>
          </cell>
          <cell r="N954">
            <v>0</v>
          </cell>
          <cell r="O954">
            <v>0</v>
          </cell>
          <cell r="P954">
            <v>0</v>
          </cell>
          <cell r="Q954">
            <v>0</v>
          </cell>
          <cell r="R954">
            <v>0</v>
          </cell>
          <cell r="S954">
            <v>0</v>
          </cell>
          <cell r="T954">
            <v>194458</v>
          </cell>
          <cell r="U954">
            <v>99936</v>
          </cell>
          <cell r="V954">
            <v>0</v>
          </cell>
          <cell r="W954">
            <v>294394</v>
          </cell>
          <cell r="X954">
            <v>0</v>
          </cell>
          <cell r="Y954">
            <v>0</v>
          </cell>
          <cell r="Z954">
            <v>0</v>
          </cell>
          <cell r="AA954">
            <v>0</v>
          </cell>
          <cell r="AB954">
            <v>0</v>
          </cell>
          <cell r="AC954">
            <v>0</v>
          </cell>
          <cell r="AD954">
            <v>0</v>
          </cell>
          <cell r="AE954">
            <v>0</v>
          </cell>
          <cell r="AF954">
            <v>31633</v>
          </cell>
          <cell r="AG954">
            <v>15919</v>
          </cell>
          <cell r="AH954">
            <v>0</v>
          </cell>
          <cell r="AI954">
            <v>47552</v>
          </cell>
          <cell r="AJ954">
            <v>31633</v>
          </cell>
          <cell r="AK954">
            <v>15919</v>
          </cell>
          <cell r="AL954">
            <v>0</v>
          </cell>
          <cell r="AM954">
            <v>47552</v>
          </cell>
          <cell r="AN954">
            <v>194458</v>
          </cell>
          <cell r="AO954">
            <v>92492</v>
          </cell>
          <cell r="AP954">
            <v>0</v>
          </cell>
          <cell r="AQ954">
            <v>286950</v>
          </cell>
          <cell r="AR954">
            <v>0</v>
          </cell>
          <cell r="AS954">
            <v>0</v>
          </cell>
          <cell r="AT954">
            <v>0</v>
          </cell>
          <cell r="AU954">
            <v>0</v>
          </cell>
          <cell r="AV954">
            <v>0</v>
          </cell>
          <cell r="AW954">
            <v>0</v>
          </cell>
          <cell r="AX954">
            <v>0</v>
          </cell>
          <cell r="AY954">
            <v>0</v>
          </cell>
          <cell r="AZ954">
            <v>0</v>
          </cell>
          <cell r="BA954">
            <v>0</v>
          </cell>
          <cell r="BB954">
            <v>0</v>
          </cell>
          <cell r="BC954">
            <v>0</v>
          </cell>
          <cell r="BD954">
            <v>0</v>
          </cell>
          <cell r="BE954">
            <v>0</v>
          </cell>
          <cell r="BF954">
            <v>0</v>
          </cell>
          <cell r="BG954">
            <v>0</v>
          </cell>
          <cell r="BH954">
            <v>31633</v>
          </cell>
          <cell r="BI954">
            <v>14858</v>
          </cell>
          <cell r="BJ954">
            <v>0</v>
          </cell>
          <cell r="BK954">
            <v>46491</v>
          </cell>
          <cell r="BL954">
            <v>226091</v>
          </cell>
          <cell r="BM954">
            <v>107350</v>
          </cell>
          <cell r="BN954">
            <v>0</v>
          </cell>
          <cell r="BO954">
            <v>333441</v>
          </cell>
          <cell r="BP954">
            <v>452182</v>
          </cell>
          <cell r="BQ954">
            <v>223205</v>
          </cell>
          <cell r="BR954">
            <v>0</v>
          </cell>
          <cell r="BS954">
            <v>675387</v>
          </cell>
        </row>
        <row r="955">
          <cell r="B955" t="str">
            <v>431721</v>
          </cell>
          <cell r="C955" t="str">
            <v>REP. INDONESIA</v>
          </cell>
          <cell r="D955" t="str">
            <v>BANQUE PARIBAS BELGIQ,BRUSSELS</v>
          </cell>
          <cell r="E955" t="str">
            <v>6</v>
          </cell>
          <cell r="F955" t="str">
            <v>BELGIUM AND LUXEMBOURG</v>
          </cell>
          <cell r="G955" t="str">
            <v>BEF</v>
          </cell>
          <cell r="H955">
            <v>0</v>
          </cell>
          <cell r="I955">
            <v>0</v>
          </cell>
          <cell r="J955">
            <v>0</v>
          </cell>
          <cell r="K955">
            <v>0</v>
          </cell>
          <cell r="L955">
            <v>0</v>
          </cell>
          <cell r="M955">
            <v>0</v>
          </cell>
          <cell r="N955">
            <v>0</v>
          </cell>
          <cell r="O955">
            <v>0</v>
          </cell>
          <cell r="P955">
            <v>1120447</v>
          </cell>
          <cell r="Q955">
            <v>416906</v>
          </cell>
          <cell r="R955">
            <v>0</v>
          </cell>
          <cell r="S955">
            <v>1537353</v>
          </cell>
          <cell r="T955">
            <v>1120447</v>
          </cell>
          <cell r="U955">
            <v>416906</v>
          </cell>
          <cell r="V955">
            <v>0</v>
          </cell>
          <cell r="W955">
            <v>1537353</v>
          </cell>
          <cell r="X955">
            <v>0</v>
          </cell>
          <cell r="Y955">
            <v>0</v>
          </cell>
          <cell r="Z955">
            <v>0</v>
          </cell>
          <cell r="AA955">
            <v>0</v>
          </cell>
          <cell r="AB955">
            <v>0</v>
          </cell>
          <cell r="AC955">
            <v>0</v>
          </cell>
          <cell r="AD955">
            <v>0</v>
          </cell>
          <cell r="AE955">
            <v>0</v>
          </cell>
          <cell r="AF955">
            <v>0</v>
          </cell>
          <cell r="AG955">
            <v>0</v>
          </cell>
          <cell r="AH955">
            <v>0</v>
          </cell>
          <cell r="AI955">
            <v>0</v>
          </cell>
          <cell r="AJ955">
            <v>0</v>
          </cell>
          <cell r="AK955">
            <v>0</v>
          </cell>
          <cell r="AL955">
            <v>0</v>
          </cell>
          <cell r="AM955">
            <v>0</v>
          </cell>
          <cell r="AN955">
            <v>0</v>
          </cell>
          <cell r="AO955">
            <v>0</v>
          </cell>
          <cell r="AP955">
            <v>0</v>
          </cell>
          <cell r="AQ955">
            <v>0</v>
          </cell>
          <cell r="AR955">
            <v>0</v>
          </cell>
          <cell r="AS955">
            <v>0</v>
          </cell>
          <cell r="AT955">
            <v>0</v>
          </cell>
          <cell r="AU955">
            <v>0</v>
          </cell>
          <cell r="AV955">
            <v>1120447</v>
          </cell>
          <cell r="AW955">
            <v>370806</v>
          </cell>
          <cell r="AX955">
            <v>0</v>
          </cell>
          <cell r="AY955">
            <v>1491253</v>
          </cell>
          <cell r="AZ955">
            <v>0</v>
          </cell>
          <cell r="BA955">
            <v>0</v>
          </cell>
          <cell r="BB955">
            <v>0</v>
          </cell>
          <cell r="BC955">
            <v>0</v>
          </cell>
          <cell r="BD955">
            <v>0</v>
          </cell>
          <cell r="BE955">
            <v>0</v>
          </cell>
          <cell r="BF955">
            <v>0</v>
          </cell>
          <cell r="BG955">
            <v>0</v>
          </cell>
          <cell r="BH955">
            <v>0</v>
          </cell>
          <cell r="BI955">
            <v>0</v>
          </cell>
          <cell r="BJ955">
            <v>0</v>
          </cell>
          <cell r="BK955">
            <v>0</v>
          </cell>
          <cell r="BL955">
            <v>1120447</v>
          </cell>
          <cell r="BM955">
            <v>370806</v>
          </cell>
          <cell r="BN955">
            <v>0</v>
          </cell>
          <cell r="BO955">
            <v>1491253</v>
          </cell>
          <cell r="BP955">
            <v>2240894</v>
          </cell>
          <cell r="BQ955">
            <v>787712</v>
          </cell>
          <cell r="BR955">
            <v>0</v>
          </cell>
          <cell r="BS955">
            <v>3028606</v>
          </cell>
        </row>
        <row r="956">
          <cell r="B956" t="str">
            <v>431929</v>
          </cell>
          <cell r="C956" t="str">
            <v>REP. INDONESIA</v>
          </cell>
          <cell r="D956" t="str">
            <v>GENERALE BANK S.A., BRUSSELS</v>
          </cell>
          <cell r="E956" t="str">
            <v>6</v>
          </cell>
          <cell r="F956" t="str">
            <v>BELGIUM AND LUXEMBOURG</v>
          </cell>
          <cell r="G956" t="str">
            <v>BEF</v>
          </cell>
          <cell r="H956">
            <v>0</v>
          </cell>
          <cell r="I956">
            <v>0</v>
          </cell>
          <cell r="J956">
            <v>0</v>
          </cell>
          <cell r="K956">
            <v>0</v>
          </cell>
          <cell r="L956">
            <v>114405</v>
          </cell>
          <cell r="M956">
            <v>54478</v>
          </cell>
          <cell r="N956">
            <v>0</v>
          </cell>
          <cell r="O956">
            <v>168883</v>
          </cell>
          <cell r="P956">
            <v>0</v>
          </cell>
          <cell r="Q956">
            <v>0</v>
          </cell>
          <cell r="R956">
            <v>0</v>
          </cell>
          <cell r="S956">
            <v>0</v>
          </cell>
          <cell r="T956">
            <v>114405</v>
          </cell>
          <cell r="U956">
            <v>54478</v>
          </cell>
          <cell r="V956">
            <v>0</v>
          </cell>
          <cell r="W956">
            <v>168883</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cell r="AO956">
            <v>0</v>
          </cell>
          <cell r="AP956">
            <v>0</v>
          </cell>
          <cell r="AQ956">
            <v>0</v>
          </cell>
          <cell r="AR956">
            <v>114405</v>
          </cell>
          <cell r="AS956">
            <v>50068</v>
          </cell>
          <cell r="AT956">
            <v>0</v>
          </cell>
          <cell r="AU956">
            <v>164473</v>
          </cell>
          <cell r="AV956">
            <v>0</v>
          </cell>
          <cell r="AW956">
            <v>0</v>
          </cell>
          <cell r="AX956">
            <v>0</v>
          </cell>
          <cell r="AY956">
            <v>0</v>
          </cell>
          <cell r="AZ956">
            <v>0</v>
          </cell>
          <cell r="BA956">
            <v>0</v>
          </cell>
          <cell r="BB956">
            <v>0</v>
          </cell>
          <cell r="BC956">
            <v>0</v>
          </cell>
          <cell r="BD956">
            <v>0</v>
          </cell>
          <cell r="BE956">
            <v>0</v>
          </cell>
          <cell r="BF956">
            <v>0</v>
          </cell>
          <cell r="BG956">
            <v>0</v>
          </cell>
          <cell r="BH956">
            <v>0</v>
          </cell>
          <cell r="BI956">
            <v>0</v>
          </cell>
          <cell r="BJ956">
            <v>0</v>
          </cell>
          <cell r="BK956">
            <v>0</v>
          </cell>
          <cell r="BL956">
            <v>114405</v>
          </cell>
          <cell r="BM956">
            <v>50068</v>
          </cell>
          <cell r="BN956">
            <v>0</v>
          </cell>
          <cell r="BO956">
            <v>164473</v>
          </cell>
          <cell r="BP956">
            <v>228810</v>
          </cell>
          <cell r="BQ956">
            <v>104546</v>
          </cell>
          <cell r="BR956">
            <v>0</v>
          </cell>
          <cell r="BS956">
            <v>333356</v>
          </cell>
        </row>
        <row r="957">
          <cell r="B957" t="str">
            <v>431684</v>
          </cell>
          <cell r="C957" t="str">
            <v>REP. INDONESIA</v>
          </cell>
          <cell r="D957" t="str">
            <v>GENERALE BANK S.A., BRUSSELS</v>
          </cell>
          <cell r="E957" t="str">
            <v>6</v>
          </cell>
          <cell r="F957" t="str">
            <v>BELGIUM AND LUXEMBOURG</v>
          </cell>
          <cell r="G957" t="str">
            <v>BEF</v>
          </cell>
          <cell r="H957">
            <v>1190091</v>
          </cell>
          <cell r="I957">
            <v>449438</v>
          </cell>
          <cell r="J957">
            <v>0</v>
          </cell>
          <cell r="K957">
            <v>1639529</v>
          </cell>
          <cell r="L957">
            <v>0</v>
          </cell>
          <cell r="M957">
            <v>0</v>
          </cell>
          <cell r="N957">
            <v>0</v>
          </cell>
          <cell r="O957">
            <v>0</v>
          </cell>
          <cell r="P957">
            <v>0</v>
          </cell>
          <cell r="Q957">
            <v>0</v>
          </cell>
          <cell r="R957">
            <v>0</v>
          </cell>
          <cell r="S957">
            <v>0</v>
          </cell>
          <cell r="T957">
            <v>1190091</v>
          </cell>
          <cell r="U957">
            <v>449438</v>
          </cell>
          <cell r="V957">
            <v>0</v>
          </cell>
          <cell r="W957">
            <v>1639529</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v>0</v>
          </cell>
          <cell r="AN957">
            <v>1190091</v>
          </cell>
          <cell r="AO957">
            <v>399500</v>
          </cell>
          <cell r="AP957">
            <v>0</v>
          </cell>
          <cell r="AQ957">
            <v>1589591</v>
          </cell>
          <cell r="AR957">
            <v>0</v>
          </cell>
          <cell r="AS957">
            <v>0</v>
          </cell>
          <cell r="AT957">
            <v>0</v>
          </cell>
          <cell r="AU957">
            <v>0</v>
          </cell>
          <cell r="AV957">
            <v>0</v>
          </cell>
          <cell r="AW957">
            <v>0</v>
          </cell>
          <cell r="AX957">
            <v>0</v>
          </cell>
          <cell r="AY957">
            <v>0</v>
          </cell>
          <cell r="AZ957">
            <v>0</v>
          </cell>
          <cell r="BA957">
            <v>0</v>
          </cell>
          <cell r="BB957">
            <v>0</v>
          </cell>
          <cell r="BC957">
            <v>0</v>
          </cell>
          <cell r="BD957">
            <v>0</v>
          </cell>
          <cell r="BE957">
            <v>0</v>
          </cell>
          <cell r="BF957">
            <v>0</v>
          </cell>
          <cell r="BG957">
            <v>0</v>
          </cell>
          <cell r="BH957">
            <v>0</v>
          </cell>
          <cell r="BI957">
            <v>0</v>
          </cell>
          <cell r="BJ957">
            <v>0</v>
          </cell>
          <cell r="BK957">
            <v>0</v>
          </cell>
          <cell r="BL957">
            <v>1190091</v>
          </cell>
          <cell r="BM957">
            <v>399500</v>
          </cell>
          <cell r="BN957">
            <v>0</v>
          </cell>
          <cell r="BO957">
            <v>1589591</v>
          </cell>
          <cell r="BP957">
            <v>2380182</v>
          </cell>
          <cell r="BQ957">
            <v>848938</v>
          </cell>
          <cell r="BR957">
            <v>0</v>
          </cell>
          <cell r="BS957">
            <v>3229120</v>
          </cell>
        </row>
        <row r="958">
          <cell r="B958" t="str">
            <v>431860</v>
          </cell>
          <cell r="C958" t="str">
            <v>REP. INDONESIA</v>
          </cell>
          <cell r="D958" t="str">
            <v>GENERALE BANK S.A., BRUSSELS</v>
          </cell>
          <cell r="E958" t="str">
            <v>6</v>
          </cell>
          <cell r="F958" t="str">
            <v>BELGIUM AND LUXEMBOURG</v>
          </cell>
          <cell r="G958" t="str">
            <v>BEF</v>
          </cell>
          <cell r="H958">
            <v>1371848</v>
          </cell>
          <cell r="I958">
            <v>694248</v>
          </cell>
          <cell r="J958">
            <v>0</v>
          </cell>
          <cell r="K958">
            <v>2066096</v>
          </cell>
          <cell r="L958">
            <v>0</v>
          </cell>
          <cell r="M958">
            <v>0</v>
          </cell>
          <cell r="N958">
            <v>0</v>
          </cell>
          <cell r="O958">
            <v>0</v>
          </cell>
          <cell r="P958">
            <v>0</v>
          </cell>
          <cell r="Q958">
            <v>0</v>
          </cell>
          <cell r="R958">
            <v>0</v>
          </cell>
          <cell r="S958">
            <v>0</v>
          </cell>
          <cell r="T958">
            <v>1371848</v>
          </cell>
          <cell r="U958">
            <v>694248</v>
          </cell>
          <cell r="V958">
            <v>0</v>
          </cell>
          <cell r="W958">
            <v>2066096</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1371848</v>
          </cell>
          <cell r="AO958">
            <v>635727</v>
          </cell>
          <cell r="AP958">
            <v>0</v>
          </cell>
          <cell r="AQ958">
            <v>2007575</v>
          </cell>
          <cell r="AR958">
            <v>0</v>
          </cell>
          <cell r="AS958">
            <v>0</v>
          </cell>
          <cell r="AT958">
            <v>0</v>
          </cell>
          <cell r="AU958">
            <v>0</v>
          </cell>
          <cell r="AV958">
            <v>0</v>
          </cell>
          <cell r="AW958">
            <v>0</v>
          </cell>
          <cell r="AX958">
            <v>0</v>
          </cell>
          <cell r="AY958">
            <v>0</v>
          </cell>
          <cell r="AZ958">
            <v>0</v>
          </cell>
          <cell r="BA958">
            <v>0</v>
          </cell>
          <cell r="BB958">
            <v>0</v>
          </cell>
          <cell r="BC958">
            <v>0</v>
          </cell>
          <cell r="BD958">
            <v>0</v>
          </cell>
          <cell r="BE958">
            <v>0</v>
          </cell>
          <cell r="BF958">
            <v>0</v>
          </cell>
          <cell r="BG958">
            <v>0</v>
          </cell>
          <cell r="BH958">
            <v>0</v>
          </cell>
          <cell r="BI958">
            <v>0</v>
          </cell>
          <cell r="BJ958">
            <v>0</v>
          </cell>
          <cell r="BK958">
            <v>0</v>
          </cell>
          <cell r="BL958">
            <v>1371848</v>
          </cell>
          <cell r="BM958">
            <v>635727</v>
          </cell>
          <cell r="BN958">
            <v>0</v>
          </cell>
          <cell r="BO958">
            <v>2007575</v>
          </cell>
          <cell r="BP958">
            <v>2743696</v>
          </cell>
          <cell r="BQ958">
            <v>1329975</v>
          </cell>
          <cell r="BR958">
            <v>0</v>
          </cell>
          <cell r="BS958">
            <v>4073671</v>
          </cell>
        </row>
        <row r="959">
          <cell r="B959" t="str">
            <v>431685</v>
          </cell>
          <cell r="C959" t="str">
            <v>REP. INDONESIA</v>
          </cell>
          <cell r="D959" t="str">
            <v>GENERALE BANK S.A., BRUSSELS</v>
          </cell>
          <cell r="E959" t="str">
            <v>6</v>
          </cell>
          <cell r="F959" t="str">
            <v>BELGIUM AND LUXEMBOURG</v>
          </cell>
          <cell r="G959" t="str">
            <v>BEF</v>
          </cell>
          <cell r="H959">
            <v>1581314</v>
          </cell>
          <cell r="I959">
            <v>597183</v>
          </cell>
          <cell r="J959">
            <v>0</v>
          </cell>
          <cell r="K959">
            <v>2178497</v>
          </cell>
          <cell r="L959">
            <v>0</v>
          </cell>
          <cell r="M959">
            <v>0</v>
          </cell>
          <cell r="N959">
            <v>0</v>
          </cell>
          <cell r="O959">
            <v>0</v>
          </cell>
          <cell r="P959">
            <v>0</v>
          </cell>
          <cell r="Q959">
            <v>0</v>
          </cell>
          <cell r="R959">
            <v>0</v>
          </cell>
          <cell r="S959">
            <v>0</v>
          </cell>
          <cell r="T959">
            <v>1581314</v>
          </cell>
          <cell r="U959">
            <v>597183</v>
          </cell>
          <cell r="V959">
            <v>0</v>
          </cell>
          <cell r="W959">
            <v>2178497</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v>0</v>
          </cell>
          <cell r="AN959">
            <v>1581314</v>
          </cell>
          <cell r="AO959">
            <v>530830</v>
          </cell>
          <cell r="AP959">
            <v>0</v>
          </cell>
          <cell r="AQ959">
            <v>2112144</v>
          </cell>
          <cell r="AR959">
            <v>0</v>
          </cell>
          <cell r="AS959">
            <v>0</v>
          </cell>
          <cell r="AT959">
            <v>0</v>
          </cell>
          <cell r="AU959">
            <v>0</v>
          </cell>
          <cell r="AV959">
            <v>0</v>
          </cell>
          <cell r="AW959">
            <v>0</v>
          </cell>
          <cell r="AX959">
            <v>0</v>
          </cell>
          <cell r="AY959">
            <v>0</v>
          </cell>
          <cell r="AZ959">
            <v>0</v>
          </cell>
          <cell r="BA959">
            <v>0</v>
          </cell>
          <cell r="BB959">
            <v>0</v>
          </cell>
          <cell r="BC959">
            <v>0</v>
          </cell>
          <cell r="BD959">
            <v>0</v>
          </cell>
          <cell r="BE959">
            <v>0</v>
          </cell>
          <cell r="BF959">
            <v>0</v>
          </cell>
          <cell r="BG959">
            <v>0</v>
          </cell>
          <cell r="BH959">
            <v>0</v>
          </cell>
          <cell r="BI959">
            <v>0</v>
          </cell>
          <cell r="BJ959">
            <v>0</v>
          </cell>
          <cell r="BK959">
            <v>0</v>
          </cell>
          <cell r="BL959">
            <v>1581314</v>
          </cell>
          <cell r="BM959">
            <v>530830</v>
          </cell>
          <cell r="BN959">
            <v>0</v>
          </cell>
          <cell r="BO959">
            <v>2112144</v>
          </cell>
          <cell r="BP959">
            <v>3162628</v>
          </cell>
          <cell r="BQ959">
            <v>1128013</v>
          </cell>
          <cell r="BR959">
            <v>0</v>
          </cell>
          <cell r="BS959">
            <v>4290641</v>
          </cell>
        </row>
        <row r="960">
          <cell r="B960" t="str">
            <v>431814</v>
          </cell>
          <cell r="C960" t="str">
            <v>REP. INDONESIA</v>
          </cell>
          <cell r="D960" t="str">
            <v>GENERALE BANK S.A., BRUSSELS</v>
          </cell>
          <cell r="E960" t="str">
            <v>6</v>
          </cell>
          <cell r="F960" t="str">
            <v>BELGIUM AND LUXEMBOURG</v>
          </cell>
          <cell r="G960" t="str">
            <v>BEF</v>
          </cell>
          <cell r="H960">
            <v>0</v>
          </cell>
          <cell r="I960">
            <v>0</v>
          </cell>
          <cell r="J960">
            <v>0</v>
          </cell>
          <cell r="K960">
            <v>0</v>
          </cell>
          <cell r="L960">
            <v>0</v>
          </cell>
          <cell r="M960">
            <v>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3916176</v>
          </cell>
          <cell r="AC960">
            <v>2238214</v>
          </cell>
          <cell r="AD960">
            <v>0</v>
          </cell>
          <cell r="AE960">
            <v>6154390</v>
          </cell>
          <cell r="AF960">
            <v>0</v>
          </cell>
          <cell r="AG960">
            <v>0</v>
          </cell>
          <cell r="AH960">
            <v>0</v>
          </cell>
          <cell r="AI960">
            <v>0</v>
          </cell>
          <cell r="AJ960">
            <v>3916176</v>
          </cell>
          <cell r="AK960">
            <v>2238214</v>
          </cell>
          <cell r="AL960">
            <v>0</v>
          </cell>
          <cell r="AM960">
            <v>6154390</v>
          </cell>
          <cell r="AN960">
            <v>0</v>
          </cell>
          <cell r="AO960">
            <v>0</v>
          </cell>
          <cell r="AP960">
            <v>0</v>
          </cell>
          <cell r="AQ960">
            <v>0</v>
          </cell>
          <cell r="AR960">
            <v>0</v>
          </cell>
          <cell r="AS960">
            <v>0</v>
          </cell>
          <cell r="AT960">
            <v>0</v>
          </cell>
          <cell r="AU960">
            <v>0</v>
          </cell>
          <cell r="AV960">
            <v>0</v>
          </cell>
          <cell r="AW960">
            <v>0</v>
          </cell>
          <cell r="AX960">
            <v>0</v>
          </cell>
          <cell r="AY960">
            <v>0</v>
          </cell>
          <cell r="AZ960">
            <v>0</v>
          </cell>
          <cell r="BA960">
            <v>0</v>
          </cell>
          <cell r="BB960">
            <v>0</v>
          </cell>
          <cell r="BC960">
            <v>0</v>
          </cell>
          <cell r="BD960">
            <v>3916176</v>
          </cell>
          <cell r="BE960">
            <v>2143715</v>
          </cell>
          <cell r="BF960">
            <v>0</v>
          </cell>
          <cell r="BG960">
            <v>6059891</v>
          </cell>
          <cell r="BH960">
            <v>0</v>
          </cell>
          <cell r="BI960">
            <v>0</v>
          </cell>
          <cell r="BJ960">
            <v>0</v>
          </cell>
          <cell r="BK960">
            <v>0</v>
          </cell>
          <cell r="BL960">
            <v>3916176</v>
          </cell>
          <cell r="BM960">
            <v>2143715</v>
          </cell>
          <cell r="BN960">
            <v>0</v>
          </cell>
          <cell r="BO960">
            <v>6059891</v>
          </cell>
          <cell r="BP960">
            <v>7832352</v>
          </cell>
          <cell r="BQ960">
            <v>4381929</v>
          </cell>
          <cell r="BR960">
            <v>0</v>
          </cell>
          <cell r="BS960">
            <v>12214281</v>
          </cell>
        </row>
        <row r="961">
          <cell r="B961" t="str">
            <v>431920</v>
          </cell>
          <cell r="C961" t="str">
            <v>REP. INDONESIA</v>
          </cell>
          <cell r="D961" t="str">
            <v>GENERALE BANK S.A., BRUSSELS</v>
          </cell>
          <cell r="E961" t="str">
            <v>6</v>
          </cell>
          <cell r="F961" t="str">
            <v>BELGIUM AND LUXEMBOURG</v>
          </cell>
          <cell r="G961" t="str">
            <v>USD</v>
          </cell>
          <cell r="H961">
            <v>0</v>
          </cell>
          <cell r="I961">
            <v>0</v>
          </cell>
          <cell r="J961">
            <v>0</v>
          </cell>
          <cell r="K961">
            <v>0</v>
          </cell>
          <cell r="L961">
            <v>0</v>
          </cell>
          <cell r="M961">
            <v>0</v>
          </cell>
          <cell r="N961">
            <v>0</v>
          </cell>
          <cell r="O961">
            <v>0</v>
          </cell>
          <cell r="P961">
            <v>241628</v>
          </cell>
          <cell r="Q961">
            <v>24187</v>
          </cell>
          <cell r="R961">
            <v>0</v>
          </cell>
          <cell r="S961">
            <v>265815</v>
          </cell>
          <cell r="T961">
            <v>241628</v>
          </cell>
          <cell r="U961">
            <v>24187</v>
          </cell>
          <cell r="V961">
            <v>0</v>
          </cell>
          <cell r="W961">
            <v>265815</v>
          </cell>
          <cell r="X961">
            <v>0</v>
          </cell>
          <cell r="Y961">
            <v>0</v>
          </cell>
          <cell r="Z961">
            <v>0</v>
          </cell>
          <cell r="AA961">
            <v>0</v>
          </cell>
          <cell r="AB961">
            <v>0</v>
          </cell>
          <cell r="AC961">
            <v>0</v>
          </cell>
          <cell r="AD961">
            <v>0</v>
          </cell>
          <cell r="AE961">
            <v>0</v>
          </cell>
          <cell r="AF961">
            <v>0</v>
          </cell>
          <cell r="AG961">
            <v>0</v>
          </cell>
          <cell r="AH961">
            <v>0</v>
          </cell>
          <cell r="AI961">
            <v>0</v>
          </cell>
          <cell r="AJ961">
            <v>0</v>
          </cell>
          <cell r="AK961">
            <v>0</v>
          </cell>
          <cell r="AL961">
            <v>0</v>
          </cell>
          <cell r="AM961">
            <v>0</v>
          </cell>
          <cell r="AN961">
            <v>0</v>
          </cell>
          <cell r="AO961">
            <v>0</v>
          </cell>
          <cell r="AP961">
            <v>0</v>
          </cell>
          <cell r="AQ961">
            <v>0</v>
          </cell>
          <cell r="AR961">
            <v>0</v>
          </cell>
          <cell r="AS961">
            <v>0</v>
          </cell>
          <cell r="AT961">
            <v>0</v>
          </cell>
          <cell r="AU961">
            <v>0</v>
          </cell>
          <cell r="AV961">
            <v>241628</v>
          </cell>
          <cell r="AW961">
            <v>16302</v>
          </cell>
          <cell r="AX961">
            <v>0</v>
          </cell>
          <cell r="AY961">
            <v>257930</v>
          </cell>
          <cell r="AZ961">
            <v>0</v>
          </cell>
          <cell r="BA961">
            <v>0</v>
          </cell>
          <cell r="BB961">
            <v>0</v>
          </cell>
          <cell r="BC961">
            <v>0</v>
          </cell>
          <cell r="BD961">
            <v>0</v>
          </cell>
          <cell r="BE961">
            <v>0</v>
          </cell>
          <cell r="BF961">
            <v>0</v>
          </cell>
          <cell r="BG961">
            <v>0</v>
          </cell>
          <cell r="BH961">
            <v>0</v>
          </cell>
          <cell r="BI961">
            <v>0</v>
          </cell>
          <cell r="BJ961">
            <v>0</v>
          </cell>
          <cell r="BK961">
            <v>0</v>
          </cell>
          <cell r="BL961">
            <v>241628</v>
          </cell>
          <cell r="BM961">
            <v>16302</v>
          </cell>
          <cell r="BN961">
            <v>0</v>
          </cell>
          <cell r="BO961">
            <v>257930</v>
          </cell>
          <cell r="BP961">
            <v>483256</v>
          </cell>
          <cell r="BQ961">
            <v>40489</v>
          </cell>
          <cell r="BR961">
            <v>0</v>
          </cell>
          <cell r="BS961">
            <v>523745</v>
          </cell>
        </row>
        <row r="962">
          <cell r="B962" t="str">
            <v>429100</v>
          </cell>
          <cell r="C962" t="str">
            <v>REP. INDONESIA</v>
          </cell>
          <cell r="D962" t="str">
            <v>GENERALE DE BANQUE, BRUXELLES</v>
          </cell>
          <cell r="E962" t="str">
            <v>6</v>
          </cell>
          <cell r="F962" t="str">
            <v>BELGIUM AND LUXEMBOURG</v>
          </cell>
          <cell r="G962" t="str">
            <v>BEF</v>
          </cell>
          <cell r="H962">
            <v>919569</v>
          </cell>
          <cell r="I962">
            <v>67763</v>
          </cell>
          <cell r="J962">
            <v>0</v>
          </cell>
          <cell r="K962">
            <v>987332</v>
          </cell>
          <cell r="L962">
            <v>0</v>
          </cell>
          <cell r="M962">
            <v>0</v>
          </cell>
          <cell r="N962">
            <v>0</v>
          </cell>
          <cell r="O962">
            <v>0</v>
          </cell>
          <cell r="P962">
            <v>0</v>
          </cell>
          <cell r="Q962">
            <v>0</v>
          </cell>
          <cell r="R962">
            <v>0</v>
          </cell>
          <cell r="S962">
            <v>0</v>
          </cell>
          <cell r="T962">
            <v>919569</v>
          </cell>
          <cell r="U962">
            <v>67763</v>
          </cell>
          <cell r="V962">
            <v>0</v>
          </cell>
          <cell r="W962">
            <v>987332</v>
          </cell>
          <cell r="X962">
            <v>0</v>
          </cell>
          <cell r="Y962">
            <v>0</v>
          </cell>
          <cell r="Z962">
            <v>0</v>
          </cell>
          <cell r="AA962">
            <v>0</v>
          </cell>
          <cell r="AB962">
            <v>0</v>
          </cell>
          <cell r="AC962">
            <v>0</v>
          </cell>
          <cell r="AD962">
            <v>0</v>
          </cell>
          <cell r="AE962">
            <v>0</v>
          </cell>
          <cell r="AF962">
            <v>0</v>
          </cell>
          <cell r="AG962">
            <v>0</v>
          </cell>
          <cell r="AH962">
            <v>0</v>
          </cell>
          <cell r="AI962">
            <v>0</v>
          </cell>
          <cell r="AJ962">
            <v>0</v>
          </cell>
          <cell r="AK962">
            <v>0</v>
          </cell>
          <cell r="AL962">
            <v>0</v>
          </cell>
          <cell r="AM962">
            <v>0</v>
          </cell>
          <cell r="AN962">
            <v>919569</v>
          </cell>
          <cell r="AO962">
            <v>33832</v>
          </cell>
          <cell r="AP962">
            <v>0</v>
          </cell>
          <cell r="AQ962">
            <v>953401</v>
          </cell>
          <cell r="AR962">
            <v>0</v>
          </cell>
          <cell r="AS962">
            <v>0</v>
          </cell>
          <cell r="AT962">
            <v>0</v>
          </cell>
          <cell r="AU962">
            <v>0</v>
          </cell>
          <cell r="AV962">
            <v>0</v>
          </cell>
          <cell r="AW962">
            <v>0</v>
          </cell>
          <cell r="AX962">
            <v>0</v>
          </cell>
          <cell r="AY962">
            <v>0</v>
          </cell>
          <cell r="AZ962">
            <v>0</v>
          </cell>
          <cell r="BA962">
            <v>0</v>
          </cell>
          <cell r="BB962">
            <v>0</v>
          </cell>
          <cell r="BC962">
            <v>0</v>
          </cell>
          <cell r="BD962">
            <v>0</v>
          </cell>
          <cell r="BE962">
            <v>0</v>
          </cell>
          <cell r="BF962">
            <v>0</v>
          </cell>
          <cell r="BG962">
            <v>0</v>
          </cell>
          <cell r="BH962">
            <v>0</v>
          </cell>
          <cell r="BI962">
            <v>0</v>
          </cell>
          <cell r="BJ962">
            <v>0</v>
          </cell>
          <cell r="BK962">
            <v>0</v>
          </cell>
          <cell r="BL962">
            <v>919569</v>
          </cell>
          <cell r="BM962">
            <v>33832</v>
          </cell>
          <cell r="BN962">
            <v>0</v>
          </cell>
          <cell r="BO962">
            <v>953401</v>
          </cell>
          <cell r="BP962">
            <v>1839138</v>
          </cell>
          <cell r="BQ962">
            <v>101595</v>
          </cell>
          <cell r="BR962">
            <v>0</v>
          </cell>
          <cell r="BS962">
            <v>1940733</v>
          </cell>
        </row>
        <row r="963">
          <cell r="B963" t="str">
            <v>431608</v>
          </cell>
          <cell r="C963" t="str">
            <v>REP. INDONESIA</v>
          </cell>
          <cell r="D963" t="str">
            <v>GENERALE DE BANQUE, BRUXELLES</v>
          </cell>
          <cell r="E963" t="str">
            <v>6</v>
          </cell>
          <cell r="F963" t="str">
            <v>BELGIUM AND LUXEMBOURG</v>
          </cell>
          <cell r="G963" t="str">
            <v>BEF</v>
          </cell>
          <cell r="H963">
            <v>940026</v>
          </cell>
          <cell r="I963">
            <v>230316</v>
          </cell>
          <cell r="J963">
            <v>0</v>
          </cell>
          <cell r="K963">
            <v>1170342</v>
          </cell>
          <cell r="L963">
            <v>0</v>
          </cell>
          <cell r="M963">
            <v>0</v>
          </cell>
          <cell r="N963">
            <v>0</v>
          </cell>
          <cell r="O963">
            <v>0</v>
          </cell>
          <cell r="P963">
            <v>118713</v>
          </cell>
          <cell r="Q963">
            <v>29559</v>
          </cell>
          <cell r="R963">
            <v>0</v>
          </cell>
          <cell r="S963">
            <v>148272</v>
          </cell>
          <cell r="T963">
            <v>1058739</v>
          </cell>
          <cell r="U963">
            <v>259875</v>
          </cell>
          <cell r="V963">
            <v>0</v>
          </cell>
          <cell r="W963">
            <v>1318614</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v>0</v>
          </cell>
          <cell r="AN963">
            <v>940026</v>
          </cell>
          <cell r="AO963">
            <v>191198</v>
          </cell>
          <cell r="AP963">
            <v>0</v>
          </cell>
          <cell r="AQ963">
            <v>1131224</v>
          </cell>
          <cell r="AR963">
            <v>0</v>
          </cell>
          <cell r="AS963">
            <v>0</v>
          </cell>
          <cell r="AT963">
            <v>0</v>
          </cell>
          <cell r="AU963">
            <v>0</v>
          </cell>
          <cell r="AV963">
            <v>118713</v>
          </cell>
          <cell r="AW963">
            <v>24633</v>
          </cell>
          <cell r="AX963">
            <v>0</v>
          </cell>
          <cell r="AY963">
            <v>143346</v>
          </cell>
          <cell r="AZ963">
            <v>0</v>
          </cell>
          <cell r="BA963">
            <v>0</v>
          </cell>
          <cell r="BB963">
            <v>0</v>
          </cell>
          <cell r="BC963">
            <v>0</v>
          </cell>
          <cell r="BD963">
            <v>0</v>
          </cell>
          <cell r="BE963">
            <v>0</v>
          </cell>
          <cell r="BF963">
            <v>0</v>
          </cell>
          <cell r="BG963">
            <v>0</v>
          </cell>
          <cell r="BH963">
            <v>0</v>
          </cell>
          <cell r="BI963">
            <v>0</v>
          </cell>
          <cell r="BJ963">
            <v>0</v>
          </cell>
          <cell r="BK963">
            <v>0</v>
          </cell>
          <cell r="BL963">
            <v>1058739</v>
          </cell>
          <cell r="BM963">
            <v>215831</v>
          </cell>
          <cell r="BN963">
            <v>0</v>
          </cell>
          <cell r="BO963">
            <v>1274570</v>
          </cell>
          <cell r="BP963">
            <v>2117478</v>
          </cell>
          <cell r="BQ963">
            <v>475706</v>
          </cell>
          <cell r="BR963">
            <v>0</v>
          </cell>
          <cell r="BS963">
            <v>2593184</v>
          </cell>
        </row>
        <row r="964">
          <cell r="B964" t="str">
            <v>431660</v>
          </cell>
          <cell r="C964" t="str">
            <v>REP. INDONESIA</v>
          </cell>
          <cell r="D964" t="str">
            <v>GENERALE DE BANQUE, BRUXELLES</v>
          </cell>
          <cell r="E964" t="str">
            <v>6</v>
          </cell>
          <cell r="F964" t="str">
            <v>BELGIUM AND LUXEMBOURG</v>
          </cell>
          <cell r="G964" t="str">
            <v>NLG</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860661</v>
          </cell>
          <cell r="Y964">
            <v>490003</v>
          </cell>
          <cell r="Z964">
            <v>0</v>
          </cell>
          <cell r="AA964">
            <v>1350664</v>
          </cell>
          <cell r="AB964">
            <v>0</v>
          </cell>
          <cell r="AC964">
            <v>0</v>
          </cell>
          <cell r="AD964">
            <v>0</v>
          </cell>
          <cell r="AE964">
            <v>0</v>
          </cell>
          <cell r="AF964">
            <v>0</v>
          </cell>
          <cell r="AG964">
            <v>0</v>
          </cell>
          <cell r="AH964">
            <v>0</v>
          </cell>
          <cell r="AI964">
            <v>0</v>
          </cell>
          <cell r="AJ964">
            <v>860661</v>
          </cell>
          <cell r="AK964">
            <v>490003</v>
          </cell>
          <cell r="AL964">
            <v>0</v>
          </cell>
          <cell r="AM964">
            <v>1350664</v>
          </cell>
          <cell r="AN964">
            <v>0</v>
          </cell>
          <cell r="AO964">
            <v>0</v>
          </cell>
          <cell r="AP964">
            <v>0</v>
          </cell>
          <cell r="AQ964">
            <v>0</v>
          </cell>
          <cell r="AR964">
            <v>0</v>
          </cell>
          <cell r="AS964">
            <v>0</v>
          </cell>
          <cell r="AT964">
            <v>0</v>
          </cell>
          <cell r="AU964">
            <v>0</v>
          </cell>
          <cell r="AV964">
            <v>0</v>
          </cell>
          <cell r="AW964">
            <v>0</v>
          </cell>
          <cell r="AX964">
            <v>0</v>
          </cell>
          <cell r="AY964">
            <v>0</v>
          </cell>
          <cell r="AZ964">
            <v>860661</v>
          </cell>
          <cell r="BA964">
            <v>474690</v>
          </cell>
          <cell r="BB964">
            <v>0</v>
          </cell>
          <cell r="BC964">
            <v>1335351</v>
          </cell>
          <cell r="BD964">
            <v>0</v>
          </cell>
          <cell r="BE964">
            <v>0</v>
          </cell>
          <cell r="BF964">
            <v>0</v>
          </cell>
          <cell r="BG964">
            <v>0</v>
          </cell>
          <cell r="BH964">
            <v>0</v>
          </cell>
          <cell r="BI964">
            <v>0</v>
          </cell>
          <cell r="BJ964">
            <v>0</v>
          </cell>
          <cell r="BK964">
            <v>0</v>
          </cell>
          <cell r="BL964">
            <v>860661</v>
          </cell>
          <cell r="BM964">
            <v>474690</v>
          </cell>
          <cell r="BN964">
            <v>0</v>
          </cell>
          <cell r="BO964">
            <v>1335351</v>
          </cell>
          <cell r="BP964">
            <v>1721322</v>
          </cell>
          <cell r="BQ964">
            <v>964693</v>
          </cell>
          <cell r="BR964">
            <v>0</v>
          </cell>
          <cell r="BS964">
            <v>2686015</v>
          </cell>
        </row>
        <row r="965">
          <cell r="F965" t="str">
            <v>BELGIUM AND LUXEMBOURG Total</v>
          </cell>
          <cell r="H965">
            <v>6197306</v>
          </cell>
          <cell r="I965">
            <v>2138884</v>
          </cell>
          <cell r="J965">
            <v>0</v>
          </cell>
          <cell r="K965">
            <v>8336190</v>
          </cell>
          <cell r="L965">
            <v>114405</v>
          </cell>
          <cell r="M965">
            <v>54478</v>
          </cell>
          <cell r="N965">
            <v>0</v>
          </cell>
          <cell r="O965">
            <v>168883</v>
          </cell>
          <cell r="P965">
            <v>1480788</v>
          </cell>
          <cell r="Q965">
            <v>470652</v>
          </cell>
          <cell r="R965">
            <v>0</v>
          </cell>
          <cell r="S965">
            <v>1951440</v>
          </cell>
          <cell r="T965">
            <v>7792499</v>
          </cell>
          <cell r="U965">
            <v>2664014</v>
          </cell>
          <cell r="V965">
            <v>0</v>
          </cell>
          <cell r="W965">
            <v>10456513</v>
          </cell>
          <cell r="X965">
            <v>860661</v>
          </cell>
          <cell r="Y965">
            <v>490003</v>
          </cell>
          <cell r="Z965">
            <v>0</v>
          </cell>
          <cell r="AA965">
            <v>1350664</v>
          </cell>
          <cell r="AB965">
            <v>3916176</v>
          </cell>
          <cell r="AC965">
            <v>2238214</v>
          </cell>
          <cell r="AD965">
            <v>0</v>
          </cell>
          <cell r="AE965">
            <v>6154390</v>
          </cell>
          <cell r="AF965">
            <v>31633</v>
          </cell>
          <cell r="AG965">
            <v>15919</v>
          </cell>
          <cell r="AH965">
            <v>0</v>
          </cell>
          <cell r="AI965">
            <v>47552</v>
          </cell>
          <cell r="AJ965">
            <v>4808470</v>
          </cell>
          <cell r="AK965">
            <v>2744136</v>
          </cell>
          <cell r="AL965">
            <v>0</v>
          </cell>
          <cell r="AM965">
            <v>7552606</v>
          </cell>
          <cell r="AN965">
            <v>6197306</v>
          </cell>
          <cell r="AO965">
            <v>1883579</v>
          </cell>
          <cell r="AP965">
            <v>0</v>
          </cell>
          <cell r="AQ965">
            <v>8080885</v>
          </cell>
          <cell r="AR965">
            <v>114405</v>
          </cell>
          <cell r="AS965">
            <v>50068</v>
          </cell>
          <cell r="AT965">
            <v>0</v>
          </cell>
          <cell r="AU965">
            <v>164473</v>
          </cell>
          <cell r="AV965">
            <v>1480788</v>
          </cell>
          <cell r="AW965">
            <v>411741</v>
          </cell>
          <cell r="AX965">
            <v>0</v>
          </cell>
          <cell r="AY965">
            <v>1892529</v>
          </cell>
          <cell r="AZ965">
            <v>860661</v>
          </cell>
          <cell r="BA965">
            <v>474690</v>
          </cell>
          <cell r="BB965">
            <v>0</v>
          </cell>
          <cell r="BC965">
            <v>1335351</v>
          </cell>
          <cell r="BD965">
            <v>3916176</v>
          </cell>
          <cell r="BE965">
            <v>2143715</v>
          </cell>
          <cell r="BF965">
            <v>0</v>
          </cell>
          <cell r="BG965">
            <v>6059891</v>
          </cell>
          <cell r="BH965">
            <v>31633</v>
          </cell>
          <cell r="BI965">
            <v>14858</v>
          </cell>
          <cell r="BJ965">
            <v>0</v>
          </cell>
          <cell r="BK965">
            <v>46491</v>
          </cell>
          <cell r="BL965">
            <v>12600969</v>
          </cell>
          <cell r="BM965">
            <v>4978651</v>
          </cell>
          <cell r="BN965">
            <v>0</v>
          </cell>
          <cell r="BO965">
            <v>17579620</v>
          </cell>
          <cell r="BP965">
            <v>25201938</v>
          </cell>
          <cell r="BQ965">
            <v>10386801</v>
          </cell>
          <cell r="BR965">
            <v>0</v>
          </cell>
          <cell r="BS965">
            <v>35588739</v>
          </cell>
        </row>
        <row r="966">
          <cell r="B966" t="str">
            <v>431642</v>
          </cell>
          <cell r="C966" t="str">
            <v>REP. INDONESIA</v>
          </cell>
          <cell r="D966" t="str">
            <v>EXPORT DEV. CORP, OTTAWA</v>
          </cell>
          <cell r="E966" t="str">
            <v>6</v>
          </cell>
          <cell r="F966" t="str">
            <v>CANADA</v>
          </cell>
          <cell r="G966" t="str">
            <v>USD</v>
          </cell>
          <cell r="H966">
            <v>226609</v>
          </cell>
          <cell r="I966">
            <v>97280</v>
          </cell>
          <cell r="J966">
            <v>0</v>
          </cell>
          <cell r="K966">
            <v>323889</v>
          </cell>
          <cell r="L966">
            <v>0</v>
          </cell>
          <cell r="M966">
            <v>0</v>
          </cell>
          <cell r="N966">
            <v>0</v>
          </cell>
          <cell r="O966">
            <v>0</v>
          </cell>
          <cell r="P966">
            <v>0</v>
          </cell>
          <cell r="Q966">
            <v>0</v>
          </cell>
          <cell r="R966">
            <v>0</v>
          </cell>
          <cell r="S966">
            <v>0</v>
          </cell>
          <cell r="T966">
            <v>226609</v>
          </cell>
          <cell r="U966">
            <v>97280</v>
          </cell>
          <cell r="V966">
            <v>0</v>
          </cell>
          <cell r="W966">
            <v>323889</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v>0</v>
          </cell>
          <cell r="AN966">
            <v>226609</v>
          </cell>
          <cell r="AO966">
            <v>85679</v>
          </cell>
          <cell r="AP966">
            <v>0</v>
          </cell>
          <cell r="AQ966">
            <v>312288</v>
          </cell>
          <cell r="AR966">
            <v>0</v>
          </cell>
          <cell r="AS966">
            <v>0</v>
          </cell>
          <cell r="AT966">
            <v>0</v>
          </cell>
          <cell r="AU966">
            <v>0</v>
          </cell>
          <cell r="AV966">
            <v>0</v>
          </cell>
          <cell r="AW966">
            <v>0</v>
          </cell>
          <cell r="AX966">
            <v>0</v>
          </cell>
          <cell r="AY966">
            <v>0</v>
          </cell>
          <cell r="AZ966">
            <v>0</v>
          </cell>
          <cell r="BA966">
            <v>0</v>
          </cell>
          <cell r="BB966">
            <v>0</v>
          </cell>
          <cell r="BC966">
            <v>0</v>
          </cell>
          <cell r="BD966">
            <v>0</v>
          </cell>
          <cell r="BE966">
            <v>0</v>
          </cell>
          <cell r="BF966">
            <v>0</v>
          </cell>
          <cell r="BG966">
            <v>0</v>
          </cell>
          <cell r="BH966">
            <v>0</v>
          </cell>
          <cell r="BI966">
            <v>0</v>
          </cell>
          <cell r="BJ966">
            <v>0</v>
          </cell>
          <cell r="BK966">
            <v>0</v>
          </cell>
          <cell r="BL966">
            <v>226609</v>
          </cell>
          <cell r="BM966">
            <v>85679</v>
          </cell>
          <cell r="BN966">
            <v>0</v>
          </cell>
          <cell r="BO966">
            <v>312288</v>
          </cell>
          <cell r="BP966">
            <v>453218</v>
          </cell>
          <cell r="BQ966">
            <v>182959</v>
          </cell>
          <cell r="BR966">
            <v>0</v>
          </cell>
          <cell r="BS966">
            <v>636177</v>
          </cell>
        </row>
        <row r="967">
          <cell r="B967" t="str">
            <v>431688</v>
          </cell>
          <cell r="C967" t="str">
            <v>REP. INDONESIA</v>
          </cell>
          <cell r="D967" t="str">
            <v>EXPORT DEV. CORP, OTTAWA</v>
          </cell>
          <cell r="E967" t="str">
            <v>6</v>
          </cell>
          <cell r="F967" t="str">
            <v>CANADA</v>
          </cell>
          <cell r="G967" t="str">
            <v>USD</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cell r="AF967">
            <v>314613</v>
          </cell>
          <cell r="AG967">
            <v>179119</v>
          </cell>
          <cell r="AH967">
            <v>0</v>
          </cell>
          <cell r="AI967">
            <v>493732</v>
          </cell>
          <cell r="AJ967">
            <v>314613</v>
          </cell>
          <cell r="AK967">
            <v>179119</v>
          </cell>
          <cell r="AL967">
            <v>0</v>
          </cell>
          <cell r="AM967">
            <v>493732</v>
          </cell>
          <cell r="AN967">
            <v>0</v>
          </cell>
          <cell r="AO967">
            <v>0</v>
          </cell>
          <cell r="AP967">
            <v>0</v>
          </cell>
          <cell r="AQ967">
            <v>0</v>
          </cell>
          <cell r="AR967">
            <v>0</v>
          </cell>
          <cell r="AS967">
            <v>0</v>
          </cell>
          <cell r="AT967">
            <v>0</v>
          </cell>
          <cell r="AU967">
            <v>0</v>
          </cell>
          <cell r="AV967">
            <v>0</v>
          </cell>
          <cell r="AW967">
            <v>0</v>
          </cell>
          <cell r="AX967">
            <v>0</v>
          </cell>
          <cell r="AY967">
            <v>0</v>
          </cell>
          <cell r="AZ967">
            <v>0</v>
          </cell>
          <cell r="BA967">
            <v>0</v>
          </cell>
          <cell r="BB967">
            <v>0</v>
          </cell>
          <cell r="BC967">
            <v>0</v>
          </cell>
          <cell r="BD967">
            <v>0</v>
          </cell>
          <cell r="BE967">
            <v>0</v>
          </cell>
          <cell r="BF967">
            <v>0</v>
          </cell>
          <cell r="BG967">
            <v>0</v>
          </cell>
          <cell r="BH967">
            <v>314613</v>
          </cell>
          <cell r="BI967">
            <v>173522</v>
          </cell>
          <cell r="BJ967">
            <v>0</v>
          </cell>
          <cell r="BK967">
            <v>488135</v>
          </cell>
          <cell r="BL967">
            <v>314613</v>
          </cell>
          <cell r="BM967">
            <v>173522</v>
          </cell>
          <cell r="BN967">
            <v>0</v>
          </cell>
          <cell r="BO967">
            <v>488135</v>
          </cell>
          <cell r="BP967">
            <v>629226</v>
          </cell>
          <cell r="BQ967">
            <v>352641</v>
          </cell>
          <cell r="BR967">
            <v>0</v>
          </cell>
          <cell r="BS967">
            <v>981867</v>
          </cell>
        </row>
        <row r="968">
          <cell r="B968" t="str">
            <v>431619</v>
          </cell>
          <cell r="C968" t="str">
            <v>REP. INDONESIA</v>
          </cell>
          <cell r="D968" t="str">
            <v>EXPORT DEV. CORP, OTTAWA</v>
          </cell>
          <cell r="E968" t="str">
            <v>6</v>
          </cell>
          <cell r="F968" t="str">
            <v>CANADA</v>
          </cell>
          <cell r="G968" t="str">
            <v>USD</v>
          </cell>
          <cell r="H968">
            <v>0</v>
          </cell>
          <cell r="I968">
            <v>0</v>
          </cell>
          <cell r="J968">
            <v>0</v>
          </cell>
          <cell r="K968">
            <v>0</v>
          </cell>
          <cell r="L968">
            <v>417061</v>
          </cell>
          <cell r="M968">
            <v>215778</v>
          </cell>
          <cell r="N968">
            <v>0</v>
          </cell>
          <cell r="O968">
            <v>632839</v>
          </cell>
          <cell r="P968">
            <v>0</v>
          </cell>
          <cell r="Q968">
            <v>0</v>
          </cell>
          <cell r="R968">
            <v>0</v>
          </cell>
          <cell r="S968">
            <v>0</v>
          </cell>
          <cell r="T968">
            <v>417061</v>
          </cell>
          <cell r="U968">
            <v>215778</v>
          </cell>
          <cell r="V968">
            <v>0</v>
          </cell>
          <cell r="W968">
            <v>632839</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cell r="AO968">
            <v>0</v>
          </cell>
          <cell r="AP968">
            <v>0</v>
          </cell>
          <cell r="AQ968">
            <v>0</v>
          </cell>
          <cell r="AR968">
            <v>417061</v>
          </cell>
          <cell r="AS968">
            <v>208399</v>
          </cell>
          <cell r="AT968">
            <v>0</v>
          </cell>
          <cell r="AU968">
            <v>625460</v>
          </cell>
          <cell r="AV968">
            <v>0</v>
          </cell>
          <cell r="AW968">
            <v>0</v>
          </cell>
          <cell r="AX968">
            <v>0</v>
          </cell>
          <cell r="AY968">
            <v>0</v>
          </cell>
          <cell r="AZ968">
            <v>0</v>
          </cell>
          <cell r="BA968">
            <v>0</v>
          </cell>
          <cell r="BB968">
            <v>0</v>
          </cell>
          <cell r="BC968">
            <v>0</v>
          </cell>
          <cell r="BD968">
            <v>0</v>
          </cell>
          <cell r="BE968">
            <v>0</v>
          </cell>
          <cell r="BF968">
            <v>0</v>
          </cell>
          <cell r="BG968">
            <v>0</v>
          </cell>
          <cell r="BH968">
            <v>0</v>
          </cell>
          <cell r="BI968">
            <v>0</v>
          </cell>
          <cell r="BJ968">
            <v>0</v>
          </cell>
          <cell r="BK968">
            <v>0</v>
          </cell>
          <cell r="BL968">
            <v>417061</v>
          </cell>
          <cell r="BM968">
            <v>208399</v>
          </cell>
          <cell r="BN968">
            <v>0</v>
          </cell>
          <cell r="BO968">
            <v>625460</v>
          </cell>
          <cell r="BP968">
            <v>834122</v>
          </cell>
          <cell r="BQ968">
            <v>424177</v>
          </cell>
          <cell r="BR968">
            <v>0</v>
          </cell>
          <cell r="BS968">
            <v>1258299</v>
          </cell>
        </row>
        <row r="969">
          <cell r="B969" t="str">
            <v>431842</v>
          </cell>
          <cell r="C969" t="str">
            <v>REP. INDONESIA</v>
          </cell>
          <cell r="D969" t="str">
            <v>EXPORT DEV. CORP, OTTAWA</v>
          </cell>
          <cell r="E969" t="str">
            <v>6</v>
          </cell>
          <cell r="F969" t="str">
            <v>CANADA</v>
          </cell>
          <cell r="G969" t="str">
            <v>USD</v>
          </cell>
          <cell r="H969">
            <v>0</v>
          </cell>
          <cell r="I969">
            <v>0</v>
          </cell>
          <cell r="J969">
            <v>0</v>
          </cell>
          <cell r="K969">
            <v>0</v>
          </cell>
          <cell r="L969">
            <v>0</v>
          </cell>
          <cell r="M969">
            <v>0</v>
          </cell>
          <cell r="N969">
            <v>0</v>
          </cell>
          <cell r="O969">
            <v>0</v>
          </cell>
          <cell r="P969">
            <v>471231</v>
          </cell>
          <cell r="Q969">
            <v>184273</v>
          </cell>
          <cell r="R969">
            <v>0</v>
          </cell>
          <cell r="S969">
            <v>655504</v>
          </cell>
          <cell r="T969">
            <v>471231</v>
          </cell>
          <cell r="U969">
            <v>184273</v>
          </cell>
          <cell r="V969">
            <v>0</v>
          </cell>
          <cell r="W969">
            <v>655504</v>
          </cell>
          <cell r="X969">
            <v>0</v>
          </cell>
          <cell r="Y969">
            <v>0</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v>0</v>
          </cell>
          <cell r="AN969">
            <v>0</v>
          </cell>
          <cell r="AO969">
            <v>0</v>
          </cell>
          <cell r="AP969">
            <v>0</v>
          </cell>
          <cell r="AQ969">
            <v>0</v>
          </cell>
          <cell r="AR969">
            <v>0</v>
          </cell>
          <cell r="AS969">
            <v>0</v>
          </cell>
          <cell r="AT969">
            <v>0</v>
          </cell>
          <cell r="AU969">
            <v>0</v>
          </cell>
          <cell r="AV969">
            <v>471231</v>
          </cell>
          <cell r="AW969">
            <v>172902</v>
          </cell>
          <cell r="AX969">
            <v>0</v>
          </cell>
          <cell r="AY969">
            <v>644133</v>
          </cell>
          <cell r="AZ969">
            <v>0</v>
          </cell>
          <cell r="BA969">
            <v>0</v>
          </cell>
          <cell r="BB969">
            <v>0</v>
          </cell>
          <cell r="BC969">
            <v>0</v>
          </cell>
          <cell r="BD969">
            <v>0</v>
          </cell>
          <cell r="BE969">
            <v>0</v>
          </cell>
          <cell r="BF969">
            <v>0</v>
          </cell>
          <cell r="BG969">
            <v>0</v>
          </cell>
          <cell r="BH969">
            <v>0</v>
          </cell>
          <cell r="BI969">
            <v>0</v>
          </cell>
          <cell r="BJ969">
            <v>0</v>
          </cell>
          <cell r="BK969">
            <v>0</v>
          </cell>
          <cell r="BL969">
            <v>471231</v>
          </cell>
          <cell r="BM969">
            <v>172902</v>
          </cell>
          <cell r="BN969">
            <v>0</v>
          </cell>
          <cell r="BO969">
            <v>644133</v>
          </cell>
          <cell r="BP969">
            <v>942462</v>
          </cell>
          <cell r="BQ969">
            <v>357175</v>
          </cell>
          <cell r="BR969">
            <v>0</v>
          </cell>
          <cell r="BS969">
            <v>1299637</v>
          </cell>
        </row>
        <row r="970">
          <cell r="B970" t="str">
            <v>431843</v>
          </cell>
          <cell r="C970" t="str">
            <v>REP. INDONESIA</v>
          </cell>
          <cell r="D970" t="str">
            <v>EXPORT DEV. CORP, OTTAWA</v>
          </cell>
          <cell r="E970" t="str">
            <v>6</v>
          </cell>
          <cell r="F970" t="str">
            <v>CANADA</v>
          </cell>
          <cell r="G970" t="str">
            <v>USD</v>
          </cell>
          <cell r="H970">
            <v>0</v>
          </cell>
          <cell r="I970">
            <v>0</v>
          </cell>
          <cell r="J970">
            <v>0</v>
          </cell>
          <cell r="K970">
            <v>0</v>
          </cell>
          <cell r="L970">
            <v>0</v>
          </cell>
          <cell r="M970">
            <v>0</v>
          </cell>
          <cell r="N970">
            <v>0</v>
          </cell>
          <cell r="O970">
            <v>0</v>
          </cell>
          <cell r="P970">
            <v>614712</v>
          </cell>
          <cell r="Q970">
            <v>241702</v>
          </cell>
          <cell r="R970">
            <v>0</v>
          </cell>
          <cell r="S970">
            <v>856414</v>
          </cell>
          <cell r="T970">
            <v>614712</v>
          </cell>
          <cell r="U970">
            <v>241702</v>
          </cell>
          <cell r="V970">
            <v>0</v>
          </cell>
          <cell r="W970">
            <v>856414</v>
          </cell>
          <cell r="X970">
            <v>0</v>
          </cell>
          <cell r="Y970">
            <v>0</v>
          </cell>
          <cell r="Z970">
            <v>0</v>
          </cell>
          <cell r="AA970">
            <v>0</v>
          </cell>
          <cell r="AB970">
            <v>0</v>
          </cell>
          <cell r="AC970">
            <v>0</v>
          </cell>
          <cell r="AD970">
            <v>0</v>
          </cell>
          <cell r="AE970">
            <v>0</v>
          </cell>
          <cell r="AF970">
            <v>0</v>
          </cell>
          <cell r="AG970">
            <v>0</v>
          </cell>
          <cell r="AH970">
            <v>0</v>
          </cell>
          <cell r="AI970">
            <v>0</v>
          </cell>
          <cell r="AJ970">
            <v>0</v>
          </cell>
          <cell r="AK970">
            <v>0</v>
          </cell>
          <cell r="AL970">
            <v>0</v>
          </cell>
          <cell r="AM970">
            <v>0</v>
          </cell>
          <cell r="AN970">
            <v>0</v>
          </cell>
          <cell r="AO970">
            <v>0</v>
          </cell>
          <cell r="AP970">
            <v>0</v>
          </cell>
          <cell r="AQ970">
            <v>0</v>
          </cell>
          <cell r="AR970">
            <v>0</v>
          </cell>
          <cell r="AS970">
            <v>0</v>
          </cell>
          <cell r="AT970">
            <v>0</v>
          </cell>
          <cell r="AU970">
            <v>0</v>
          </cell>
          <cell r="AV970">
            <v>614712</v>
          </cell>
          <cell r="AW970">
            <v>223110</v>
          </cell>
          <cell r="AX970">
            <v>0</v>
          </cell>
          <cell r="AY970">
            <v>837822</v>
          </cell>
          <cell r="AZ970">
            <v>0</v>
          </cell>
          <cell r="BA970">
            <v>0</v>
          </cell>
          <cell r="BB970">
            <v>0</v>
          </cell>
          <cell r="BC970">
            <v>0</v>
          </cell>
          <cell r="BD970">
            <v>0</v>
          </cell>
          <cell r="BE970">
            <v>0</v>
          </cell>
          <cell r="BF970">
            <v>0</v>
          </cell>
          <cell r="BG970">
            <v>0</v>
          </cell>
          <cell r="BH970">
            <v>0</v>
          </cell>
          <cell r="BI970">
            <v>0</v>
          </cell>
          <cell r="BJ970">
            <v>0</v>
          </cell>
          <cell r="BK970">
            <v>0</v>
          </cell>
          <cell r="BL970">
            <v>614712</v>
          </cell>
          <cell r="BM970">
            <v>223110</v>
          </cell>
          <cell r="BN970">
            <v>0</v>
          </cell>
          <cell r="BO970">
            <v>837822</v>
          </cell>
          <cell r="BP970">
            <v>1229424</v>
          </cell>
          <cell r="BQ970">
            <v>464812</v>
          </cell>
          <cell r="BR970">
            <v>0</v>
          </cell>
          <cell r="BS970">
            <v>1694236</v>
          </cell>
        </row>
        <row r="971">
          <cell r="B971" t="str">
            <v>431644</v>
          </cell>
          <cell r="C971" t="str">
            <v>REP. INDONESIA</v>
          </cell>
          <cell r="D971" t="str">
            <v>EXPORT DEV. CORP, OTTAWA</v>
          </cell>
          <cell r="E971" t="str">
            <v>6</v>
          </cell>
          <cell r="F971" t="str">
            <v>CANADA</v>
          </cell>
          <cell r="G971" t="str">
            <v>USD</v>
          </cell>
          <cell r="H971">
            <v>0</v>
          </cell>
          <cell r="I971">
            <v>0</v>
          </cell>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694389</v>
          </cell>
          <cell r="AC971">
            <v>380892</v>
          </cell>
          <cell r="AD971">
            <v>0</v>
          </cell>
          <cell r="AE971">
            <v>1075281</v>
          </cell>
          <cell r="AF971">
            <v>0</v>
          </cell>
          <cell r="AG971">
            <v>0</v>
          </cell>
          <cell r="AH971">
            <v>0</v>
          </cell>
          <cell r="AI971">
            <v>0</v>
          </cell>
          <cell r="AJ971">
            <v>694389</v>
          </cell>
          <cell r="AK971">
            <v>380892</v>
          </cell>
          <cell r="AL971">
            <v>0</v>
          </cell>
          <cell r="AM971">
            <v>1075281</v>
          </cell>
          <cell r="AN971">
            <v>0</v>
          </cell>
          <cell r="AO971">
            <v>0</v>
          </cell>
          <cell r="AP971">
            <v>0</v>
          </cell>
          <cell r="AQ971">
            <v>0</v>
          </cell>
          <cell r="AR971">
            <v>0</v>
          </cell>
          <cell r="AS971">
            <v>0</v>
          </cell>
          <cell r="AT971">
            <v>0</v>
          </cell>
          <cell r="AU971">
            <v>0</v>
          </cell>
          <cell r="AV971">
            <v>0</v>
          </cell>
          <cell r="AW971">
            <v>0</v>
          </cell>
          <cell r="AX971">
            <v>0</v>
          </cell>
          <cell r="AY971">
            <v>0</v>
          </cell>
          <cell r="AZ971">
            <v>0</v>
          </cell>
          <cell r="BA971">
            <v>0</v>
          </cell>
          <cell r="BB971">
            <v>0</v>
          </cell>
          <cell r="BC971">
            <v>0</v>
          </cell>
          <cell r="BD971">
            <v>694389</v>
          </cell>
          <cell r="BE971">
            <v>368605</v>
          </cell>
          <cell r="BF971">
            <v>0</v>
          </cell>
          <cell r="BG971">
            <v>1062994</v>
          </cell>
          <cell r="BH971">
            <v>0</v>
          </cell>
          <cell r="BI971">
            <v>0</v>
          </cell>
          <cell r="BJ971">
            <v>0</v>
          </cell>
          <cell r="BK971">
            <v>0</v>
          </cell>
          <cell r="BL971">
            <v>694389</v>
          </cell>
          <cell r="BM971">
            <v>368605</v>
          </cell>
          <cell r="BN971">
            <v>0</v>
          </cell>
          <cell r="BO971">
            <v>1062994</v>
          </cell>
          <cell r="BP971">
            <v>1388778</v>
          </cell>
          <cell r="BQ971">
            <v>749497</v>
          </cell>
          <cell r="BR971">
            <v>0</v>
          </cell>
          <cell r="BS971">
            <v>2138275</v>
          </cell>
        </row>
        <row r="972">
          <cell r="B972" t="str">
            <v>431793</v>
          </cell>
          <cell r="C972" t="str">
            <v>REP. INDONESIA</v>
          </cell>
          <cell r="D972" t="str">
            <v>EXPORT DEV. CORP, OTTAWA</v>
          </cell>
          <cell r="E972" t="str">
            <v>6</v>
          </cell>
          <cell r="F972" t="str">
            <v>CANADA</v>
          </cell>
          <cell r="G972" t="str">
            <v>USD</v>
          </cell>
          <cell r="H972">
            <v>1282681</v>
          </cell>
          <cell r="I972">
            <v>449737</v>
          </cell>
          <cell r="J972">
            <v>0</v>
          </cell>
          <cell r="K972">
            <v>1732418</v>
          </cell>
          <cell r="L972">
            <v>0</v>
          </cell>
          <cell r="M972">
            <v>0</v>
          </cell>
          <cell r="N972">
            <v>0</v>
          </cell>
          <cell r="O972">
            <v>0</v>
          </cell>
          <cell r="P972">
            <v>0</v>
          </cell>
          <cell r="Q972">
            <v>0</v>
          </cell>
          <cell r="R972">
            <v>0</v>
          </cell>
          <cell r="S972">
            <v>0</v>
          </cell>
          <cell r="T972">
            <v>1282681</v>
          </cell>
          <cell r="U972">
            <v>449737</v>
          </cell>
          <cell r="V972">
            <v>0</v>
          </cell>
          <cell r="W972">
            <v>1732418</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1282681</v>
          </cell>
          <cell r="AO972">
            <v>400363</v>
          </cell>
          <cell r="AP972">
            <v>0</v>
          </cell>
          <cell r="AQ972">
            <v>1683044</v>
          </cell>
          <cell r="AR972">
            <v>0</v>
          </cell>
          <cell r="AS972">
            <v>0</v>
          </cell>
          <cell r="AT972">
            <v>0</v>
          </cell>
          <cell r="AU972">
            <v>0</v>
          </cell>
          <cell r="AV972">
            <v>0</v>
          </cell>
          <cell r="AW972">
            <v>0</v>
          </cell>
          <cell r="AX972">
            <v>0</v>
          </cell>
          <cell r="AY972">
            <v>0</v>
          </cell>
          <cell r="AZ972">
            <v>0</v>
          </cell>
          <cell r="BA972">
            <v>0</v>
          </cell>
          <cell r="BB972">
            <v>0</v>
          </cell>
          <cell r="BC972">
            <v>0</v>
          </cell>
          <cell r="BD972">
            <v>0</v>
          </cell>
          <cell r="BE972">
            <v>0</v>
          </cell>
          <cell r="BF972">
            <v>0</v>
          </cell>
          <cell r="BG972">
            <v>0</v>
          </cell>
          <cell r="BH972">
            <v>0</v>
          </cell>
          <cell r="BI972">
            <v>0</v>
          </cell>
          <cell r="BJ972">
            <v>0</v>
          </cell>
          <cell r="BK972">
            <v>0</v>
          </cell>
          <cell r="BL972">
            <v>1282681</v>
          </cell>
          <cell r="BM972">
            <v>400363</v>
          </cell>
          <cell r="BN972">
            <v>0</v>
          </cell>
          <cell r="BO972">
            <v>1683044</v>
          </cell>
          <cell r="BP972">
            <v>2565362</v>
          </cell>
          <cell r="BQ972">
            <v>850100</v>
          </cell>
          <cell r="BR972">
            <v>0</v>
          </cell>
          <cell r="BS972">
            <v>3415462</v>
          </cell>
        </row>
        <row r="973">
          <cell r="B973" t="str">
            <v>431912</v>
          </cell>
          <cell r="C973" t="str">
            <v>REP. INDONESIA</v>
          </cell>
          <cell r="D973" t="str">
            <v>EXPORT DEV. CORP, OTTAWA</v>
          </cell>
          <cell r="E973" t="str">
            <v>6</v>
          </cell>
          <cell r="F973" t="str">
            <v>CANADA</v>
          </cell>
          <cell r="G973" t="str">
            <v>USD</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1558114</v>
          </cell>
          <cell r="AG973">
            <v>837584</v>
          </cell>
          <cell r="AH973">
            <v>0</v>
          </cell>
          <cell r="AI973">
            <v>2395698</v>
          </cell>
          <cell r="AJ973">
            <v>1558114</v>
          </cell>
          <cell r="AK973">
            <v>837584</v>
          </cell>
          <cell r="AL973">
            <v>0</v>
          </cell>
          <cell r="AM973">
            <v>2395698</v>
          </cell>
          <cell r="AN973">
            <v>0</v>
          </cell>
          <cell r="AO973">
            <v>0</v>
          </cell>
          <cell r="AP973">
            <v>0</v>
          </cell>
          <cell r="AQ973">
            <v>0</v>
          </cell>
          <cell r="AR973">
            <v>0</v>
          </cell>
          <cell r="AS973">
            <v>0</v>
          </cell>
          <cell r="AT973">
            <v>0</v>
          </cell>
          <cell r="AU973">
            <v>0</v>
          </cell>
          <cell r="AV973">
            <v>0</v>
          </cell>
          <cell r="AW973">
            <v>0</v>
          </cell>
          <cell r="AX973">
            <v>0</v>
          </cell>
          <cell r="AY973">
            <v>0</v>
          </cell>
          <cell r="AZ973">
            <v>0</v>
          </cell>
          <cell r="BA973">
            <v>0</v>
          </cell>
          <cell r="BB973">
            <v>0</v>
          </cell>
          <cell r="BC973">
            <v>0</v>
          </cell>
          <cell r="BD973">
            <v>0</v>
          </cell>
          <cell r="BE973">
            <v>0</v>
          </cell>
          <cell r="BF973">
            <v>0</v>
          </cell>
          <cell r="BG973">
            <v>0</v>
          </cell>
          <cell r="BH973">
            <v>1558114</v>
          </cell>
          <cell r="BI973">
            <v>781745</v>
          </cell>
          <cell r="BJ973">
            <v>0</v>
          </cell>
          <cell r="BK973">
            <v>2339859</v>
          </cell>
          <cell r="BL973">
            <v>1558114</v>
          </cell>
          <cell r="BM973">
            <v>781745</v>
          </cell>
          <cell r="BN973">
            <v>0</v>
          </cell>
          <cell r="BO973">
            <v>2339859</v>
          </cell>
          <cell r="BP973">
            <v>3116228</v>
          </cell>
          <cell r="BQ973">
            <v>1619329</v>
          </cell>
          <cell r="BR973">
            <v>0</v>
          </cell>
          <cell r="BS973">
            <v>4735557</v>
          </cell>
        </row>
        <row r="974">
          <cell r="B974" t="str">
            <v>407701</v>
          </cell>
          <cell r="C974" t="str">
            <v>REP. INDONESIA</v>
          </cell>
          <cell r="D974" t="str">
            <v>EXPORT DEV. CORP, OTTAWA</v>
          </cell>
          <cell r="E974" t="str">
            <v>6</v>
          </cell>
          <cell r="F974" t="str">
            <v>CANADA</v>
          </cell>
          <cell r="G974" t="str">
            <v>USD</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3536274</v>
          </cell>
          <cell r="Y974">
            <v>945571</v>
          </cell>
          <cell r="Z974">
            <v>0</v>
          </cell>
          <cell r="AA974">
            <v>4481845</v>
          </cell>
          <cell r="AB974">
            <v>0</v>
          </cell>
          <cell r="AC974">
            <v>0</v>
          </cell>
          <cell r="AD974">
            <v>0</v>
          </cell>
          <cell r="AE974">
            <v>0</v>
          </cell>
          <cell r="AF974">
            <v>0</v>
          </cell>
          <cell r="AG974">
            <v>0</v>
          </cell>
          <cell r="AH974">
            <v>0</v>
          </cell>
          <cell r="AI974">
            <v>0</v>
          </cell>
          <cell r="AJ974">
            <v>3536274</v>
          </cell>
          <cell r="AK974">
            <v>945571</v>
          </cell>
          <cell r="AL974">
            <v>0</v>
          </cell>
          <cell r="AM974">
            <v>4481845</v>
          </cell>
          <cell r="AN974">
            <v>0</v>
          </cell>
          <cell r="AO974">
            <v>0</v>
          </cell>
          <cell r="AP974">
            <v>0</v>
          </cell>
          <cell r="AQ974">
            <v>0</v>
          </cell>
          <cell r="AR974">
            <v>0</v>
          </cell>
          <cell r="AS974">
            <v>0</v>
          </cell>
          <cell r="AT974">
            <v>0</v>
          </cell>
          <cell r="AU974">
            <v>0</v>
          </cell>
          <cell r="AV974">
            <v>0</v>
          </cell>
          <cell r="AW974">
            <v>0</v>
          </cell>
          <cell r="AX974">
            <v>0</v>
          </cell>
          <cell r="AY974">
            <v>0</v>
          </cell>
          <cell r="AZ974">
            <v>3027274</v>
          </cell>
          <cell r="BA974">
            <v>769341</v>
          </cell>
          <cell r="BB974">
            <v>0</v>
          </cell>
          <cell r="BC974">
            <v>3796615</v>
          </cell>
          <cell r="BD974">
            <v>0</v>
          </cell>
          <cell r="BE974">
            <v>0</v>
          </cell>
          <cell r="BF974">
            <v>0</v>
          </cell>
          <cell r="BG974">
            <v>0</v>
          </cell>
          <cell r="BH974">
            <v>0</v>
          </cell>
          <cell r="BI974">
            <v>0</v>
          </cell>
          <cell r="BJ974">
            <v>0</v>
          </cell>
          <cell r="BK974">
            <v>0</v>
          </cell>
          <cell r="BL974">
            <v>3027274</v>
          </cell>
          <cell r="BM974">
            <v>769341</v>
          </cell>
          <cell r="BN974">
            <v>0</v>
          </cell>
          <cell r="BO974">
            <v>3796615</v>
          </cell>
          <cell r="BP974">
            <v>6563548</v>
          </cell>
          <cell r="BQ974">
            <v>1714912</v>
          </cell>
          <cell r="BR974">
            <v>0</v>
          </cell>
          <cell r="BS974">
            <v>8278460</v>
          </cell>
        </row>
        <row r="975">
          <cell r="B975" t="str">
            <v>431792</v>
          </cell>
          <cell r="C975" t="str">
            <v>REP. INDONESIA</v>
          </cell>
          <cell r="D975" t="str">
            <v>EXPORT DEV. CORP, OTTAWA</v>
          </cell>
          <cell r="E975" t="str">
            <v>6</v>
          </cell>
          <cell r="F975" t="str">
            <v>CANADA</v>
          </cell>
          <cell r="G975" t="str">
            <v>USD</v>
          </cell>
          <cell r="H975">
            <v>0</v>
          </cell>
          <cell r="I975">
            <v>0</v>
          </cell>
          <cell r="J975">
            <v>0</v>
          </cell>
          <cell r="K975">
            <v>0</v>
          </cell>
          <cell r="L975">
            <v>0</v>
          </cell>
          <cell r="M975">
            <v>0</v>
          </cell>
          <cell r="N975">
            <v>0</v>
          </cell>
          <cell r="O975">
            <v>0</v>
          </cell>
          <cell r="P975">
            <v>10184265</v>
          </cell>
          <cell r="Q975">
            <v>5593561</v>
          </cell>
          <cell r="R975">
            <v>13822</v>
          </cell>
          <cell r="S975">
            <v>15791648</v>
          </cell>
          <cell r="T975">
            <v>10184265</v>
          </cell>
          <cell r="U975">
            <v>5593561</v>
          </cell>
          <cell r="V975">
            <v>13822</v>
          </cell>
          <cell r="W975">
            <v>15791648</v>
          </cell>
          <cell r="X975">
            <v>0</v>
          </cell>
          <cell r="Y975">
            <v>0</v>
          </cell>
          <cell r="Z975">
            <v>0</v>
          </cell>
          <cell r="AA975">
            <v>0</v>
          </cell>
          <cell r="AB975">
            <v>0</v>
          </cell>
          <cell r="AC975">
            <v>0</v>
          </cell>
          <cell r="AD975">
            <v>0</v>
          </cell>
          <cell r="AE975">
            <v>0</v>
          </cell>
          <cell r="AF975">
            <v>0</v>
          </cell>
          <cell r="AG975">
            <v>0</v>
          </cell>
          <cell r="AH975">
            <v>0</v>
          </cell>
          <cell r="AI975">
            <v>0</v>
          </cell>
          <cell r="AJ975">
            <v>0</v>
          </cell>
          <cell r="AK975">
            <v>0</v>
          </cell>
          <cell r="AL975">
            <v>0</v>
          </cell>
          <cell r="AM975">
            <v>0</v>
          </cell>
          <cell r="AN975">
            <v>0</v>
          </cell>
          <cell r="AO975">
            <v>0</v>
          </cell>
          <cell r="AP975">
            <v>0</v>
          </cell>
          <cell r="AQ975">
            <v>0</v>
          </cell>
          <cell r="AR975">
            <v>0</v>
          </cell>
          <cell r="AS975">
            <v>0</v>
          </cell>
          <cell r="AT975">
            <v>0</v>
          </cell>
          <cell r="AU975">
            <v>0</v>
          </cell>
          <cell r="AV975">
            <v>10184265</v>
          </cell>
          <cell r="AW975">
            <v>5301589</v>
          </cell>
          <cell r="AX975">
            <v>0</v>
          </cell>
          <cell r="AY975">
            <v>15485854</v>
          </cell>
          <cell r="AZ975">
            <v>0</v>
          </cell>
          <cell r="BA975">
            <v>0</v>
          </cell>
          <cell r="BB975">
            <v>0</v>
          </cell>
          <cell r="BC975">
            <v>0</v>
          </cell>
          <cell r="BD975">
            <v>0</v>
          </cell>
          <cell r="BE975">
            <v>0</v>
          </cell>
          <cell r="BF975">
            <v>0</v>
          </cell>
          <cell r="BG975">
            <v>0</v>
          </cell>
          <cell r="BH975">
            <v>0</v>
          </cell>
          <cell r="BI975">
            <v>0</v>
          </cell>
          <cell r="BJ975">
            <v>0</v>
          </cell>
          <cell r="BK975">
            <v>0</v>
          </cell>
          <cell r="BL975">
            <v>10184265</v>
          </cell>
          <cell r="BM975">
            <v>5301589</v>
          </cell>
          <cell r="BN975">
            <v>0</v>
          </cell>
          <cell r="BO975">
            <v>15485854</v>
          </cell>
          <cell r="BP975">
            <v>20368530</v>
          </cell>
          <cell r="BQ975">
            <v>10895150</v>
          </cell>
          <cell r="BR975">
            <v>13822</v>
          </cell>
          <cell r="BS975">
            <v>31277502</v>
          </cell>
        </row>
        <row r="976">
          <cell r="B976" t="str">
            <v>432038</v>
          </cell>
          <cell r="C976" t="str">
            <v>REP. INDONESIA</v>
          </cell>
          <cell r="D976" t="str">
            <v>EXPORT DEVELOPMENT CORP,OTTAWA</v>
          </cell>
          <cell r="E976" t="str">
            <v>6</v>
          </cell>
          <cell r="F976" t="str">
            <v>CANADA</v>
          </cell>
          <cell r="G976" t="str">
            <v>USD</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76351</v>
          </cell>
          <cell r="AC976">
            <v>52805</v>
          </cell>
          <cell r="AD976">
            <v>16624</v>
          </cell>
          <cell r="AE976">
            <v>145780</v>
          </cell>
          <cell r="AF976">
            <v>0</v>
          </cell>
          <cell r="AG976">
            <v>0</v>
          </cell>
          <cell r="AH976">
            <v>0</v>
          </cell>
          <cell r="AI976">
            <v>0</v>
          </cell>
          <cell r="AJ976">
            <v>76351</v>
          </cell>
          <cell r="AK976">
            <v>52805</v>
          </cell>
          <cell r="AL976">
            <v>16624</v>
          </cell>
          <cell r="AM976">
            <v>145780</v>
          </cell>
          <cell r="AN976">
            <v>0</v>
          </cell>
          <cell r="AO976">
            <v>0</v>
          </cell>
          <cell r="AP976">
            <v>0</v>
          </cell>
          <cell r="AQ976">
            <v>0</v>
          </cell>
          <cell r="AR976">
            <v>0</v>
          </cell>
          <cell r="AS976">
            <v>0</v>
          </cell>
          <cell r="AT976">
            <v>0</v>
          </cell>
          <cell r="AU976">
            <v>0</v>
          </cell>
          <cell r="AV976">
            <v>0</v>
          </cell>
          <cell r="AW976">
            <v>0</v>
          </cell>
          <cell r="AX976">
            <v>0</v>
          </cell>
          <cell r="AY976">
            <v>0</v>
          </cell>
          <cell r="AZ976">
            <v>0</v>
          </cell>
          <cell r="BA976">
            <v>0</v>
          </cell>
          <cell r="BB976">
            <v>0</v>
          </cell>
          <cell r="BC976">
            <v>0</v>
          </cell>
          <cell r="BD976">
            <v>76351</v>
          </cell>
          <cell r="BE976">
            <v>50575</v>
          </cell>
          <cell r="BF976">
            <v>0</v>
          </cell>
          <cell r="BG976">
            <v>126926</v>
          </cell>
          <cell r="BH976">
            <v>0</v>
          </cell>
          <cell r="BI976">
            <v>0</v>
          </cell>
          <cell r="BJ976">
            <v>0</v>
          </cell>
          <cell r="BK976">
            <v>0</v>
          </cell>
          <cell r="BL976">
            <v>76351</v>
          </cell>
          <cell r="BM976">
            <v>50575</v>
          </cell>
          <cell r="BN976">
            <v>0</v>
          </cell>
          <cell r="BO976">
            <v>126926</v>
          </cell>
          <cell r="BP976">
            <v>152702</v>
          </cell>
          <cell r="BQ976">
            <v>103380</v>
          </cell>
          <cell r="BR976">
            <v>16624</v>
          </cell>
          <cell r="BS976">
            <v>272706</v>
          </cell>
        </row>
        <row r="977">
          <cell r="F977" t="str">
            <v>CANADA Total</v>
          </cell>
          <cell r="H977">
            <v>1509290</v>
          </cell>
          <cell r="I977">
            <v>547017</v>
          </cell>
          <cell r="J977">
            <v>0</v>
          </cell>
          <cell r="K977">
            <v>2056307</v>
          </cell>
          <cell r="L977">
            <v>417061</v>
          </cell>
          <cell r="M977">
            <v>215778</v>
          </cell>
          <cell r="N977">
            <v>0</v>
          </cell>
          <cell r="O977">
            <v>632839</v>
          </cell>
          <cell r="P977">
            <v>11270208</v>
          </cell>
          <cell r="Q977">
            <v>6019536</v>
          </cell>
          <cell r="R977">
            <v>13822</v>
          </cell>
          <cell r="S977">
            <v>17303566</v>
          </cell>
          <cell r="T977">
            <v>13196559</v>
          </cell>
          <cell r="U977">
            <v>6782331</v>
          </cell>
          <cell r="V977">
            <v>13822</v>
          </cell>
          <cell r="W977">
            <v>19992712</v>
          </cell>
          <cell r="X977">
            <v>3536274</v>
          </cell>
          <cell r="Y977">
            <v>945571</v>
          </cell>
          <cell r="Z977">
            <v>0</v>
          </cell>
          <cell r="AA977">
            <v>4481845</v>
          </cell>
          <cell r="AB977">
            <v>770740</v>
          </cell>
          <cell r="AC977">
            <v>433697</v>
          </cell>
          <cell r="AD977">
            <v>16624</v>
          </cell>
          <cell r="AE977">
            <v>1221061</v>
          </cell>
          <cell r="AF977">
            <v>1872727</v>
          </cell>
          <cell r="AG977">
            <v>1016703</v>
          </cell>
          <cell r="AH977">
            <v>0</v>
          </cell>
          <cell r="AI977">
            <v>2889430</v>
          </cell>
          <cell r="AJ977">
            <v>6179741</v>
          </cell>
          <cell r="AK977">
            <v>2395971</v>
          </cell>
          <cell r="AL977">
            <v>16624</v>
          </cell>
          <cell r="AM977">
            <v>8592336</v>
          </cell>
          <cell r="AN977">
            <v>1509290</v>
          </cell>
          <cell r="AO977">
            <v>486042</v>
          </cell>
          <cell r="AP977">
            <v>0</v>
          </cell>
          <cell r="AQ977">
            <v>1995332</v>
          </cell>
          <cell r="AR977">
            <v>417061</v>
          </cell>
          <cell r="AS977">
            <v>208399</v>
          </cell>
          <cell r="AT977">
            <v>0</v>
          </cell>
          <cell r="AU977">
            <v>625460</v>
          </cell>
          <cell r="AV977">
            <v>11270208</v>
          </cell>
          <cell r="AW977">
            <v>5697601</v>
          </cell>
          <cell r="AX977">
            <v>0</v>
          </cell>
          <cell r="AY977">
            <v>16967809</v>
          </cell>
          <cell r="AZ977">
            <v>3027274</v>
          </cell>
          <cell r="BA977">
            <v>769341</v>
          </cell>
          <cell r="BB977">
            <v>0</v>
          </cell>
          <cell r="BC977">
            <v>3796615</v>
          </cell>
          <cell r="BD977">
            <v>770740</v>
          </cell>
          <cell r="BE977">
            <v>419180</v>
          </cell>
          <cell r="BF977">
            <v>0</v>
          </cell>
          <cell r="BG977">
            <v>1189920</v>
          </cell>
          <cell r="BH977">
            <v>1872727</v>
          </cell>
          <cell r="BI977">
            <v>955267</v>
          </cell>
          <cell r="BJ977">
            <v>0</v>
          </cell>
          <cell r="BK977">
            <v>2827994</v>
          </cell>
          <cell r="BL977">
            <v>18867300</v>
          </cell>
          <cell r="BM977">
            <v>8535830</v>
          </cell>
          <cell r="BN977">
            <v>0</v>
          </cell>
          <cell r="BO977">
            <v>27403130</v>
          </cell>
          <cell r="BP977">
            <v>38243600</v>
          </cell>
          <cell r="BQ977">
            <v>17714132</v>
          </cell>
          <cell r="BR977">
            <v>30446</v>
          </cell>
          <cell r="BS977">
            <v>55988178</v>
          </cell>
        </row>
        <row r="978">
          <cell r="B978" t="str">
            <v>431696</v>
          </cell>
          <cell r="C978" t="str">
            <v>REP. INDONESIA</v>
          </cell>
          <cell r="D978" t="str">
            <v>DANISH EXPORT FIN, COPENHAGEN</v>
          </cell>
          <cell r="E978" t="str">
            <v>6</v>
          </cell>
          <cell r="F978" t="str">
            <v>DENMARK (INC FAERO ISLANDS)</v>
          </cell>
          <cell r="G978" t="str">
            <v>DEM</v>
          </cell>
          <cell r="H978">
            <v>0</v>
          </cell>
          <cell r="I978">
            <v>0</v>
          </cell>
          <cell r="J978">
            <v>0</v>
          </cell>
          <cell r="K978">
            <v>0</v>
          </cell>
          <cell r="L978">
            <v>0</v>
          </cell>
          <cell r="M978">
            <v>0</v>
          </cell>
          <cell r="N978">
            <v>0</v>
          </cell>
          <cell r="O978">
            <v>0</v>
          </cell>
          <cell r="P978">
            <v>1753033</v>
          </cell>
          <cell r="Q978">
            <v>820396</v>
          </cell>
          <cell r="R978">
            <v>0</v>
          </cell>
          <cell r="S978">
            <v>2573429</v>
          </cell>
          <cell r="T978">
            <v>1753033</v>
          </cell>
          <cell r="U978">
            <v>820396</v>
          </cell>
          <cell r="V978">
            <v>0</v>
          </cell>
          <cell r="W978">
            <v>2573429</v>
          </cell>
          <cell r="X978">
            <v>0</v>
          </cell>
          <cell r="Y978">
            <v>0</v>
          </cell>
          <cell r="Z978">
            <v>0</v>
          </cell>
          <cell r="AA978">
            <v>0</v>
          </cell>
          <cell r="AB978">
            <v>0</v>
          </cell>
          <cell r="AC978">
            <v>0</v>
          </cell>
          <cell r="AD978">
            <v>0</v>
          </cell>
          <cell r="AE978">
            <v>0</v>
          </cell>
          <cell r="AF978">
            <v>0</v>
          </cell>
          <cell r="AG978">
            <v>0</v>
          </cell>
          <cell r="AH978">
            <v>0</v>
          </cell>
          <cell r="AI978">
            <v>0</v>
          </cell>
          <cell r="AJ978">
            <v>0</v>
          </cell>
          <cell r="AK978">
            <v>0</v>
          </cell>
          <cell r="AL978">
            <v>0</v>
          </cell>
          <cell r="AM978">
            <v>0</v>
          </cell>
          <cell r="AN978">
            <v>0</v>
          </cell>
          <cell r="AO978">
            <v>0</v>
          </cell>
          <cell r="AP978">
            <v>0</v>
          </cell>
          <cell r="AQ978">
            <v>0</v>
          </cell>
          <cell r="AR978">
            <v>0</v>
          </cell>
          <cell r="AS978">
            <v>0</v>
          </cell>
          <cell r="AT978">
            <v>0</v>
          </cell>
          <cell r="AU978">
            <v>0</v>
          </cell>
          <cell r="AV978">
            <v>1753033</v>
          </cell>
          <cell r="AW978">
            <v>729239</v>
          </cell>
          <cell r="AX978">
            <v>0</v>
          </cell>
          <cell r="AY978">
            <v>2482272</v>
          </cell>
          <cell r="AZ978">
            <v>0</v>
          </cell>
          <cell r="BA978">
            <v>0</v>
          </cell>
          <cell r="BB978">
            <v>0</v>
          </cell>
          <cell r="BC978">
            <v>0</v>
          </cell>
          <cell r="BD978">
            <v>0</v>
          </cell>
          <cell r="BE978">
            <v>0</v>
          </cell>
          <cell r="BF978">
            <v>0</v>
          </cell>
          <cell r="BG978">
            <v>0</v>
          </cell>
          <cell r="BH978">
            <v>0</v>
          </cell>
          <cell r="BI978">
            <v>0</v>
          </cell>
          <cell r="BJ978">
            <v>0</v>
          </cell>
          <cell r="BK978">
            <v>0</v>
          </cell>
          <cell r="BL978">
            <v>1753033</v>
          </cell>
          <cell r="BM978">
            <v>729239</v>
          </cell>
          <cell r="BN978">
            <v>0</v>
          </cell>
          <cell r="BO978">
            <v>2482272</v>
          </cell>
          <cell r="BP978">
            <v>3506066</v>
          </cell>
          <cell r="BQ978">
            <v>1549635</v>
          </cell>
          <cell r="BR978">
            <v>0</v>
          </cell>
          <cell r="BS978">
            <v>5055701</v>
          </cell>
        </row>
        <row r="979">
          <cell r="B979" t="str">
            <v>431689</v>
          </cell>
          <cell r="C979" t="str">
            <v>REP. INDONESIA</v>
          </cell>
          <cell r="D979" t="str">
            <v>UNIBANK A/S, DENMARK</v>
          </cell>
          <cell r="E979" t="str">
            <v>6</v>
          </cell>
          <cell r="F979" t="str">
            <v>DENMARK (INC FAERO ISLANDS)</v>
          </cell>
          <cell r="G979" t="str">
            <v>USD</v>
          </cell>
          <cell r="H979">
            <v>0</v>
          </cell>
          <cell r="I979">
            <v>0</v>
          </cell>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760640</v>
          </cell>
          <cell r="AC979">
            <v>245597</v>
          </cell>
          <cell r="AD979">
            <v>0</v>
          </cell>
          <cell r="AE979">
            <v>1006237</v>
          </cell>
          <cell r="AF979">
            <v>0</v>
          </cell>
          <cell r="AG979">
            <v>0</v>
          </cell>
          <cell r="AH979">
            <v>0</v>
          </cell>
          <cell r="AI979">
            <v>0</v>
          </cell>
          <cell r="AJ979">
            <v>760640</v>
          </cell>
          <cell r="AK979">
            <v>245597</v>
          </cell>
          <cell r="AL979">
            <v>0</v>
          </cell>
          <cell r="AM979">
            <v>1006237</v>
          </cell>
          <cell r="AN979">
            <v>0</v>
          </cell>
          <cell r="AO979">
            <v>0</v>
          </cell>
          <cell r="AP979">
            <v>0</v>
          </cell>
          <cell r="AQ979">
            <v>0</v>
          </cell>
          <cell r="AR979">
            <v>0</v>
          </cell>
          <cell r="AS979">
            <v>0</v>
          </cell>
          <cell r="AT979">
            <v>0</v>
          </cell>
          <cell r="AU979">
            <v>0</v>
          </cell>
          <cell r="AV979">
            <v>0</v>
          </cell>
          <cell r="AW979">
            <v>0</v>
          </cell>
          <cell r="AX979">
            <v>0</v>
          </cell>
          <cell r="AY979">
            <v>0</v>
          </cell>
          <cell r="AZ979">
            <v>0</v>
          </cell>
          <cell r="BA979">
            <v>0</v>
          </cell>
          <cell r="BB979">
            <v>0</v>
          </cell>
          <cell r="BC979">
            <v>0</v>
          </cell>
          <cell r="BD979">
            <v>760640</v>
          </cell>
          <cell r="BE979">
            <v>210512</v>
          </cell>
          <cell r="BF979">
            <v>0</v>
          </cell>
          <cell r="BG979">
            <v>971152</v>
          </cell>
          <cell r="BH979">
            <v>0</v>
          </cell>
          <cell r="BI979">
            <v>0</v>
          </cell>
          <cell r="BJ979">
            <v>0</v>
          </cell>
          <cell r="BK979">
            <v>0</v>
          </cell>
          <cell r="BL979">
            <v>760640</v>
          </cell>
          <cell r="BM979">
            <v>210512</v>
          </cell>
          <cell r="BN979">
            <v>0</v>
          </cell>
          <cell r="BO979">
            <v>971152</v>
          </cell>
          <cell r="BP979">
            <v>1521280</v>
          </cell>
          <cell r="BQ979">
            <v>456109</v>
          </cell>
          <cell r="BR979">
            <v>0</v>
          </cell>
          <cell r="BS979">
            <v>1977389</v>
          </cell>
        </row>
        <row r="980">
          <cell r="B980" t="str">
            <v>431736</v>
          </cell>
          <cell r="C980" t="str">
            <v>REP. INDONESIA</v>
          </cell>
          <cell r="D980" t="str">
            <v>UNIBANK A/S, DENMARK</v>
          </cell>
          <cell r="E980" t="str">
            <v>6</v>
          </cell>
          <cell r="F980" t="str">
            <v>DENMARK (INC FAERO ISLANDS)</v>
          </cell>
          <cell r="G980" t="str">
            <v>USD</v>
          </cell>
          <cell r="H980">
            <v>0</v>
          </cell>
          <cell r="I980">
            <v>0</v>
          </cell>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4116142</v>
          </cell>
          <cell r="AC980">
            <v>1650882</v>
          </cell>
          <cell r="AD980">
            <v>0</v>
          </cell>
          <cell r="AE980">
            <v>5767024</v>
          </cell>
          <cell r="AF980">
            <v>0</v>
          </cell>
          <cell r="AG980">
            <v>0</v>
          </cell>
          <cell r="AH980">
            <v>0</v>
          </cell>
          <cell r="AI980">
            <v>0</v>
          </cell>
          <cell r="AJ980">
            <v>4116142</v>
          </cell>
          <cell r="AK980">
            <v>1650882</v>
          </cell>
          <cell r="AL980">
            <v>0</v>
          </cell>
          <cell r="AM980">
            <v>5767024</v>
          </cell>
          <cell r="AN980">
            <v>0</v>
          </cell>
          <cell r="AO980">
            <v>0</v>
          </cell>
          <cell r="AP980">
            <v>0</v>
          </cell>
          <cell r="AQ980">
            <v>0</v>
          </cell>
          <cell r="AR980">
            <v>0</v>
          </cell>
          <cell r="AS980">
            <v>0</v>
          </cell>
          <cell r="AT980">
            <v>0</v>
          </cell>
          <cell r="AU980">
            <v>0</v>
          </cell>
          <cell r="AV980">
            <v>0</v>
          </cell>
          <cell r="AW980">
            <v>0</v>
          </cell>
          <cell r="AX980">
            <v>0</v>
          </cell>
          <cell r="AY980">
            <v>0</v>
          </cell>
          <cell r="AZ980">
            <v>0</v>
          </cell>
          <cell r="BA980">
            <v>0</v>
          </cell>
          <cell r="BB980">
            <v>0</v>
          </cell>
          <cell r="BC980">
            <v>0</v>
          </cell>
          <cell r="BD980">
            <v>4116142</v>
          </cell>
          <cell r="BE980">
            <v>1485793</v>
          </cell>
          <cell r="BF980">
            <v>0</v>
          </cell>
          <cell r="BG980">
            <v>5601935</v>
          </cell>
          <cell r="BH980">
            <v>0</v>
          </cell>
          <cell r="BI980">
            <v>0</v>
          </cell>
          <cell r="BJ980">
            <v>0</v>
          </cell>
          <cell r="BK980">
            <v>0</v>
          </cell>
          <cell r="BL980">
            <v>4116142</v>
          </cell>
          <cell r="BM980">
            <v>1485793</v>
          </cell>
          <cell r="BN980">
            <v>0</v>
          </cell>
          <cell r="BO980">
            <v>5601935</v>
          </cell>
          <cell r="BP980">
            <v>8232284</v>
          </cell>
          <cell r="BQ980">
            <v>3136675</v>
          </cell>
          <cell r="BR980">
            <v>0</v>
          </cell>
          <cell r="BS980">
            <v>11368959</v>
          </cell>
        </row>
        <row r="981">
          <cell r="F981" t="str">
            <v>DENMARK (INC FAERO ISLANDS) Total</v>
          </cell>
          <cell r="H981">
            <v>0</v>
          </cell>
          <cell r="I981">
            <v>0</v>
          </cell>
          <cell r="J981">
            <v>0</v>
          </cell>
          <cell r="K981">
            <v>0</v>
          </cell>
          <cell r="L981">
            <v>0</v>
          </cell>
          <cell r="M981">
            <v>0</v>
          </cell>
          <cell r="N981">
            <v>0</v>
          </cell>
          <cell r="O981">
            <v>0</v>
          </cell>
          <cell r="P981">
            <v>1753033</v>
          </cell>
          <cell r="Q981">
            <v>820396</v>
          </cell>
          <cell r="R981">
            <v>0</v>
          </cell>
          <cell r="S981">
            <v>2573429</v>
          </cell>
          <cell r="T981">
            <v>1753033</v>
          </cell>
          <cell r="U981">
            <v>820396</v>
          </cell>
          <cell r="V981">
            <v>0</v>
          </cell>
          <cell r="W981">
            <v>2573429</v>
          </cell>
          <cell r="X981">
            <v>0</v>
          </cell>
          <cell r="Y981">
            <v>0</v>
          </cell>
          <cell r="Z981">
            <v>0</v>
          </cell>
          <cell r="AA981">
            <v>0</v>
          </cell>
          <cell r="AB981">
            <v>4876782</v>
          </cell>
          <cell r="AC981">
            <v>1896479</v>
          </cell>
          <cell r="AD981">
            <v>0</v>
          </cell>
          <cell r="AE981">
            <v>6773261</v>
          </cell>
          <cell r="AF981">
            <v>0</v>
          </cell>
          <cell r="AG981">
            <v>0</v>
          </cell>
          <cell r="AH981">
            <v>0</v>
          </cell>
          <cell r="AI981">
            <v>0</v>
          </cell>
          <cell r="AJ981">
            <v>4876782</v>
          </cell>
          <cell r="AK981">
            <v>1896479</v>
          </cell>
          <cell r="AL981">
            <v>0</v>
          </cell>
          <cell r="AM981">
            <v>6773261</v>
          </cell>
          <cell r="AN981">
            <v>0</v>
          </cell>
          <cell r="AO981">
            <v>0</v>
          </cell>
          <cell r="AP981">
            <v>0</v>
          </cell>
          <cell r="AQ981">
            <v>0</v>
          </cell>
          <cell r="AR981">
            <v>0</v>
          </cell>
          <cell r="AS981">
            <v>0</v>
          </cell>
          <cell r="AT981">
            <v>0</v>
          </cell>
          <cell r="AU981">
            <v>0</v>
          </cell>
          <cell r="AV981">
            <v>1753033</v>
          </cell>
          <cell r="AW981">
            <v>729239</v>
          </cell>
          <cell r="AX981">
            <v>0</v>
          </cell>
          <cell r="AY981">
            <v>2482272</v>
          </cell>
          <cell r="AZ981">
            <v>0</v>
          </cell>
          <cell r="BA981">
            <v>0</v>
          </cell>
          <cell r="BB981">
            <v>0</v>
          </cell>
          <cell r="BC981">
            <v>0</v>
          </cell>
          <cell r="BD981">
            <v>4876782</v>
          </cell>
          <cell r="BE981">
            <v>1696305</v>
          </cell>
          <cell r="BF981">
            <v>0</v>
          </cell>
          <cell r="BG981">
            <v>6573087</v>
          </cell>
          <cell r="BH981">
            <v>0</v>
          </cell>
          <cell r="BI981">
            <v>0</v>
          </cell>
          <cell r="BJ981">
            <v>0</v>
          </cell>
          <cell r="BK981">
            <v>0</v>
          </cell>
          <cell r="BL981">
            <v>6629815</v>
          </cell>
          <cell r="BM981">
            <v>2425544</v>
          </cell>
          <cell r="BN981">
            <v>0</v>
          </cell>
          <cell r="BO981">
            <v>9055359</v>
          </cell>
          <cell r="BP981">
            <v>13259630</v>
          </cell>
          <cell r="BQ981">
            <v>5142419</v>
          </cell>
          <cell r="BR981">
            <v>0</v>
          </cell>
          <cell r="BS981">
            <v>18402049</v>
          </cell>
        </row>
        <row r="982">
          <cell r="B982" t="str">
            <v>431740</v>
          </cell>
          <cell r="C982" t="str">
            <v>REP. INDONESIA</v>
          </cell>
          <cell r="D982" t="str">
            <v>BAYER. LANDES. BK. GIROZENTRAL</v>
          </cell>
          <cell r="E982" t="str">
            <v>6</v>
          </cell>
          <cell r="F982" t="str">
            <v>FEDERAL REPUBLIC OF GERMANY</v>
          </cell>
          <cell r="G982" t="str">
            <v>DEM</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cell r="AD982">
            <v>0</v>
          </cell>
          <cell r="AE982">
            <v>0</v>
          </cell>
          <cell r="AF982">
            <v>2114395</v>
          </cell>
          <cell r="AG982">
            <v>470233</v>
          </cell>
          <cell r="AH982">
            <v>0</v>
          </cell>
          <cell r="AI982">
            <v>2584628</v>
          </cell>
          <cell r="AJ982">
            <v>2114395</v>
          </cell>
          <cell r="AK982">
            <v>470233</v>
          </cell>
          <cell r="AL982">
            <v>0</v>
          </cell>
          <cell r="AM982">
            <v>2584628</v>
          </cell>
          <cell r="AN982">
            <v>0</v>
          </cell>
          <cell r="AO982">
            <v>0</v>
          </cell>
          <cell r="AP982">
            <v>0</v>
          </cell>
          <cell r="AQ982">
            <v>0</v>
          </cell>
          <cell r="AR982">
            <v>0</v>
          </cell>
          <cell r="AS982">
            <v>0</v>
          </cell>
          <cell r="AT982">
            <v>0</v>
          </cell>
          <cell r="AU982">
            <v>0</v>
          </cell>
          <cell r="AV982">
            <v>0</v>
          </cell>
          <cell r="AW982">
            <v>0</v>
          </cell>
          <cell r="AX982">
            <v>0</v>
          </cell>
          <cell r="AY982">
            <v>0</v>
          </cell>
          <cell r="AZ982">
            <v>0</v>
          </cell>
          <cell r="BA982">
            <v>0</v>
          </cell>
          <cell r="BB982">
            <v>0</v>
          </cell>
          <cell r="BC982">
            <v>0</v>
          </cell>
          <cell r="BD982">
            <v>0</v>
          </cell>
          <cell r="BE982">
            <v>0</v>
          </cell>
          <cell r="BF982">
            <v>0</v>
          </cell>
          <cell r="BG982">
            <v>0</v>
          </cell>
          <cell r="BH982">
            <v>2114395</v>
          </cell>
          <cell r="BI982">
            <v>376186</v>
          </cell>
          <cell r="BJ982">
            <v>0</v>
          </cell>
          <cell r="BK982">
            <v>2490581</v>
          </cell>
          <cell r="BL982">
            <v>2114395</v>
          </cell>
          <cell r="BM982">
            <v>376186</v>
          </cell>
          <cell r="BN982">
            <v>0</v>
          </cell>
          <cell r="BO982">
            <v>2490581</v>
          </cell>
          <cell r="BP982">
            <v>4228790</v>
          </cell>
          <cell r="BQ982">
            <v>846419</v>
          </cell>
          <cell r="BR982">
            <v>0</v>
          </cell>
          <cell r="BS982">
            <v>5075209</v>
          </cell>
        </row>
        <row r="983">
          <cell r="B983" t="str">
            <v>431758</v>
          </cell>
          <cell r="C983" t="str">
            <v>REP. INDONESIA</v>
          </cell>
          <cell r="D983" t="str">
            <v>BAYER. LANDES. GIRO., MUNCHEN</v>
          </cell>
          <cell r="E983" t="str">
            <v>6</v>
          </cell>
          <cell r="F983" t="str">
            <v>FEDERAL REPUBLIC OF GERMANY</v>
          </cell>
          <cell r="G983" t="str">
            <v>DEM</v>
          </cell>
          <cell r="H983">
            <v>0</v>
          </cell>
          <cell r="I983">
            <v>0</v>
          </cell>
          <cell r="J983">
            <v>0</v>
          </cell>
          <cell r="K983">
            <v>0</v>
          </cell>
          <cell r="L983">
            <v>0</v>
          </cell>
          <cell r="M983">
            <v>0</v>
          </cell>
          <cell r="N983">
            <v>0</v>
          </cell>
          <cell r="O983">
            <v>0</v>
          </cell>
          <cell r="P983">
            <v>0</v>
          </cell>
          <cell r="Q983">
            <v>0</v>
          </cell>
          <cell r="R983">
            <v>0</v>
          </cell>
          <cell r="S983">
            <v>0</v>
          </cell>
          <cell r="T983">
            <v>0</v>
          </cell>
          <cell r="U983">
            <v>0</v>
          </cell>
          <cell r="V983">
            <v>0</v>
          </cell>
          <cell r="W983">
            <v>0</v>
          </cell>
          <cell r="X983">
            <v>679278</v>
          </cell>
          <cell r="Y983">
            <v>137193</v>
          </cell>
          <cell r="Z983">
            <v>0</v>
          </cell>
          <cell r="AA983">
            <v>816471</v>
          </cell>
          <cell r="AB983">
            <v>0</v>
          </cell>
          <cell r="AC983">
            <v>0</v>
          </cell>
          <cell r="AD983">
            <v>0</v>
          </cell>
          <cell r="AE983">
            <v>0</v>
          </cell>
          <cell r="AF983">
            <v>0</v>
          </cell>
          <cell r="AG983">
            <v>0</v>
          </cell>
          <cell r="AH983">
            <v>0</v>
          </cell>
          <cell r="AI983">
            <v>0</v>
          </cell>
          <cell r="AJ983">
            <v>679278</v>
          </cell>
          <cell r="AK983">
            <v>137193</v>
          </cell>
          <cell r="AL983">
            <v>0</v>
          </cell>
          <cell r="AM983">
            <v>816471</v>
          </cell>
          <cell r="AN983">
            <v>0</v>
          </cell>
          <cell r="AO983">
            <v>0</v>
          </cell>
          <cell r="AP983">
            <v>0</v>
          </cell>
          <cell r="AQ983">
            <v>0</v>
          </cell>
          <cell r="AR983">
            <v>0</v>
          </cell>
          <cell r="AS983">
            <v>0</v>
          </cell>
          <cell r="AT983">
            <v>0</v>
          </cell>
          <cell r="AU983">
            <v>0</v>
          </cell>
          <cell r="AV983">
            <v>0</v>
          </cell>
          <cell r="AW983">
            <v>0</v>
          </cell>
          <cell r="AX983">
            <v>0</v>
          </cell>
          <cell r="AY983">
            <v>0</v>
          </cell>
          <cell r="AZ983">
            <v>679278</v>
          </cell>
          <cell r="BA983">
            <v>110961</v>
          </cell>
          <cell r="BB983">
            <v>0</v>
          </cell>
          <cell r="BC983">
            <v>790239</v>
          </cell>
          <cell r="BD983">
            <v>0</v>
          </cell>
          <cell r="BE983">
            <v>0</v>
          </cell>
          <cell r="BF983">
            <v>0</v>
          </cell>
          <cell r="BG983">
            <v>0</v>
          </cell>
          <cell r="BH983">
            <v>0</v>
          </cell>
          <cell r="BI983">
            <v>0</v>
          </cell>
          <cell r="BJ983">
            <v>0</v>
          </cell>
          <cell r="BK983">
            <v>0</v>
          </cell>
          <cell r="BL983">
            <v>679278</v>
          </cell>
          <cell r="BM983">
            <v>110961</v>
          </cell>
          <cell r="BN983">
            <v>0</v>
          </cell>
          <cell r="BO983">
            <v>790239</v>
          </cell>
          <cell r="BP983">
            <v>1358556</v>
          </cell>
          <cell r="BQ983">
            <v>248154</v>
          </cell>
          <cell r="BR983">
            <v>0</v>
          </cell>
          <cell r="BS983">
            <v>1606710</v>
          </cell>
        </row>
        <row r="984">
          <cell r="B984" t="str">
            <v>431625</v>
          </cell>
          <cell r="C984" t="str">
            <v>REP. INDONESIA</v>
          </cell>
          <cell r="D984" t="str">
            <v>BAYER. LANDES. GIRO., MUNCHEN</v>
          </cell>
          <cell r="E984" t="str">
            <v>6</v>
          </cell>
          <cell r="F984" t="str">
            <v>FEDERAL REPUBLIC OF GERMANY</v>
          </cell>
          <cell r="G984" t="str">
            <v>DEM</v>
          </cell>
          <cell r="H984">
            <v>0</v>
          </cell>
          <cell r="I984">
            <v>0</v>
          </cell>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cell r="AD984">
            <v>0</v>
          </cell>
          <cell r="AE984">
            <v>0</v>
          </cell>
          <cell r="AF984">
            <v>1263754</v>
          </cell>
          <cell r="AG984">
            <v>166369</v>
          </cell>
          <cell r="AH984">
            <v>0</v>
          </cell>
          <cell r="AI984">
            <v>1430123</v>
          </cell>
          <cell r="AJ984">
            <v>1263754</v>
          </cell>
          <cell r="AK984">
            <v>166369</v>
          </cell>
          <cell r="AL984">
            <v>0</v>
          </cell>
          <cell r="AM984">
            <v>1430123</v>
          </cell>
          <cell r="AN984">
            <v>0</v>
          </cell>
          <cell r="AO984">
            <v>0</v>
          </cell>
          <cell r="AP984">
            <v>0</v>
          </cell>
          <cell r="AQ984">
            <v>0</v>
          </cell>
          <cell r="AR984">
            <v>0</v>
          </cell>
          <cell r="AS984">
            <v>0</v>
          </cell>
          <cell r="AT984">
            <v>0</v>
          </cell>
          <cell r="AU984">
            <v>0</v>
          </cell>
          <cell r="AV984">
            <v>0</v>
          </cell>
          <cell r="AW984">
            <v>0</v>
          </cell>
          <cell r="AX984">
            <v>0</v>
          </cell>
          <cell r="AY984">
            <v>0</v>
          </cell>
          <cell r="AZ984">
            <v>0</v>
          </cell>
          <cell r="BA984">
            <v>0</v>
          </cell>
          <cell r="BB984">
            <v>0</v>
          </cell>
          <cell r="BC984">
            <v>0</v>
          </cell>
          <cell r="BD984">
            <v>0</v>
          </cell>
          <cell r="BE984">
            <v>0</v>
          </cell>
          <cell r="BF984">
            <v>0</v>
          </cell>
          <cell r="BG984">
            <v>0</v>
          </cell>
          <cell r="BH984">
            <v>1263754</v>
          </cell>
          <cell r="BI984">
            <v>112132</v>
          </cell>
          <cell r="BJ984">
            <v>0</v>
          </cell>
          <cell r="BK984">
            <v>1375886</v>
          </cell>
          <cell r="BL984">
            <v>1263754</v>
          </cell>
          <cell r="BM984">
            <v>112132</v>
          </cell>
          <cell r="BN984">
            <v>0</v>
          </cell>
          <cell r="BO984">
            <v>1375886</v>
          </cell>
          <cell r="BP984">
            <v>2527508</v>
          </cell>
          <cell r="BQ984">
            <v>278501</v>
          </cell>
          <cell r="BR984">
            <v>0</v>
          </cell>
          <cell r="BS984">
            <v>2806009</v>
          </cell>
        </row>
        <row r="985">
          <cell r="B985" t="str">
            <v>432001</v>
          </cell>
          <cell r="C985" t="str">
            <v>REP. INDONESIA</v>
          </cell>
          <cell r="D985" t="str">
            <v>COMMERZBANK, FRANKFURT</v>
          </cell>
          <cell r="E985" t="str">
            <v>6</v>
          </cell>
          <cell r="F985" t="str">
            <v>FEDERAL REPUBLIC OF GERMANY</v>
          </cell>
          <cell r="G985" t="str">
            <v>DEM</v>
          </cell>
          <cell r="H985">
            <v>0</v>
          </cell>
          <cell r="I985">
            <v>0</v>
          </cell>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381019</v>
          </cell>
          <cell r="Y985">
            <v>77397</v>
          </cell>
          <cell r="Z985">
            <v>0</v>
          </cell>
          <cell r="AA985">
            <v>458416</v>
          </cell>
          <cell r="AB985">
            <v>0</v>
          </cell>
          <cell r="AC985">
            <v>0</v>
          </cell>
          <cell r="AD985">
            <v>0</v>
          </cell>
          <cell r="AE985">
            <v>0</v>
          </cell>
          <cell r="AF985">
            <v>0</v>
          </cell>
          <cell r="AG985">
            <v>0</v>
          </cell>
          <cell r="AH985">
            <v>0</v>
          </cell>
          <cell r="AI985">
            <v>0</v>
          </cell>
          <cell r="AJ985">
            <v>381019</v>
          </cell>
          <cell r="AK985">
            <v>77397</v>
          </cell>
          <cell r="AL985">
            <v>0</v>
          </cell>
          <cell r="AM985">
            <v>458416</v>
          </cell>
          <cell r="AN985">
            <v>0</v>
          </cell>
          <cell r="AO985">
            <v>0</v>
          </cell>
          <cell r="AP985">
            <v>0</v>
          </cell>
          <cell r="AQ985">
            <v>0</v>
          </cell>
          <cell r="AR985">
            <v>0</v>
          </cell>
          <cell r="AS985">
            <v>0</v>
          </cell>
          <cell r="AT985">
            <v>0</v>
          </cell>
          <cell r="AU985">
            <v>0</v>
          </cell>
          <cell r="AV985">
            <v>0</v>
          </cell>
          <cell r="AW985">
            <v>0</v>
          </cell>
          <cell r="AX985">
            <v>0</v>
          </cell>
          <cell r="AY985">
            <v>0</v>
          </cell>
          <cell r="AZ985">
            <v>381019</v>
          </cell>
          <cell r="BA985">
            <v>64497</v>
          </cell>
          <cell r="BB985">
            <v>0</v>
          </cell>
          <cell r="BC985">
            <v>445516</v>
          </cell>
          <cell r="BD985">
            <v>0</v>
          </cell>
          <cell r="BE985">
            <v>0</v>
          </cell>
          <cell r="BF985">
            <v>0</v>
          </cell>
          <cell r="BG985">
            <v>0</v>
          </cell>
          <cell r="BH985">
            <v>0</v>
          </cell>
          <cell r="BI985">
            <v>0</v>
          </cell>
          <cell r="BJ985">
            <v>0</v>
          </cell>
          <cell r="BK985">
            <v>0</v>
          </cell>
          <cell r="BL985">
            <v>381019</v>
          </cell>
          <cell r="BM985">
            <v>64497</v>
          </cell>
          <cell r="BN985">
            <v>0</v>
          </cell>
          <cell r="BO985">
            <v>445516</v>
          </cell>
          <cell r="BP985">
            <v>762038</v>
          </cell>
          <cell r="BQ985">
            <v>141894</v>
          </cell>
          <cell r="BR985">
            <v>0</v>
          </cell>
          <cell r="BS985">
            <v>903932</v>
          </cell>
        </row>
        <row r="986">
          <cell r="B986" t="str">
            <v>432002</v>
          </cell>
          <cell r="C986" t="str">
            <v>REP. INDONESIA</v>
          </cell>
          <cell r="D986" t="str">
            <v>COMMERZBANK, NEDERLAND N.V.</v>
          </cell>
          <cell r="E986" t="str">
            <v>6</v>
          </cell>
          <cell r="F986" t="str">
            <v>FEDERAL REPUBLIC OF GERMANY</v>
          </cell>
          <cell r="G986" t="str">
            <v>DEM</v>
          </cell>
          <cell r="H986">
            <v>0</v>
          </cell>
          <cell r="I986">
            <v>0</v>
          </cell>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24575</v>
          </cell>
          <cell r="Y986">
            <v>6656</v>
          </cell>
          <cell r="Z986">
            <v>0</v>
          </cell>
          <cell r="AA986">
            <v>31231</v>
          </cell>
          <cell r="AB986">
            <v>0</v>
          </cell>
          <cell r="AC986">
            <v>0</v>
          </cell>
          <cell r="AD986">
            <v>0</v>
          </cell>
          <cell r="AE986">
            <v>0</v>
          </cell>
          <cell r="AF986">
            <v>0</v>
          </cell>
          <cell r="AG986">
            <v>2578</v>
          </cell>
          <cell r="AH986">
            <v>0</v>
          </cell>
          <cell r="AI986">
            <v>2578</v>
          </cell>
          <cell r="AJ986">
            <v>24575</v>
          </cell>
          <cell r="AK986">
            <v>9234</v>
          </cell>
          <cell r="AL986">
            <v>0</v>
          </cell>
          <cell r="AM986">
            <v>33809</v>
          </cell>
          <cell r="AN986">
            <v>0</v>
          </cell>
          <cell r="AO986">
            <v>0</v>
          </cell>
          <cell r="AP986">
            <v>0</v>
          </cell>
          <cell r="AQ986">
            <v>0</v>
          </cell>
          <cell r="AR986">
            <v>0</v>
          </cell>
          <cell r="AS986">
            <v>0</v>
          </cell>
          <cell r="AT986">
            <v>0</v>
          </cell>
          <cell r="AU986">
            <v>0</v>
          </cell>
          <cell r="AV986">
            <v>0</v>
          </cell>
          <cell r="AW986">
            <v>0</v>
          </cell>
          <cell r="AX986">
            <v>0</v>
          </cell>
          <cell r="AY986">
            <v>0</v>
          </cell>
          <cell r="AZ986">
            <v>24575</v>
          </cell>
          <cell r="BA986">
            <v>3246</v>
          </cell>
          <cell r="BB986">
            <v>0</v>
          </cell>
          <cell r="BC986">
            <v>27821</v>
          </cell>
          <cell r="BD986">
            <v>0</v>
          </cell>
          <cell r="BE986">
            <v>0</v>
          </cell>
          <cell r="BF986">
            <v>0</v>
          </cell>
          <cell r="BG986">
            <v>0</v>
          </cell>
          <cell r="BH986">
            <v>0</v>
          </cell>
          <cell r="BI986">
            <v>0</v>
          </cell>
          <cell r="BJ986">
            <v>0</v>
          </cell>
          <cell r="BK986">
            <v>0</v>
          </cell>
          <cell r="BL986">
            <v>24575</v>
          </cell>
          <cell r="BM986">
            <v>3246</v>
          </cell>
          <cell r="BN986">
            <v>0</v>
          </cell>
          <cell r="BO986">
            <v>27821</v>
          </cell>
          <cell r="BP986">
            <v>49150</v>
          </cell>
          <cell r="BQ986">
            <v>12480</v>
          </cell>
          <cell r="BR986">
            <v>0</v>
          </cell>
          <cell r="BS986">
            <v>61630</v>
          </cell>
        </row>
        <row r="987">
          <cell r="B987" t="str">
            <v>431943</v>
          </cell>
          <cell r="C987" t="str">
            <v>REP. INDONESIA</v>
          </cell>
          <cell r="D987" t="str">
            <v>DRESDNER (SEA), SINGAPORE</v>
          </cell>
          <cell r="E987" t="str">
            <v>6</v>
          </cell>
          <cell r="F987" t="str">
            <v>FEDERAL REPUBLIC OF GERMANY</v>
          </cell>
          <cell r="G987" t="str">
            <v>DEM</v>
          </cell>
          <cell r="H987">
            <v>0</v>
          </cell>
          <cell r="I987">
            <v>0</v>
          </cell>
          <cell r="J987">
            <v>0</v>
          </cell>
          <cell r="K987">
            <v>0</v>
          </cell>
          <cell r="L987">
            <v>0</v>
          </cell>
          <cell r="M987">
            <v>0</v>
          </cell>
          <cell r="N987">
            <v>0</v>
          </cell>
          <cell r="O987">
            <v>0</v>
          </cell>
          <cell r="P987">
            <v>259152</v>
          </cell>
          <cell r="Q987">
            <v>20722</v>
          </cell>
          <cell r="R987">
            <v>0</v>
          </cell>
          <cell r="S987">
            <v>279874</v>
          </cell>
          <cell r="T987">
            <v>259152</v>
          </cell>
          <cell r="U987">
            <v>20722</v>
          </cell>
          <cell r="V987">
            <v>0</v>
          </cell>
          <cell r="W987">
            <v>279874</v>
          </cell>
          <cell r="X987">
            <v>0</v>
          </cell>
          <cell r="Y987">
            <v>0</v>
          </cell>
          <cell r="Z987">
            <v>0</v>
          </cell>
          <cell r="AA987">
            <v>0</v>
          </cell>
          <cell r="AB987">
            <v>0</v>
          </cell>
          <cell r="AC987">
            <v>0</v>
          </cell>
          <cell r="AD987">
            <v>0</v>
          </cell>
          <cell r="AE987">
            <v>0</v>
          </cell>
          <cell r="AF987">
            <v>0</v>
          </cell>
          <cell r="AG987">
            <v>16446</v>
          </cell>
          <cell r="AH987">
            <v>0</v>
          </cell>
          <cell r="AI987">
            <v>16446</v>
          </cell>
          <cell r="AJ987">
            <v>0</v>
          </cell>
          <cell r="AK987">
            <v>16446</v>
          </cell>
          <cell r="AL987">
            <v>0</v>
          </cell>
          <cell r="AM987">
            <v>16446</v>
          </cell>
          <cell r="AN987">
            <v>0</v>
          </cell>
          <cell r="AO987">
            <v>0</v>
          </cell>
          <cell r="AP987">
            <v>0</v>
          </cell>
          <cell r="AQ987">
            <v>0</v>
          </cell>
          <cell r="AR987">
            <v>0</v>
          </cell>
          <cell r="AS987">
            <v>0</v>
          </cell>
          <cell r="AT987">
            <v>0</v>
          </cell>
          <cell r="AU987">
            <v>0</v>
          </cell>
          <cell r="AV987">
            <v>259152</v>
          </cell>
          <cell r="AW987">
            <v>16446</v>
          </cell>
          <cell r="AX987">
            <v>0</v>
          </cell>
          <cell r="AY987">
            <v>275598</v>
          </cell>
          <cell r="AZ987">
            <v>0</v>
          </cell>
          <cell r="BA987">
            <v>0</v>
          </cell>
          <cell r="BB987">
            <v>0</v>
          </cell>
          <cell r="BC987">
            <v>0</v>
          </cell>
          <cell r="BD987">
            <v>0</v>
          </cell>
          <cell r="BE987">
            <v>0</v>
          </cell>
          <cell r="BF987">
            <v>0</v>
          </cell>
          <cell r="BG987">
            <v>0</v>
          </cell>
          <cell r="BH987">
            <v>0</v>
          </cell>
          <cell r="BI987">
            <v>12170</v>
          </cell>
          <cell r="BJ987">
            <v>0</v>
          </cell>
          <cell r="BK987">
            <v>12170</v>
          </cell>
          <cell r="BL987">
            <v>259152</v>
          </cell>
          <cell r="BM987">
            <v>28616</v>
          </cell>
          <cell r="BN987">
            <v>0</v>
          </cell>
          <cell r="BO987">
            <v>287768</v>
          </cell>
          <cell r="BP987">
            <v>518304</v>
          </cell>
          <cell r="BQ987">
            <v>65784</v>
          </cell>
          <cell r="BR987">
            <v>0</v>
          </cell>
          <cell r="BS987">
            <v>584088</v>
          </cell>
        </row>
        <row r="988">
          <cell r="B988" t="str">
            <v>431945</v>
          </cell>
          <cell r="C988" t="str">
            <v>REP. INDONESIA</v>
          </cell>
          <cell r="D988" t="str">
            <v>DRESDNER (SEA), SINGAPORE</v>
          </cell>
          <cell r="E988" t="str">
            <v>6</v>
          </cell>
          <cell r="F988" t="str">
            <v>FEDERAL REPUBLIC OF GERMANY</v>
          </cell>
          <cell r="G988" t="str">
            <v>USD</v>
          </cell>
          <cell r="H988">
            <v>0</v>
          </cell>
          <cell r="I988">
            <v>0</v>
          </cell>
          <cell r="J988">
            <v>0</v>
          </cell>
          <cell r="K988">
            <v>0</v>
          </cell>
          <cell r="L988">
            <v>0</v>
          </cell>
          <cell r="M988">
            <v>0</v>
          </cell>
          <cell r="N988">
            <v>0</v>
          </cell>
          <cell r="O988">
            <v>0</v>
          </cell>
          <cell r="P988">
            <v>291283</v>
          </cell>
          <cell r="Q988">
            <v>24031</v>
          </cell>
          <cell r="R988">
            <v>0</v>
          </cell>
          <cell r="S988">
            <v>315314</v>
          </cell>
          <cell r="T988">
            <v>291283</v>
          </cell>
          <cell r="U988">
            <v>24031</v>
          </cell>
          <cell r="V988">
            <v>0</v>
          </cell>
          <cell r="W988">
            <v>315314</v>
          </cell>
          <cell r="X988">
            <v>0</v>
          </cell>
          <cell r="Y988">
            <v>0</v>
          </cell>
          <cell r="Z988">
            <v>0</v>
          </cell>
          <cell r="AA988">
            <v>0</v>
          </cell>
          <cell r="AB988">
            <v>0</v>
          </cell>
          <cell r="AC988">
            <v>0</v>
          </cell>
          <cell r="AD988">
            <v>0</v>
          </cell>
          <cell r="AE988">
            <v>0</v>
          </cell>
          <cell r="AF988">
            <v>0</v>
          </cell>
          <cell r="AG988">
            <v>19225</v>
          </cell>
          <cell r="AH988">
            <v>0</v>
          </cell>
          <cell r="AI988">
            <v>19225</v>
          </cell>
          <cell r="AJ988">
            <v>0</v>
          </cell>
          <cell r="AK988">
            <v>19225</v>
          </cell>
          <cell r="AL988">
            <v>0</v>
          </cell>
          <cell r="AM988">
            <v>19225</v>
          </cell>
          <cell r="AN988">
            <v>0</v>
          </cell>
          <cell r="AO988">
            <v>0</v>
          </cell>
          <cell r="AP988">
            <v>0</v>
          </cell>
          <cell r="AQ988">
            <v>0</v>
          </cell>
          <cell r="AR988">
            <v>0</v>
          </cell>
          <cell r="AS988">
            <v>0</v>
          </cell>
          <cell r="AT988">
            <v>0</v>
          </cell>
          <cell r="AU988">
            <v>0</v>
          </cell>
          <cell r="AV988">
            <v>291283</v>
          </cell>
          <cell r="AW988">
            <v>19225</v>
          </cell>
          <cell r="AX988">
            <v>0</v>
          </cell>
          <cell r="AY988">
            <v>310508</v>
          </cell>
          <cell r="AZ988">
            <v>0</v>
          </cell>
          <cell r="BA988">
            <v>0</v>
          </cell>
          <cell r="BB988">
            <v>0</v>
          </cell>
          <cell r="BC988">
            <v>0</v>
          </cell>
          <cell r="BD988">
            <v>0</v>
          </cell>
          <cell r="BE988">
            <v>0</v>
          </cell>
          <cell r="BF988">
            <v>0</v>
          </cell>
          <cell r="BG988">
            <v>0</v>
          </cell>
          <cell r="BH988">
            <v>0</v>
          </cell>
          <cell r="BI988">
            <v>14419</v>
          </cell>
          <cell r="BJ988">
            <v>0</v>
          </cell>
          <cell r="BK988">
            <v>14419</v>
          </cell>
          <cell r="BL988">
            <v>291283</v>
          </cell>
          <cell r="BM988">
            <v>33644</v>
          </cell>
          <cell r="BN988">
            <v>0</v>
          </cell>
          <cell r="BO988">
            <v>324927</v>
          </cell>
          <cell r="BP988">
            <v>582566</v>
          </cell>
          <cell r="BQ988">
            <v>76900</v>
          </cell>
          <cell r="BR988">
            <v>0</v>
          </cell>
          <cell r="BS988">
            <v>659466</v>
          </cell>
        </row>
        <row r="989">
          <cell r="B989" t="str">
            <v>432015</v>
          </cell>
          <cell r="C989" t="str">
            <v>REP. INDONESIA</v>
          </cell>
          <cell r="D989" t="str">
            <v>DRESDNER BANK AG, FRANKFURT</v>
          </cell>
          <cell r="E989" t="str">
            <v>6</v>
          </cell>
          <cell r="F989" t="str">
            <v>FEDERAL REPUBLIC OF GERMANY</v>
          </cell>
          <cell r="G989" t="str">
            <v>DEM</v>
          </cell>
          <cell r="H989">
            <v>0</v>
          </cell>
          <cell r="I989">
            <v>0</v>
          </cell>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129661</v>
          </cell>
          <cell r="Y989">
            <v>25958</v>
          </cell>
          <cell r="Z989">
            <v>0</v>
          </cell>
          <cell r="AA989">
            <v>155619</v>
          </cell>
          <cell r="AB989">
            <v>0</v>
          </cell>
          <cell r="AC989">
            <v>0</v>
          </cell>
          <cell r="AD989">
            <v>0</v>
          </cell>
          <cell r="AE989">
            <v>0</v>
          </cell>
          <cell r="AF989">
            <v>0</v>
          </cell>
          <cell r="AG989">
            <v>0</v>
          </cell>
          <cell r="AH989">
            <v>0</v>
          </cell>
          <cell r="AI989">
            <v>0</v>
          </cell>
          <cell r="AJ989">
            <v>129661</v>
          </cell>
          <cell r="AK989">
            <v>25958</v>
          </cell>
          <cell r="AL989">
            <v>0</v>
          </cell>
          <cell r="AM989">
            <v>155619</v>
          </cell>
          <cell r="AN989">
            <v>0</v>
          </cell>
          <cell r="AO989">
            <v>0</v>
          </cell>
          <cell r="AP989">
            <v>0</v>
          </cell>
          <cell r="AQ989">
            <v>0</v>
          </cell>
          <cell r="AR989">
            <v>0</v>
          </cell>
          <cell r="AS989">
            <v>0</v>
          </cell>
          <cell r="AT989">
            <v>0</v>
          </cell>
          <cell r="AU989">
            <v>0</v>
          </cell>
          <cell r="AV989">
            <v>0</v>
          </cell>
          <cell r="AW989">
            <v>0</v>
          </cell>
          <cell r="AX989">
            <v>0</v>
          </cell>
          <cell r="AY989">
            <v>0</v>
          </cell>
          <cell r="AZ989">
            <v>129661</v>
          </cell>
          <cell r="BA989">
            <v>21156</v>
          </cell>
          <cell r="BB989">
            <v>0</v>
          </cell>
          <cell r="BC989">
            <v>150817</v>
          </cell>
          <cell r="BD989">
            <v>0</v>
          </cell>
          <cell r="BE989">
            <v>0</v>
          </cell>
          <cell r="BF989">
            <v>0</v>
          </cell>
          <cell r="BG989">
            <v>0</v>
          </cell>
          <cell r="BH989">
            <v>0</v>
          </cell>
          <cell r="BI989">
            <v>0</v>
          </cell>
          <cell r="BJ989">
            <v>0</v>
          </cell>
          <cell r="BK989">
            <v>0</v>
          </cell>
          <cell r="BL989">
            <v>129661</v>
          </cell>
          <cell r="BM989">
            <v>21156</v>
          </cell>
          <cell r="BN989">
            <v>0</v>
          </cell>
          <cell r="BO989">
            <v>150817</v>
          </cell>
          <cell r="BP989">
            <v>259322</v>
          </cell>
          <cell r="BQ989">
            <v>47114</v>
          </cell>
          <cell r="BR989">
            <v>0</v>
          </cell>
          <cell r="BS989">
            <v>306436</v>
          </cell>
        </row>
        <row r="990">
          <cell r="B990" t="str">
            <v>431977</v>
          </cell>
          <cell r="C990" t="str">
            <v>REP. INDONESIA</v>
          </cell>
          <cell r="D990" t="str">
            <v>DRESDNER BANK, SINGAPORE</v>
          </cell>
          <cell r="E990" t="str">
            <v>6</v>
          </cell>
          <cell r="F990" t="str">
            <v>FEDERAL REPUBLIC OF GERMANY</v>
          </cell>
          <cell r="G990" t="str">
            <v>DEM</v>
          </cell>
          <cell r="H990">
            <v>0</v>
          </cell>
          <cell r="I990">
            <v>0</v>
          </cell>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110723</v>
          </cell>
          <cell r="AC990">
            <v>29556</v>
          </cell>
          <cell r="AD990">
            <v>0</v>
          </cell>
          <cell r="AE990">
            <v>140279</v>
          </cell>
          <cell r="AF990">
            <v>0</v>
          </cell>
          <cell r="AG990">
            <v>0</v>
          </cell>
          <cell r="AH990">
            <v>0</v>
          </cell>
          <cell r="AI990">
            <v>0</v>
          </cell>
          <cell r="AJ990">
            <v>110723</v>
          </cell>
          <cell r="AK990">
            <v>29556</v>
          </cell>
          <cell r="AL990">
            <v>0</v>
          </cell>
          <cell r="AM990">
            <v>140279</v>
          </cell>
          <cell r="AN990">
            <v>0</v>
          </cell>
          <cell r="AO990">
            <v>0</v>
          </cell>
          <cell r="AP990">
            <v>0</v>
          </cell>
          <cell r="AQ990">
            <v>0</v>
          </cell>
          <cell r="AR990">
            <v>0</v>
          </cell>
          <cell r="AS990">
            <v>0</v>
          </cell>
          <cell r="AT990">
            <v>0</v>
          </cell>
          <cell r="AU990">
            <v>0</v>
          </cell>
          <cell r="AV990">
            <v>0</v>
          </cell>
          <cell r="AW990">
            <v>0</v>
          </cell>
          <cell r="AX990">
            <v>0</v>
          </cell>
          <cell r="AY990">
            <v>0</v>
          </cell>
          <cell r="AZ990">
            <v>0</v>
          </cell>
          <cell r="BA990">
            <v>0</v>
          </cell>
          <cell r="BB990">
            <v>0</v>
          </cell>
          <cell r="BC990">
            <v>0</v>
          </cell>
          <cell r="BD990">
            <v>110723</v>
          </cell>
          <cell r="BE990">
            <v>25861</v>
          </cell>
          <cell r="BF990">
            <v>0</v>
          </cell>
          <cell r="BG990">
            <v>136584</v>
          </cell>
          <cell r="BH990">
            <v>0</v>
          </cell>
          <cell r="BI990">
            <v>0</v>
          </cell>
          <cell r="BJ990">
            <v>0</v>
          </cell>
          <cell r="BK990">
            <v>0</v>
          </cell>
          <cell r="BL990">
            <v>110723</v>
          </cell>
          <cell r="BM990">
            <v>25861</v>
          </cell>
          <cell r="BN990">
            <v>0</v>
          </cell>
          <cell r="BO990">
            <v>136584</v>
          </cell>
          <cell r="BP990">
            <v>221446</v>
          </cell>
          <cell r="BQ990">
            <v>55417</v>
          </cell>
          <cell r="BR990">
            <v>0</v>
          </cell>
          <cell r="BS990">
            <v>276863</v>
          </cell>
        </row>
        <row r="991">
          <cell r="B991" t="str">
            <v>431956</v>
          </cell>
          <cell r="C991" t="str">
            <v>REP. INDONESIA</v>
          </cell>
          <cell r="D991" t="str">
            <v>DRESDNER BANK, SINGAPORE</v>
          </cell>
          <cell r="E991" t="str">
            <v>6</v>
          </cell>
          <cell r="F991" t="str">
            <v>FEDERAL REPUBLIC OF GERMANY</v>
          </cell>
          <cell r="G991" t="str">
            <v>DEM</v>
          </cell>
          <cell r="H991">
            <v>0</v>
          </cell>
          <cell r="I991">
            <v>0</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245627</v>
          </cell>
          <cell r="AC991">
            <v>56740</v>
          </cell>
          <cell r="AD991">
            <v>0</v>
          </cell>
          <cell r="AE991">
            <v>302367</v>
          </cell>
          <cell r="AF991">
            <v>0</v>
          </cell>
          <cell r="AG991">
            <v>0</v>
          </cell>
          <cell r="AH991">
            <v>0</v>
          </cell>
          <cell r="AI991">
            <v>0</v>
          </cell>
          <cell r="AJ991">
            <v>245627</v>
          </cell>
          <cell r="AK991">
            <v>56740</v>
          </cell>
          <cell r="AL991">
            <v>0</v>
          </cell>
          <cell r="AM991">
            <v>302367</v>
          </cell>
          <cell r="AN991">
            <v>0</v>
          </cell>
          <cell r="AO991">
            <v>0</v>
          </cell>
          <cell r="AP991">
            <v>0</v>
          </cell>
          <cell r="AQ991">
            <v>0</v>
          </cell>
          <cell r="AR991">
            <v>0</v>
          </cell>
          <cell r="AS991">
            <v>0</v>
          </cell>
          <cell r="AT991">
            <v>0</v>
          </cell>
          <cell r="AU991">
            <v>0</v>
          </cell>
          <cell r="AV991">
            <v>0</v>
          </cell>
          <cell r="AW991">
            <v>0</v>
          </cell>
          <cell r="AX991">
            <v>0</v>
          </cell>
          <cell r="AY991">
            <v>0</v>
          </cell>
          <cell r="AZ991">
            <v>0</v>
          </cell>
          <cell r="BA991">
            <v>0</v>
          </cell>
          <cell r="BB991">
            <v>0</v>
          </cell>
          <cell r="BC991">
            <v>0</v>
          </cell>
          <cell r="BD991">
            <v>245627</v>
          </cell>
          <cell r="BE991">
            <v>48634</v>
          </cell>
          <cell r="BF991">
            <v>0</v>
          </cell>
          <cell r="BG991">
            <v>294261</v>
          </cell>
          <cell r="BH991">
            <v>0</v>
          </cell>
          <cell r="BI991">
            <v>0</v>
          </cell>
          <cell r="BJ991">
            <v>0</v>
          </cell>
          <cell r="BK991">
            <v>0</v>
          </cell>
          <cell r="BL991">
            <v>245627</v>
          </cell>
          <cell r="BM991">
            <v>48634</v>
          </cell>
          <cell r="BN991">
            <v>0</v>
          </cell>
          <cell r="BO991">
            <v>294261</v>
          </cell>
          <cell r="BP991">
            <v>491254</v>
          </cell>
          <cell r="BQ991">
            <v>105374</v>
          </cell>
          <cell r="BR991">
            <v>0</v>
          </cell>
          <cell r="BS991">
            <v>596628</v>
          </cell>
        </row>
        <row r="992">
          <cell r="B992" t="str">
            <v>431973</v>
          </cell>
          <cell r="C992" t="str">
            <v>REP. INDONESIA</v>
          </cell>
          <cell r="D992" t="str">
            <v>DRESDNER BANK, SINGAPORE</v>
          </cell>
          <cell r="E992" t="str">
            <v>6</v>
          </cell>
          <cell r="F992" t="str">
            <v>FEDERAL REPUBLIC OF GERMANY</v>
          </cell>
          <cell r="G992" t="str">
            <v>USD</v>
          </cell>
          <cell r="H992">
            <v>0</v>
          </cell>
          <cell r="I992">
            <v>0</v>
          </cell>
          <cell r="J992">
            <v>0</v>
          </cell>
          <cell r="K992">
            <v>0</v>
          </cell>
          <cell r="L992">
            <v>0</v>
          </cell>
          <cell r="M992">
            <v>0</v>
          </cell>
          <cell r="N992">
            <v>0</v>
          </cell>
          <cell r="O992">
            <v>0</v>
          </cell>
          <cell r="P992">
            <v>253818</v>
          </cell>
          <cell r="Q992">
            <v>44270</v>
          </cell>
          <cell r="R992">
            <v>0</v>
          </cell>
          <cell r="S992">
            <v>298088</v>
          </cell>
          <cell r="T992">
            <v>253818</v>
          </cell>
          <cell r="U992">
            <v>44270</v>
          </cell>
          <cell r="V992">
            <v>0</v>
          </cell>
          <cell r="W992">
            <v>298088</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v>0</v>
          </cell>
          <cell r="AN992">
            <v>0</v>
          </cell>
          <cell r="AO992">
            <v>0</v>
          </cell>
          <cell r="AP992">
            <v>0</v>
          </cell>
          <cell r="AQ992">
            <v>0</v>
          </cell>
          <cell r="AR992">
            <v>0</v>
          </cell>
          <cell r="AS992">
            <v>0</v>
          </cell>
          <cell r="AT992">
            <v>0</v>
          </cell>
          <cell r="AU992">
            <v>0</v>
          </cell>
          <cell r="AV992">
            <v>253818</v>
          </cell>
          <cell r="AW992">
            <v>35805</v>
          </cell>
          <cell r="AX992">
            <v>0</v>
          </cell>
          <cell r="AY992">
            <v>289623</v>
          </cell>
          <cell r="AZ992">
            <v>0</v>
          </cell>
          <cell r="BA992">
            <v>0</v>
          </cell>
          <cell r="BB992">
            <v>0</v>
          </cell>
          <cell r="BC992">
            <v>0</v>
          </cell>
          <cell r="BD992">
            <v>0</v>
          </cell>
          <cell r="BE992">
            <v>0</v>
          </cell>
          <cell r="BF992">
            <v>0</v>
          </cell>
          <cell r="BG992">
            <v>0</v>
          </cell>
          <cell r="BH992">
            <v>0</v>
          </cell>
          <cell r="BI992">
            <v>0</v>
          </cell>
          <cell r="BJ992">
            <v>0</v>
          </cell>
          <cell r="BK992">
            <v>0</v>
          </cell>
          <cell r="BL992">
            <v>253818</v>
          </cell>
          <cell r="BM992">
            <v>35805</v>
          </cell>
          <cell r="BN992">
            <v>0</v>
          </cell>
          <cell r="BO992">
            <v>289623</v>
          </cell>
          <cell r="BP992">
            <v>507636</v>
          </cell>
          <cell r="BQ992">
            <v>80075</v>
          </cell>
          <cell r="BR992">
            <v>0</v>
          </cell>
          <cell r="BS992">
            <v>587711</v>
          </cell>
        </row>
        <row r="993">
          <cell r="B993" t="str">
            <v>425700</v>
          </cell>
          <cell r="C993" t="str">
            <v>REP. INDONESIA</v>
          </cell>
          <cell r="D993" t="str">
            <v>K.F.W., FRANKFURT</v>
          </cell>
          <cell r="E993" t="str">
            <v>6</v>
          </cell>
          <cell r="F993" t="str">
            <v>FEDERAL REPUBLIC OF GERMANY</v>
          </cell>
          <cell r="G993" t="str">
            <v>DEM</v>
          </cell>
          <cell r="H993">
            <v>0</v>
          </cell>
          <cell r="I993">
            <v>0</v>
          </cell>
          <cell r="J993">
            <v>0</v>
          </cell>
          <cell r="K993">
            <v>0</v>
          </cell>
          <cell r="L993">
            <v>135</v>
          </cell>
          <cell r="M993">
            <v>4</v>
          </cell>
          <cell r="N993">
            <v>0</v>
          </cell>
          <cell r="O993">
            <v>139</v>
          </cell>
          <cell r="P993">
            <v>0</v>
          </cell>
          <cell r="Q993">
            <v>0</v>
          </cell>
          <cell r="R993">
            <v>0</v>
          </cell>
          <cell r="S993">
            <v>0</v>
          </cell>
          <cell r="T993">
            <v>135</v>
          </cell>
          <cell r="U993">
            <v>4</v>
          </cell>
          <cell r="V993">
            <v>0</v>
          </cell>
          <cell r="W993">
            <v>139</v>
          </cell>
          <cell r="X993">
            <v>0</v>
          </cell>
          <cell r="Y993">
            <v>0</v>
          </cell>
          <cell r="Z993">
            <v>0</v>
          </cell>
          <cell r="AA993">
            <v>0</v>
          </cell>
          <cell r="AB993">
            <v>0</v>
          </cell>
          <cell r="AC993">
            <v>0</v>
          </cell>
          <cell r="AD993">
            <v>0</v>
          </cell>
          <cell r="AE993">
            <v>0</v>
          </cell>
          <cell r="AF993">
            <v>0</v>
          </cell>
          <cell r="AG993">
            <v>0</v>
          </cell>
          <cell r="AH993">
            <v>0</v>
          </cell>
          <cell r="AI993">
            <v>0</v>
          </cell>
          <cell r="AJ993">
            <v>0</v>
          </cell>
          <cell r="AK993">
            <v>0</v>
          </cell>
          <cell r="AL993">
            <v>0</v>
          </cell>
          <cell r="AM993">
            <v>0</v>
          </cell>
          <cell r="AN993">
            <v>0</v>
          </cell>
          <cell r="AO993">
            <v>0</v>
          </cell>
          <cell r="AP993">
            <v>0</v>
          </cell>
          <cell r="AQ993">
            <v>0</v>
          </cell>
          <cell r="AR993">
            <v>0</v>
          </cell>
          <cell r="AS993">
            <v>0</v>
          </cell>
          <cell r="AT993">
            <v>0</v>
          </cell>
          <cell r="AU993">
            <v>0</v>
          </cell>
          <cell r="AV993">
            <v>0</v>
          </cell>
          <cell r="AW993">
            <v>0</v>
          </cell>
          <cell r="AX993">
            <v>0</v>
          </cell>
          <cell r="AY993">
            <v>0</v>
          </cell>
          <cell r="AZ993">
            <v>0</v>
          </cell>
          <cell r="BA993">
            <v>0</v>
          </cell>
          <cell r="BB993">
            <v>0</v>
          </cell>
          <cell r="BC993">
            <v>0</v>
          </cell>
          <cell r="BD993">
            <v>0</v>
          </cell>
          <cell r="BE993">
            <v>0</v>
          </cell>
          <cell r="BF993">
            <v>0</v>
          </cell>
          <cell r="BG993">
            <v>0</v>
          </cell>
          <cell r="BH993">
            <v>0</v>
          </cell>
          <cell r="BI993">
            <v>0</v>
          </cell>
          <cell r="BJ993">
            <v>0</v>
          </cell>
          <cell r="BK993">
            <v>0</v>
          </cell>
          <cell r="BL993">
            <v>0</v>
          </cell>
          <cell r="BM993">
            <v>0</v>
          </cell>
          <cell r="BN993">
            <v>0</v>
          </cell>
          <cell r="BO993">
            <v>0</v>
          </cell>
          <cell r="BP993">
            <v>135</v>
          </cell>
          <cell r="BQ993">
            <v>4</v>
          </cell>
          <cell r="BR993">
            <v>0</v>
          </cell>
          <cell r="BS993">
            <v>139</v>
          </cell>
        </row>
        <row r="994">
          <cell r="B994" t="str">
            <v>425900</v>
          </cell>
          <cell r="C994" t="str">
            <v>REP. INDONESIA</v>
          </cell>
          <cell r="D994" t="str">
            <v>K.F.W., FRANKFURT</v>
          </cell>
          <cell r="E994" t="str">
            <v>6</v>
          </cell>
          <cell r="F994" t="str">
            <v>FEDERAL REPUBLIC OF GERMANY</v>
          </cell>
          <cell r="G994" t="str">
            <v>DEM</v>
          </cell>
          <cell r="H994">
            <v>0</v>
          </cell>
          <cell r="I994">
            <v>0</v>
          </cell>
          <cell r="J994">
            <v>0</v>
          </cell>
          <cell r="K994">
            <v>0</v>
          </cell>
          <cell r="L994">
            <v>0</v>
          </cell>
          <cell r="M994">
            <v>0</v>
          </cell>
          <cell r="N994">
            <v>0</v>
          </cell>
          <cell r="O994">
            <v>0</v>
          </cell>
          <cell r="P994">
            <v>2918</v>
          </cell>
          <cell r="Q994">
            <v>94</v>
          </cell>
          <cell r="R994">
            <v>0</v>
          </cell>
          <cell r="S994">
            <v>3012</v>
          </cell>
          <cell r="T994">
            <v>2918</v>
          </cell>
          <cell r="U994">
            <v>94</v>
          </cell>
          <cell r="V994">
            <v>0</v>
          </cell>
          <cell r="W994">
            <v>3012</v>
          </cell>
          <cell r="X994">
            <v>0</v>
          </cell>
          <cell r="Y994">
            <v>0</v>
          </cell>
          <cell r="Z994">
            <v>0</v>
          </cell>
          <cell r="AA994">
            <v>0</v>
          </cell>
          <cell r="AB994">
            <v>0</v>
          </cell>
          <cell r="AC994">
            <v>0</v>
          </cell>
          <cell r="AD994">
            <v>0</v>
          </cell>
          <cell r="AE994">
            <v>0</v>
          </cell>
          <cell r="AF994">
            <v>10138</v>
          </cell>
          <cell r="AG994">
            <v>651</v>
          </cell>
          <cell r="AH994">
            <v>0</v>
          </cell>
          <cell r="AI994">
            <v>10789</v>
          </cell>
          <cell r="AJ994">
            <v>10138</v>
          </cell>
          <cell r="AK994">
            <v>651</v>
          </cell>
          <cell r="AL994">
            <v>0</v>
          </cell>
          <cell r="AM994">
            <v>10789</v>
          </cell>
          <cell r="AN994">
            <v>0</v>
          </cell>
          <cell r="AO994">
            <v>0</v>
          </cell>
          <cell r="AP994">
            <v>0</v>
          </cell>
          <cell r="AQ994">
            <v>0</v>
          </cell>
          <cell r="AR994">
            <v>0</v>
          </cell>
          <cell r="AS994">
            <v>0</v>
          </cell>
          <cell r="AT994">
            <v>0</v>
          </cell>
          <cell r="AU994">
            <v>0</v>
          </cell>
          <cell r="AV994">
            <v>0</v>
          </cell>
          <cell r="AW994">
            <v>0</v>
          </cell>
          <cell r="AX994">
            <v>0</v>
          </cell>
          <cell r="AY994">
            <v>0</v>
          </cell>
          <cell r="AZ994">
            <v>0</v>
          </cell>
          <cell r="BA994">
            <v>0</v>
          </cell>
          <cell r="BB994">
            <v>0</v>
          </cell>
          <cell r="BC994">
            <v>0</v>
          </cell>
          <cell r="BD994">
            <v>0</v>
          </cell>
          <cell r="BE994">
            <v>0</v>
          </cell>
          <cell r="BF994">
            <v>0</v>
          </cell>
          <cell r="BG994">
            <v>0</v>
          </cell>
          <cell r="BH994">
            <v>10096</v>
          </cell>
          <cell r="BI994">
            <v>325</v>
          </cell>
          <cell r="BJ994">
            <v>0</v>
          </cell>
          <cell r="BK994">
            <v>10421</v>
          </cell>
          <cell r="BL994">
            <v>10096</v>
          </cell>
          <cell r="BM994">
            <v>325</v>
          </cell>
          <cell r="BN994">
            <v>0</v>
          </cell>
          <cell r="BO994">
            <v>10421</v>
          </cell>
          <cell r="BP994">
            <v>23152</v>
          </cell>
          <cell r="BQ994">
            <v>1070</v>
          </cell>
          <cell r="BR994">
            <v>0</v>
          </cell>
          <cell r="BS994">
            <v>24222</v>
          </cell>
        </row>
        <row r="995">
          <cell r="B995" t="str">
            <v>431633</v>
          </cell>
          <cell r="C995" t="str">
            <v>REP. INDONESIA</v>
          </cell>
          <cell r="D995" t="str">
            <v>K.F.W., FRANKFURT</v>
          </cell>
          <cell r="E995" t="str">
            <v>6</v>
          </cell>
          <cell r="F995" t="str">
            <v>FEDERAL REPUBLIC OF GERMANY</v>
          </cell>
          <cell r="G995" t="str">
            <v>DEM</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129358</v>
          </cell>
          <cell r="AC995">
            <v>26842</v>
          </cell>
          <cell r="AD995">
            <v>0</v>
          </cell>
          <cell r="AE995">
            <v>156200</v>
          </cell>
          <cell r="AF995">
            <v>0</v>
          </cell>
          <cell r="AG995">
            <v>0</v>
          </cell>
          <cell r="AH995">
            <v>0</v>
          </cell>
          <cell r="AI995">
            <v>0</v>
          </cell>
          <cell r="AJ995">
            <v>129358</v>
          </cell>
          <cell r="AK995">
            <v>26842</v>
          </cell>
          <cell r="AL995">
            <v>0</v>
          </cell>
          <cell r="AM995">
            <v>156200</v>
          </cell>
          <cell r="AN995">
            <v>0</v>
          </cell>
          <cell r="AO995">
            <v>0</v>
          </cell>
          <cell r="AP995">
            <v>0</v>
          </cell>
          <cell r="AQ995">
            <v>0</v>
          </cell>
          <cell r="AR995">
            <v>0</v>
          </cell>
          <cell r="AS995">
            <v>0</v>
          </cell>
          <cell r="AT995">
            <v>0</v>
          </cell>
          <cell r="AU995">
            <v>0</v>
          </cell>
          <cell r="AV995">
            <v>0</v>
          </cell>
          <cell r="AW995">
            <v>0</v>
          </cell>
          <cell r="AX995">
            <v>0</v>
          </cell>
          <cell r="AY995">
            <v>0</v>
          </cell>
          <cell r="AZ995">
            <v>0</v>
          </cell>
          <cell r="BA995">
            <v>0</v>
          </cell>
          <cell r="BB995">
            <v>0</v>
          </cell>
          <cell r="BC995">
            <v>0</v>
          </cell>
          <cell r="BD995">
            <v>129358</v>
          </cell>
          <cell r="BE995">
            <v>21473</v>
          </cell>
          <cell r="BF995">
            <v>0</v>
          </cell>
          <cell r="BG995">
            <v>150831</v>
          </cell>
          <cell r="BH995">
            <v>0</v>
          </cell>
          <cell r="BI995">
            <v>0</v>
          </cell>
          <cell r="BJ995">
            <v>0</v>
          </cell>
          <cell r="BK995">
            <v>0</v>
          </cell>
          <cell r="BL995">
            <v>129358</v>
          </cell>
          <cell r="BM995">
            <v>21473</v>
          </cell>
          <cell r="BN995">
            <v>0</v>
          </cell>
          <cell r="BO995">
            <v>150831</v>
          </cell>
          <cell r="BP995">
            <v>258716</v>
          </cell>
          <cell r="BQ995">
            <v>48315</v>
          </cell>
          <cell r="BR995">
            <v>0</v>
          </cell>
          <cell r="BS995">
            <v>307031</v>
          </cell>
        </row>
        <row r="996">
          <cell r="B996" t="str">
            <v>428500</v>
          </cell>
          <cell r="C996" t="str">
            <v>REP. INDONESIA</v>
          </cell>
          <cell r="D996" t="str">
            <v>K.F.W., FRANKFURT</v>
          </cell>
          <cell r="E996" t="str">
            <v>6</v>
          </cell>
          <cell r="F996" t="str">
            <v>FEDERAL REPUBLIC OF GERMANY</v>
          </cell>
          <cell r="G996" t="str">
            <v>DEM</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174215</v>
          </cell>
          <cell r="Y996">
            <v>17175</v>
          </cell>
          <cell r="Z996">
            <v>0</v>
          </cell>
          <cell r="AA996">
            <v>191390</v>
          </cell>
          <cell r="AB996">
            <v>0</v>
          </cell>
          <cell r="AC996">
            <v>0</v>
          </cell>
          <cell r="AD996">
            <v>0</v>
          </cell>
          <cell r="AE996">
            <v>0</v>
          </cell>
          <cell r="AF996">
            <v>0</v>
          </cell>
          <cell r="AG996">
            <v>0</v>
          </cell>
          <cell r="AH996">
            <v>0</v>
          </cell>
          <cell r="AI996">
            <v>0</v>
          </cell>
          <cell r="AJ996">
            <v>174215</v>
          </cell>
          <cell r="AK996">
            <v>17175</v>
          </cell>
          <cell r="AL996">
            <v>0</v>
          </cell>
          <cell r="AM996">
            <v>191390</v>
          </cell>
          <cell r="AN996">
            <v>0</v>
          </cell>
          <cell r="AO996">
            <v>0</v>
          </cell>
          <cell r="AP996">
            <v>0</v>
          </cell>
          <cell r="AQ996">
            <v>0</v>
          </cell>
          <cell r="AR996">
            <v>0</v>
          </cell>
          <cell r="AS996">
            <v>0</v>
          </cell>
          <cell r="AT996">
            <v>0</v>
          </cell>
          <cell r="AU996">
            <v>0</v>
          </cell>
          <cell r="AV996">
            <v>0</v>
          </cell>
          <cell r="AW996">
            <v>0</v>
          </cell>
          <cell r="AX996">
            <v>0</v>
          </cell>
          <cell r="AY996">
            <v>0</v>
          </cell>
          <cell r="AZ996">
            <v>174215</v>
          </cell>
          <cell r="BA996">
            <v>11576</v>
          </cell>
          <cell r="BB996">
            <v>0</v>
          </cell>
          <cell r="BC996">
            <v>185791</v>
          </cell>
          <cell r="BD996">
            <v>0</v>
          </cell>
          <cell r="BE996">
            <v>0</v>
          </cell>
          <cell r="BF996">
            <v>0</v>
          </cell>
          <cell r="BG996">
            <v>0</v>
          </cell>
          <cell r="BH996">
            <v>0</v>
          </cell>
          <cell r="BI996">
            <v>0</v>
          </cell>
          <cell r="BJ996">
            <v>0</v>
          </cell>
          <cell r="BK996">
            <v>0</v>
          </cell>
          <cell r="BL996">
            <v>174215</v>
          </cell>
          <cell r="BM996">
            <v>11576</v>
          </cell>
          <cell r="BN996">
            <v>0</v>
          </cell>
          <cell r="BO996">
            <v>185791</v>
          </cell>
          <cell r="BP996">
            <v>348430</v>
          </cell>
          <cell r="BQ996">
            <v>28751</v>
          </cell>
          <cell r="BR996">
            <v>0</v>
          </cell>
          <cell r="BS996">
            <v>377181</v>
          </cell>
        </row>
        <row r="997">
          <cell r="B997" t="str">
            <v>432032</v>
          </cell>
          <cell r="C997" t="str">
            <v>REP. INDONESIA</v>
          </cell>
          <cell r="D997" t="str">
            <v>K.F.W., FRANKFURT</v>
          </cell>
          <cell r="E997" t="str">
            <v>6</v>
          </cell>
          <cell r="F997" t="str">
            <v>FEDERAL REPUBLIC OF GERMANY</v>
          </cell>
          <cell r="G997" t="str">
            <v>DEM</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273916</v>
          </cell>
          <cell r="AC997">
            <v>55544</v>
          </cell>
          <cell r="AD997">
            <v>0</v>
          </cell>
          <cell r="AE997">
            <v>329460</v>
          </cell>
          <cell r="AF997">
            <v>0</v>
          </cell>
          <cell r="AG997">
            <v>0</v>
          </cell>
          <cell r="AH997">
            <v>0</v>
          </cell>
          <cell r="AI997">
            <v>0</v>
          </cell>
          <cell r="AJ997">
            <v>273916</v>
          </cell>
          <cell r="AK997">
            <v>55544</v>
          </cell>
          <cell r="AL997">
            <v>0</v>
          </cell>
          <cell r="AM997">
            <v>329460</v>
          </cell>
          <cell r="AN997">
            <v>0</v>
          </cell>
          <cell r="AO997">
            <v>0</v>
          </cell>
          <cell r="AP997">
            <v>0</v>
          </cell>
          <cell r="AQ997">
            <v>0</v>
          </cell>
          <cell r="AR997">
            <v>0</v>
          </cell>
          <cell r="AS997">
            <v>0</v>
          </cell>
          <cell r="AT997">
            <v>0</v>
          </cell>
          <cell r="AU997">
            <v>0</v>
          </cell>
          <cell r="AV997">
            <v>0</v>
          </cell>
          <cell r="AW997">
            <v>0</v>
          </cell>
          <cell r="AX997">
            <v>0</v>
          </cell>
          <cell r="AY997">
            <v>0</v>
          </cell>
          <cell r="AZ997">
            <v>0</v>
          </cell>
          <cell r="BA997">
            <v>0</v>
          </cell>
          <cell r="BB997">
            <v>0</v>
          </cell>
          <cell r="BC997">
            <v>0</v>
          </cell>
          <cell r="BD997">
            <v>273916</v>
          </cell>
          <cell r="BE997">
            <v>48133</v>
          </cell>
          <cell r="BF997">
            <v>0</v>
          </cell>
          <cell r="BG997">
            <v>322049</v>
          </cell>
          <cell r="BH997">
            <v>0</v>
          </cell>
          <cell r="BI997">
            <v>0</v>
          </cell>
          <cell r="BJ997">
            <v>0</v>
          </cell>
          <cell r="BK997">
            <v>0</v>
          </cell>
          <cell r="BL997">
            <v>273916</v>
          </cell>
          <cell r="BM997">
            <v>48133</v>
          </cell>
          <cell r="BN997">
            <v>0</v>
          </cell>
          <cell r="BO997">
            <v>322049</v>
          </cell>
          <cell r="BP997">
            <v>547832</v>
          </cell>
          <cell r="BQ997">
            <v>103677</v>
          </cell>
          <cell r="BR997">
            <v>0</v>
          </cell>
          <cell r="BS997">
            <v>651509</v>
          </cell>
        </row>
        <row r="998">
          <cell r="B998" t="str">
            <v>431641</v>
          </cell>
          <cell r="C998" t="str">
            <v>REP. INDONESIA</v>
          </cell>
          <cell r="D998" t="str">
            <v>K.F.W., FRANKFURT</v>
          </cell>
          <cell r="E998" t="str">
            <v>6</v>
          </cell>
          <cell r="F998" t="str">
            <v>FEDERAL REPUBLIC OF GERMANY</v>
          </cell>
          <cell r="G998" t="str">
            <v>DEM</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cell r="AF998">
            <v>280016</v>
          </cell>
          <cell r="AG998">
            <v>60088</v>
          </cell>
          <cell r="AH998">
            <v>0</v>
          </cell>
          <cell r="AI998">
            <v>340104</v>
          </cell>
          <cell r="AJ998">
            <v>280016</v>
          </cell>
          <cell r="AK998">
            <v>60088</v>
          </cell>
          <cell r="AL998">
            <v>0</v>
          </cell>
          <cell r="AM998">
            <v>340104</v>
          </cell>
          <cell r="AN998">
            <v>0</v>
          </cell>
          <cell r="AO998">
            <v>0</v>
          </cell>
          <cell r="AP998">
            <v>0</v>
          </cell>
          <cell r="AQ998">
            <v>0</v>
          </cell>
          <cell r="AR998">
            <v>0</v>
          </cell>
          <cell r="AS998">
            <v>0</v>
          </cell>
          <cell r="AT998">
            <v>0</v>
          </cell>
          <cell r="AU998">
            <v>0</v>
          </cell>
          <cell r="AV998">
            <v>0</v>
          </cell>
          <cell r="AW998">
            <v>0</v>
          </cell>
          <cell r="AX998">
            <v>0</v>
          </cell>
          <cell r="AY998">
            <v>0</v>
          </cell>
          <cell r="AZ998">
            <v>0</v>
          </cell>
          <cell r="BA998">
            <v>0</v>
          </cell>
          <cell r="BB998">
            <v>0</v>
          </cell>
          <cell r="BC998">
            <v>0</v>
          </cell>
          <cell r="BD998">
            <v>0</v>
          </cell>
          <cell r="BE998">
            <v>0</v>
          </cell>
          <cell r="BF998">
            <v>0</v>
          </cell>
          <cell r="BG998">
            <v>0</v>
          </cell>
          <cell r="BH998">
            <v>280016</v>
          </cell>
          <cell r="BI998">
            <v>47195</v>
          </cell>
          <cell r="BJ998">
            <v>0</v>
          </cell>
          <cell r="BK998">
            <v>327211</v>
          </cell>
          <cell r="BL998">
            <v>280016</v>
          </cell>
          <cell r="BM998">
            <v>47195</v>
          </cell>
          <cell r="BN998">
            <v>0</v>
          </cell>
          <cell r="BO998">
            <v>327211</v>
          </cell>
          <cell r="BP998">
            <v>560032</v>
          </cell>
          <cell r="BQ998">
            <v>107283</v>
          </cell>
          <cell r="BR998">
            <v>0</v>
          </cell>
          <cell r="BS998">
            <v>667315</v>
          </cell>
        </row>
        <row r="999">
          <cell r="B999" t="str">
            <v>431631</v>
          </cell>
          <cell r="C999" t="str">
            <v>REP. INDONESIA</v>
          </cell>
          <cell r="D999" t="str">
            <v>K.F.W., FRANKFURT</v>
          </cell>
          <cell r="E999" t="str">
            <v>6</v>
          </cell>
          <cell r="F999" t="str">
            <v>FEDERAL REPUBLIC OF GERMANY</v>
          </cell>
          <cell r="G999" t="str">
            <v>DEM</v>
          </cell>
          <cell r="H999">
            <v>318208</v>
          </cell>
          <cell r="I999">
            <v>81982</v>
          </cell>
          <cell r="J999">
            <v>0</v>
          </cell>
          <cell r="K999">
            <v>400190</v>
          </cell>
          <cell r="L999">
            <v>0</v>
          </cell>
          <cell r="M999">
            <v>0</v>
          </cell>
          <cell r="N999">
            <v>0</v>
          </cell>
          <cell r="O999">
            <v>0</v>
          </cell>
          <cell r="P999">
            <v>0</v>
          </cell>
          <cell r="Q999">
            <v>0</v>
          </cell>
          <cell r="R999">
            <v>0</v>
          </cell>
          <cell r="S999">
            <v>0</v>
          </cell>
          <cell r="T999">
            <v>318208</v>
          </cell>
          <cell r="U999">
            <v>81982</v>
          </cell>
          <cell r="V999">
            <v>0</v>
          </cell>
          <cell r="W999">
            <v>400190</v>
          </cell>
          <cell r="X999">
            <v>0</v>
          </cell>
          <cell r="Y999">
            <v>0</v>
          </cell>
          <cell r="Z999">
            <v>0</v>
          </cell>
          <cell r="AA999">
            <v>0</v>
          </cell>
          <cell r="AB999">
            <v>0</v>
          </cell>
          <cell r="AC999">
            <v>0</v>
          </cell>
          <cell r="AD999">
            <v>0</v>
          </cell>
          <cell r="AE999">
            <v>0</v>
          </cell>
          <cell r="AF999">
            <v>0</v>
          </cell>
          <cell r="AG999">
            <v>0</v>
          </cell>
          <cell r="AH999">
            <v>0</v>
          </cell>
          <cell r="AI999">
            <v>0</v>
          </cell>
          <cell r="AJ999">
            <v>0</v>
          </cell>
          <cell r="AK999">
            <v>0</v>
          </cell>
          <cell r="AL999">
            <v>0</v>
          </cell>
          <cell r="AM999">
            <v>0</v>
          </cell>
          <cell r="AN999">
            <v>318208</v>
          </cell>
          <cell r="AO999">
            <v>66377</v>
          </cell>
          <cell r="AP999">
            <v>0</v>
          </cell>
          <cell r="AQ999">
            <v>384585</v>
          </cell>
          <cell r="AR999">
            <v>0</v>
          </cell>
          <cell r="AS999">
            <v>0</v>
          </cell>
          <cell r="AT999">
            <v>0</v>
          </cell>
          <cell r="AU999">
            <v>0</v>
          </cell>
          <cell r="AV999">
            <v>0</v>
          </cell>
          <cell r="AW999">
            <v>0</v>
          </cell>
          <cell r="AX999">
            <v>0</v>
          </cell>
          <cell r="AY999">
            <v>0</v>
          </cell>
          <cell r="AZ999">
            <v>0</v>
          </cell>
          <cell r="BA999">
            <v>0</v>
          </cell>
          <cell r="BB999">
            <v>0</v>
          </cell>
          <cell r="BC999">
            <v>0</v>
          </cell>
          <cell r="BD999">
            <v>0</v>
          </cell>
          <cell r="BE999">
            <v>0</v>
          </cell>
          <cell r="BF999">
            <v>0</v>
          </cell>
          <cell r="BG999">
            <v>0</v>
          </cell>
          <cell r="BH999">
            <v>0</v>
          </cell>
          <cell r="BI999">
            <v>0</v>
          </cell>
          <cell r="BJ999">
            <v>0</v>
          </cell>
          <cell r="BK999">
            <v>0</v>
          </cell>
          <cell r="BL999">
            <v>318208</v>
          </cell>
          <cell r="BM999">
            <v>66377</v>
          </cell>
          <cell r="BN999">
            <v>0</v>
          </cell>
          <cell r="BO999">
            <v>384585</v>
          </cell>
          <cell r="BP999">
            <v>636416</v>
          </cell>
          <cell r="BQ999">
            <v>148359</v>
          </cell>
          <cell r="BR999">
            <v>0</v>
          </cell>
          <cell r="BS999">
            <v>784775</v>
          </cell>
        </row>
        <row r="1000">
          <cell r="B1000" t="str">
            <v>431906</v>
          </cell>
          <cell r="C1000" t="str">
            <v>REP. INDONESIA</v>
          </cell>
          <cell r="D1000" t="str">
            <v>K.F.W., FRANKFURT</v>
          </cell>
          <cell r="E1000" t="str">
            <v>6</v>
          </cell>
          <cell r="F1000" t="str">
            <v>FEDERAL REPUBLIC OF GERMANY</v>
          </cell>
          <cell r="G1000" t="str">
            <v>DEM</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269974</v>
          </cell>
          <cell r="AG1000">
            <v>141683</v>
          </cell>
          <cell r="AH1000">
            <v>0</v>
          </cell>
          <cell r="AI1000">
            <v>411657</v>
          </cell>
          <cell r="AJ1000">
            <v>269974</v>
          </cell>
          <cell r="AK1000">
            <v>141683</v>
          </cell>
          <cell r="AL1000">
            <v>0</v>
          </cell>
          <cell r="AM1000">
            <v>411657</v>
          </cell>
          <cell r="AN1000">
            <v>0</v>
          </cell>
          <cell r="AO1000">
            <v>0</v>
          </cell>
          <cell r="AP1000">
            <v>0</v>
          </cell>
          <cell r="AQ1000">
            <v>0</v>
          </cell>
          <cell r="AR1000">
            <v>0</v>
          </cell>
          <cell r="AS1000">
            <v>0</v>
          </cell>
          <cell r="AT1000">
            <v>0</v>
          </cell>
          <cell r="AU1000">
            <v>0</v>
          </cell>
          <cell r="AV1000">
            <v>0</v>
          </cell>
          <cell r="AW1000">
            <v>0</v>
          </cell>
          <cell r="AX1000">
            <v>0</v>
          </cell>
          <cell r="AY1000">
            <v>0</v>
          </cell>
          <cell r="AZ1000">
            <v>0</v>
          </cell>
          <cell r="BA1000">
            <v>0</v>
          </cell>
          <cell r="BB1000">
            <v>0</v>
          </cell>
          <cell r="BC1000">
            <v>0</v>
          </cell>
          <cell r="BD1000">
            <v>0</v>
          </cell>
          <cell r="BE1000">
            <v>0</v>
          </cell>
          <cell r="BF1000">
            <v>0</v>
          </cell>
          <cell r="BG1000">
            <v>0</v>
          </cell>
          <cell r="BH1000">
            <v>269974</v>
          </cell>
          <cell r="BI1000">
            <v>132827</v>
          </cell>
          <cell r="BJ1000">
            <v>0</v>
          </cell>
          <cell r="BK1000">
            <v>402801</v>
          </cell>
          <cell r="BL1000">
            <v>269974</v>
          </cell>
          <cell r="BM1000">
            <v>132827</v>
          </cell>
          <cell r="BN1000">
            <v>0</v>
          </cell>
          <cell r="BO1000">
            <v>402801</v>
          </cell>
          <cell r="BP1000">
            <v>539948</v>
          </cell>
          <cell r="BQ1000">
            <v>274510</v>
          </cell>
          <cell r="BR1000">
            <v>0</v>
          </cell>
          <cell r="BS1000">
            <v>814458</v>
          </cell>
        </row>
        <row r="1001">
          <cell r="B1001" t="str">
            <v>431630</v>
          </cell>
          <cell r="C1001" t="str">
            <v>REP. INDONESIA</v>
          </cell>
          <cell r="D1001" t="str">
            <v>K.F.W., FRANKFURT</v>
          </cell>
          <cell r="E1001" t="str">
            <v>6</v>
          </cell>
          <cell r="F1001" t="str">
            <v>FEDERAL REPUBLIC OF GERMANY</v>
          </cell>
          <cell r="G1001" t="str">
            <v>DEM</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cell r="AF1001">
            <v>481020</v>
          </cell>
          <cell r="AG1001">
            <v>98534</v>
          </cell>
          <cell r="AH1001">
            <v>0</v>
          </cell>
          <cell r="AI1001">
            <v>579554</v>
          </cell>
          <cell r="AJ1001">
            <v>481020</v>
          </cell>
          <cell r="AK1001">
            <v>98534</v>
          </cell>
          <cell r="AL1001">
            <v>0</v>
          </cell>
          <cell r="AM1001">
            <v>579554</v>
          </cell>
          <cell r="AN1001">
            <v>0</v>
          </cell>
          <cell r="AO1001">
            <v>0</v>
          </cell>
          <cell r="AP1001">
            <v>0</v>
          </cell>
          <cell r="AQ1001">
            <v>0</v>
          </cell>
          <cell r="AR1001">
            <v>0</v>
          </cell>
          <cell r="AS1001">
            <v>0</v>
          </cell>
          <cell r="AT1001">
            <v>0</v>
          </cell>
          <cell r="AU1001">
            <v>0</v>
          </cell>
          <cell r="AV1001">
            <v>0</v>
          </cell>
          <cell r="AW1001">
            <v>0</v>
          </cell>
          <cell r="AX1001">
            <v>0</v>
          </cell>
          <cell r="AY1001">
            <v>0</v>
          </cell>
          <cell r="AZ1001">
            <v>0</v>
          </cell>
          <cell r="BA1001">
            <v>0</v>
          </cell>
          <cell r="BB1001">
            <v>0</v>
          </cell>
          <cell r="BC1001">
            <v>0</v>
          </cell>
          <cell r="BD1001">
            <v>0</v>
          </cell>
          <cell r="BE1001">
            <v>0</v>
          </cell>
          <cell r="BF1001">
            <v>0</v>
          </cell>
          <cell r="BG1001">
            <v>0</v>
          </cell>
          <cell r="BH1001">
            <v>481020</v>
          </cell>
          <cell r="BI1001">
            <v>76855</v>
          </cell>
          <cell r="BJ1001">
            <v>0</v>
          </cell>
          <cell r="BK1001">
            <v>557875</v>
          </cell>
          <cell r="BL1001">
            <v>481020</v>
          </cell>
          <cell r="BM1001">
            <v>76855</v>
          </cell>
          <cell r="BN1001">
            <v>0</v>
          </cell>
          <cell r="BO1001">
            <v>557875</v>
          </cell>
          <cell r="BP1001">
            <v>962040</v>
          </cell>
          <cell r="BQ1001">
            <v>175389</v>
          </cell>
          <cell r="BR1001">
            <v>0</v>
          </cell>
          <cell r="BS1001">
            <v>1137429</v>
          </cell>
        </row>
        <row r="1002">
          <cell r="B1002" t="str">
            <v>431609</v>
          </cell>
          <cell r="C1002" t="str">
            <v>REP. INDONESIA</v>
          </cell>
          <cell r="D1002" t="str">
            <v>K.F.W., FRANKFURT</v>
          </cell>
          <cell r="E1002" t="str">
            <v>6</v>
          </cell>
          <cell r="F1002" t="str">
            <v>FEDERAL REPUBLIC OF GERMANY</v>
          </cell>
          <cell r="G1002" t="str">
            <v>DEM</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cell r="AF1002">
            <v>496915</v>
          </cell>
          <cell r="AG1002">
            <v>89395</v>
          </cell>
          <cell r="AH1002">
            <v>0</v>
          </cell>
          <cell r="AI1002">
            <v>586310</v>
          </cell>
          <cell r="AJ1002">
            <v>496915</v>
          </cell>
          <cell r="AK1002">
            <v>89395</v>
          </cell>
          <cell r="AL1002">
            <v>0</v>
          </cell>
          <cell r="AM1002">
            <v>586310</v>
          </cell>
          <cell r="AN1002">
            <v>0</v>
          </cell>
          <cell r="AO1002">
            <v>0</v>
          </cell>
          <cell r="AP1002">
            <v>0</v>
          </cell>
          <cell r="AQ1002">
            <v>0</v>
          </cell>
          <cell r="AR1002">
            <v>0</v>
          </cell>
          <cell r="AS1002">
            <v>0</v>
          </cell>
          <cell r="AT1002">
            <v>0</v>
          </cell>
          <cell r="AU1002">
            <v>0</v>
          </cell>
          <cell r="AV1002">
            <v>0</v>
          </cell>
          <cell r="AW1002">
            <v>0</v>
          </cell>
          <cell r="AX1002">
            <v>0</v>
          </cell>
          <cell r="AY1002">
            <v>0</v>
          </cell>
          <cell r="AZ1002">
            <v>0</v>
          </cell>
          <cell r="BA1002">
            <v>0</v>
          </cell>
          <cell r="BB1002">
            <v>0</v>
          </cell>
          <cell r="BC1002">
            <v>0</v>
          </cell>
          <cell r="BD1002">
            <v>0</v>
          </cell>
          <cell r="BE1002">
            <v>0</v>
          </cell>
          <cell r="BF1002">
            <v>0</v>
          </cell>
          <cell r="BG1002">
            <v>0</v>
          </cell>
          <cell r="BH1002">
            <v>496915</v>
          </cell>
          <cell r="BI1002">
            <v>65861</v>
          </cell>
          <cell r="BJ1002">
            <v>0</v>
          </cell>
          <cell r="BK1002">
            <v>562776</v>
          </cell>
          <cell r="BL1002">
            <v>496915</v>
          </cell>
          <cell r="BM1002">
            <v>65861</v>
          </cell>
          <cell r="BN1002">
            <v>0</v>
          </cell>
          <cell r="BO1002">
            <v>562776</v>
          </cell>
          <cell r="BP1002">
            <v>993830</v>
          </cell>
          <cell r="BQ1002">
            <v>155256</v>
          </cell>
          <cell r="BR1002">
            <v>0</v>
          </cell>
          <cell r="BS1002">
            <v>1149086</v>
          </cell>
        </row>
        <row r="1003">
          <cell r="B1003" t="str">
            <v>431615</v>
          </cell>
          <cell r="C1003" t="str">
            <v>REP. INDONESIA</v>
          </cell>
          <cell r="D1003" t="str">
            <v>K.F.W., FRANKFURT</v>
          </cell>
          <cell r="E1003" t="str">
            <v>6</v>
          </cell>
          <cell r="F1003" t="str">
            <v>FEDERAL REPUBLIC OF GERMANY</v>
          </cell>
          <cell r="G1003" t="str">
            <v>DEM</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cell r="AF1003">
            <v>553681</v>
          </cell>
          <cell r="AG1003">
            <v>68914</v>
          </cell>
          <cell r="AH1003">
            <v>0</v>
          </cell>
          <cell r="AI1003">
            <v>622595</v>
          </cell>
          <cell r="AJ1003">
            <v>553681</v>
          </cell>
          <cell r="AK1003">
            <v>68914</v>
          </cell>
          <cell r="AL1003">
            <v>0</v>
          </cell>
          <cell r="AM1003">
            <v>622595</v>
          </cell>
          <cell r="AN1003">
            <v>0</v>
          </cell>
          <cell r="AO1003">
            <v>0</v>
          </cell>
          <cell r="AP1003">
            <v>0</v>
          </cell>
          <cell r="AQ1003">
            <v>0</v>
          </cell>
          <cell r="AR1003">
            <v>0</v>
          </cell>
          <cell r="AS1003">
            <v>0</v>
          </cell>
          <cell r="AT1003">
            <v>0</v>
          </cell>
          <cell r="AU1003">
            <v>0</v>
          </cell>
          <cell r="AV1003">
            <v>0</v>
          </cell>
          <cell r="AW1003">
            <v>0</v>
          </cell>
          <cell r="AX1003">
            <v>0</v>
          </cell>
          <cell r="AY1003">
            <v>0</v>
          </cell>
          <cell r="AZ1003">
            <v>0</v>
          </cell>
          <cell r="BA1003">
            <v>0</v>
          </cell>
          <cell r="BB1003">
            <v>0</v>
          </cell>
          <cell r="BC1003">
            <v>0</v>
          </cell>
          <cell r="BD1003">
            <v>0</v>
          </cell>
          <cell r="BE1003">
            <v>0</v>
          </cell>
          <cell r="BF1003">
            <v>0</v>
          </cell>
          <cell r="BG1003">
            <v>0</v>
          </cell>
          <cell r="BH1003">
            <v>553681</v>
          </cell>
          <cell r="BI1003">
            <v>45936</v>
          </cell>
          <cell r="BJ1003">
            <v>0</v>
          </cell>
          <cell r="BK1003">
            <v>599617</v>
          </cell>
          <cell r="BL1003">
            <v>553681</v>
          </cell>
          <cell r="BM1003">
            <v>45936</v>
          </cell>
          <cell r="BN1003">
            <v>0</v>
          </cell>
          <cell r="BO1003">
            <v>599617</v>
          </cell>
          <cell r="BP1003">
            <v>1107362</v>
          </cell>
          <cell r="BQ1003">
            <v>114850</v>
          </cell>
          <cell r="BR1003">
            <v>0</v>
          </cell>
          <cell r="BS1003">
            <v>1222212</v>
          </cell>
        </row>
        <row r="1004">
          <cell r="B1004" t="str">
            <v>431648</v>
          </cell>
          <cell r="C1004" t="str">
            <v>REP. INDONESIA</v>
          </cell>
          <cell r="D1004" t="str">
            <v>K.F.W., FRANKFURT</v>
          </cell>
          <cell r="E1004" t="str">
            <v>6</v>
          </cell>
          <cell r="F1004" t="str">
            <v>FEDERAL REPUBLIC OF GERMANY</v>
          </cell>
          <cell r="G1004" t="str">
            <v>DEM</v>
          </cell>
          <cell r="H1004">
            <v>507558</v>
          </cell>
          <cell r="I1004">
            <v>128412</v>
          </cell>
          <cell r="J1004">
            <v>0</v>
          </cell>
          <cell r="K1004">
            <v>635970</v>
          </cell>
          <cell r="L1004">
            <v>0</v>
          </cell>
          <cell r="M1004">
            <v>0</v>
          </cell>
          <cell r="N1004">
            <v>0</v>
          </cell>
          <cell r="O1004">
            <v>0</v>
          </cell>
          <cell r="P1004">
            <v>0</v>
          </cell>
          <cell r="Q1004">
            <v>0</v>
          </cell>
          <cell r="R1004">
            <v>0</v>
          </cell>
          <cell r="S1004">
            <v>0</v>
          </cell>
          <cell r="T1004">
            <v>507558</v>
          </cell>
          <cell r="U1004">
            <v>128412</v>
          </cell>
          <cell r="V1004">
            <v>0</v>
          </cell>
          <cell r="W1004">
            <v>635970</v>
          </cell>
          <cell r="X1004">
            <v>0</v>
          </cell>
          <cell r="Y1004">
            <v>0</v>
          </cell>
          <cell r="Z1004">
            <v>0</v>
          </cell>
          <cell r="AA1004">
            <v>0</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507558</v>
          </cell>
          <cell r="AO1004">
            <v>105064</v>
          </cell>
          <cell r="AP1004">
            <v>0</v>
          </cell>
          <cell r="AQ1004">
            <v>612622</v>
          </cell>
          <cell r="AR1004">
            <v>0</v>
          </cell>
          <cell r="AS1004">
            <v>0</v>
          </cell>
          <cell r="AT1004">
            <v>0</v>
          </cell>
          <cell r="AU1004">
            <v>0</v>
          </cell>
          <cell r="AV1004">
            <v>0</v>
          </cell>
          <cell r="AW1004">
            <v>0</v>
          </cell>
          <cell r="AX1004">
            <v>0</v>
          </cell>
          <cell r="AY1004">
            <v>0</v>
          </cell>
          <cell r="AZ1004">
            <v>0</v>
          </cell>
          <cell r="BA1004">
            <v>0</v>
          </cell>
          <cell r="BB1004">
            <v>0</v>
          </cell>
          <cell r="BC1004">
            <v>0</v>
          </cell>
          <cell r="BD1004">
            <v>0</v>
          </cell>
          <cell r="BE1004">
            <v>0</v>
          </cell>
          <cell r="BF1004">
            <v>0</v>
          </cell>
          <cell r="BG1004">
            <v>0</v>
          </cell>
          <cell r="BH1004">
            <v>0</v>
          </cell>
          <cell r="BI1004">
            <v>0</v>
          </cell>
          <cell r="BJ1004">
            <v>0</v>
          </cell>
          <cell r="BK1004">
            <v>0</v>
          </cell>
          <cell r="BL1004">
            <v>507558</v>
          </cell>
          <cell r="BM1004">
            <v>105064</v>
          </cell>
          <cell r="BN1004">
            <v>0</v>
          </cell>
          <cell r="BO1004">
            <v>612622</v>
          </cell>
          <cell r="BP1004">
            <v>1015116</v>
          </cell>
          <cell r="BQ1004">
            <v>233476</v>
          </cell>
          <cell r="BR1004">
            <v>0</v>
          </cell>
          <cell r="BS1004">
            <v>1248592</v>
          </cell>
        </row>
        <row r="1005">
          <cell r="B1005" t="str">
            <v>428200</v>
          </cell>
          <cell r="C1005" t="str">
            <v>REP. INDONESIA</v>
          </cell>
          <cell r="D1005" t="str">
            <v>K.F.W., FRANKFURT</v>
          </cell>
          <cell r="E1005" t="str">
            <v>6</v>
          </cell>
          <cell r="F1005" t="str">
            <v>FEDERAL REPUBLIC OF GERMANY</v>
          </cell>
          <cell r="G1005" t="str">
            <v>DEM</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cell r="AF1005">
            <v>1234612</v>
          </cell>
          <cell r="AG1005">
            <v>41453</v>
          </cell>
          <cell r="AH1005">
            <v>0</v>
          </cell>
          <cell r="AI1005">
            <v>1276065</v>
          </cell>
          <cell r="AJ1005">
            <v>1234612</v>
          </cell>
          <cell r="AK1005">
            <v>41453</v>
          </cell>
          <cell r="AL1005">
            <v>0</v>
          </cell>
          <cell r="AM1005">
            <v>1276065</v>
          </cell>
          <cell r="AN1005">
            <v>0</v>
          </cell>
          <cell r="AO1005">
            <v>0</v>
          </cell>
          <cell r="AP1005">
            <v>0</v>
          </cell>
          <cell r="AQ1005">
            <v>0</v>
          </cell>
          <cell r="AR1005">
            <v>0</v>
          </cell>
          <cell r="AS1005">
            <v>0</v>
          </cell>
          <cell r="AT1005">
            <v>0</v>
          </cell>
          <cell r="AU1005">
            <v>0</v>
          </cell>
          <cell r="AV1005">
            <v>0</v>
          </cell>
          <cell r="AW1005">
            <v>0</v>
          </cell>
          <cell r="AX1005">
            <v>0</v>
          </cell>
          <cell r="AY1005">
            <v>0</v>
          </cell>
          <cell r="AZ1005">
            <v>0</v>
          </cell>
          <cell r="BA1005">
            <v>0</v>
          </cell>
          <cell r="BB1005">
            <v>0</v>
          </cell>
          <cell r="BC1005">
            <v>0</v>
          </cell>
          <cell r="BD1005">
            <v>0</v>
          </cell>
          <cell r="BE1005">
            <v>0</v>
          </cell>
          <cell r="BF1005">
            <v>0</v>
          </cell>
          <cell r="BG1005">
            <v>0</v>
          </cell>
          <cell r="BH1005">
            <v>0</v>
          </cell>
          <cell r="BI1005">
            <v>0</v>
          </cell>
          <cell r="BJ1005">
            <v>0</v>
          </cell>
          <cell r="BK1005">
            <v>0</v>
          </cell>
          <cell r="BL1005">
            <v>0</v>
          </cell>
          <cell r="BM1005">
            <v>0</v>
          </cell>
          <cell r="BN1005">
            <v>0</v>
          </cell>
          <cell r="BO1005">
            <v>0</v>
          </cell>
          <cell r="BP1005">
            <v>1234612</v>
          </cell>
          <cell r="BQ1005">
            <v>41453</v>
          </cell>
          <cell r="BR1005">
            <v>0</v>
          </cell>
          <cell r="BS1005">
            <v>1276065</v>
          </cell>
        </row>
        <row r="1006">
          <cell r="B1006" t="str">
            <v>431743</v>
          </cell>
          <cell r="C1006" t="str">
            <v>REP. INDONESIA</v>
          </cell>
          <cell r="D1006" t="str">
            <v>K.F.W., FRANKFURT</v>
          </cell>
          <cell r="E1006" t="str">
            <v>6</v>
          </cell>
          <cell r="F1006" t="str">
            <v>FEDERAL REPUBLIC OF GERMANY</v>
          </cell>
          <cell r="G1006" t="str">
            <v>DEM</v>
          </cell>
          <cell r="H1006">
            <v>0</v>
          </cell>
          <cell r="I1006">
            <v>0</v>
          </cell>
          <cell r="J1006">
            <v>0</v>
          </cell>
          <cell r="K1006">
            <v>0</v>
          </cell>
          <cell r="L1006">
            <v>0</v>
          </cell>
          <cell r="M1006">
            <v>0</v>
          </cell>
          <cell r="N1006">
            <v>0</v>
          </cell>
          <cell r="O1006">
            <v>0</v>
          </cell>
          <cell r="P1006">
            <v>531268</v>
          </cell>
          <cell r="Q1006">
            <v>198947</v>
          </cell>
          <cell r="R1006">
            <v>0</v>
          </cell>
          <cell r="S1006">
            <v>730215</v>
          </cell>
          <cell r="T1006">
            <v>531268</v>
          </cell>
          <cell r="U1006">
            <v>198947</v>
          </cell>
          <cell r="V1006">
            <v>0</v>
          </cell>
          <cell r="W1006">
            <v>730215</v>
          </cell>
          <cell r="X1006">
            <v>0</v>
          </cell>
          <cell r="Y1006">
            <v>0</v>
          </cell>
          <cell r="Z1006">
            <v>0</v>
          </cell>
          <cell r="AA1006">
            <v>0</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cell r="AO1006">
            <v>0</v>
          </cell>
          <cell r="AP1006">
            <v>0</v>
          </cell>
          <cell r="AQ1006">
            <v>0</v>
          </cell>
          <cell r="AR1006">
            <v>0</v>
          </cell>
          <cell r="AS1006">
            <v>0</v>
          </cell>
          <cell r="AT1006">
            <v>0</v>
          </cell>
          <cell r="AU1006">
            <v>0</v>
          </cell>
          <cell r="AV1006">
            <v>531268</v>
          </cell>
          <cell r="AW1006">
            <v>179052</v>
          </cell>
          <cell r="AX1006">
            <v>0</v>
          </cell>
          <cell r="AY1006">
            <v>710320</v>
          </cell>
          <cell r="AZ1006">
            <v>0</v>
          </cell>
          <cell r="BA1006">
            <v>0</v>
          </cell>
          <cell r="BB1006">
            <v>0</v>
          </cell>
          <cell r="BC1006">
            <v>0</v>
          </cell>
          <cell r="BD1006">
            <v>0</v>
          </cell>
          <cell r="BE1006">
            <v>0</v>
          </cell>
          <cell r="BF1006">
            <v>0</v>
          </cell>
          <cell r="BG1006">
            <v>0</v>
          </cell>
          <cell r="BH1006">
            <v>0</v>
          </cell>
          <cell r="BI1006">
            <v>0</v>
          </cell>
          <cell r="BJ1006">
            <v>0</v>
          </cell>
          <cell r="BK1006">
            <v>0</v>
          </cell>
          <cell r="BL1006">
            <v>531268</v>
          </cell>
          <cell r="BM1006">
            <v>179052</v>
          </cell>
          <cell r="BN1006">
            <v>0</v>
          </cell>
          <cell r="BO1006">
            <v>710320</v>
          </cell>
          <cell r="BP1006">
            <v>1062536</v>
          </cell>
          <cell r="BQ1006">
            <v>377999</v>
          </cell>
          <cell r="BR1006">
            <v>0</v>
          </cell>
          <cell r="BS1006">
            <v>1440535</v>
          </cell>
        </row>
        <row r="1007">
          <cell r="B1007" t="str">
            <v>431796</v>
          </cell>
          <cell r="C1007" t="str">
            <v>REP. INDONESIA</v>
          </cell>
          <cell r="D1007" t="str">
            <v>K.F.W., FRANKFURT</v>
          </cell>
          <cell r="E1007" t="str">
            <v>6</v>
          </cell>
          <cell r="F1007" t="str">
            <v>FEDERAL REPUBLIC OF GERMANY</v>
          </cell>
          <cell r="G1007" t="str">
            <v>DEM</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cell r="AF1007">
            <v>509132</v>
          </cell>
          <cell r="AG1007">
            <v>231672</v>
          </cell>
          <cell r="AH1007">
            <v>0</v>
          </cell>
          <cell r="AI1007">
            <v>740804</v>
          </cell>
          <cell r="AJ1007">
            <v>509132</v>
          </cell>
          <cell r="AK1007">
            <v>231672</v>
          </cell>
          <cell r="AL1007">
            <v>0</v>
          </cell>
          <cell r="AM1007">
            <v>740804</v>
          </cell>
          <cell r="AN1007">
            <v>0</v>
          </cell>
          <cell r="AO1007">
            <v>0</v>
          </cell>
          <cell r="AP1007">
            <v>0</v>
          </cell>
          <cell r="AQ1007">
            <v>0</v>
          </cell>
          <cell r="AR1007">
            <v>0</v>
          </cell>
          <cell r="AS1007">
            <v>0</v>
          </cell>
          <cell r="AT1007">
            <v>0</v>
          </cell>
          <cell r="AU1007">
            <v>0</v>
          </cell>
          <cell r="AV1007">
            <v>0</v>
          </cell>
          <cell r="AW1007">
            <v>0</v>
          </cell>
          <cell r="AX1007">
            <v>0</v>
          </cell>
          <cell r="AY1007">
            <v>0</v>
          </cell>
          <cell r="AZ1007">
            <v>0</v>
          </cell>
          <cell r="BA1007">
            <v>0</v>
          </cell>
          <cell r="BB1007">
            <v>0</v>
          </cell>
          <cell r="BC1007">
            <v>0</v>
          </cell>
          <cell r="BD1007">
            <v>0</v>
          </cell>
          <cell r="BE1007">
            <v>0</v>
          </cell>
          <cell r="BF1007">
            <v>0</v>
          </cell>
          <cell r="BG1007">
            <v>0</v>
          </cell>
          <cell r="BH1007">
            <v>509132</v>
          </cell>
          <cell r="BI1007">
            <v>212366</v>
          </cell>
          <cell r="BJ1007">
            <v>0</v>
          </cell>
          <cell r="BK1007">
            <v>721498</v>
          </cell>
          <cell r="BL1007">
            <v>509132</v>
          </cell>
          <cell r="BM1007">
            <v>212366</v>
          </cell>
          <cell r="BN1007">
            <v>0</v>
          </cell>
          <cell r="BO1007">
            <v>721498</v>
          </cell>
          <cell r="BP1007">
            <v>1018264</v>
          </cell>
          <cell r="BQ1007">
            <v>444038</v>
          </cell>
          <cell r="BR1007">
            <v>0</v>
          </cell>
          <cell r="BS1007">
            <v>1462302</v>
          </cell>
        </row>
        <row r="1008">
          <cell r="B1008" t="str">
            <v>431680</v>
          </cell>
          <cell r="C1008" t="str">
            <v>REP. INDONESIA</v>
          </cell>
          <cell r="D1008" t="str">
            <v>K.F.W., FRANKFURT</v>
          </cell>
          <cell r="E1008" t="str">
            <v>6</v>
          </cell>
          <cell r="F1008" t="str">
            <v>FEDERAL REPUBLIC OF GERMANY</v>
          </cell>
          <cell r="G1008" t="str">
            <v>DEM</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581075</v>
          </cell>
          <cell r="Y1008">
            <v>205470</v>
          </cell>
          <cell r="Z1008">
            <v>0</v>
          </cell>
          <cell r="AA1008">
            <v>786545</v>
          </cell>
          <cell r="AB1008">
            <v>0</v>
          </cell>
          <cell r="AC1008">
            <v>0</v>
          </cell>
          <cell r="AD1008">
            <v>0</v>
          </cell>
          <cell r="AE1008">
            <v>0</v>
          </cell>
          <cell r="AF1008">
            <v>0</v>
          </cell>
          <cell r="AG1008">
            <v>0</v>
          </cell>
          <cell r="AH1008">
            <v>0</v>
          </cell>
          <cell r="AI1008">
            <v>0</v>
          </cell>
          <cell r="AJ1008">
            <v>581075</v>
          </cell>
          <cell r="AK1008">
            <v>205470</v>
          </cell>
          <cell r="AL1008">
            <v>0</v>
          </cell>
          <cell r="AM1008">
            <v>786545</v>
          </cell>
          <cell r="AN1008">
            <v>0</v>
          </cell>
          <cell r="AO1008">
            <v>0</v>
          </cell>
          <cell r="AP1008">
            <v>0</v>
          </cell>
          <cell r="AQ1008">
            <v>0</v>
          </cell>
          <cell r="AR1008">
            <v>0</v>
          </cell>
          <cell r="AS1008">
            <v>0</v>
          </cell>
          <cell r="AT1008">
            <v>0</v>
          </cell>
          <cell r="AU1008">
            <v>0</v>
          </cell>
          <cell r="AV1008">
            <v>0</v>
          </cell>
          <cell r="AW1008">
            <v>0</v>
          </cell>
          <cell r="AX1008">
            <v>0</v>
          </cell>
          <cell r="AY1008">
            <v>0</v>
          </cell>
          <cell r="AZ1008">
            <v>581075</v>
          </cell>
          <cell r="BA1008">
            <v>179787</v>
          </cell>
          <cell r="BB1008">
            <v>0</v>
          </cell>
          <cell r="BC1008">
            <v>760862</v>
          </cell>
          <cell r="BD1008">
            <v>0</v>
          </cell>
          <cell r="BE1008">
            <v>0</v>
          </cell>
          <cell r="BF1008">
            <v>0</v>
          </cell>
          <cell r="BG1008">
            <v>0</v>
          </cell>
          <cell r="BH1008">
            <v>0</v>
          </cell>
          <cell r="BI1008">
            <v>0</v>
          </cell>
          <cell r="BJ1008">
            <v>0</v>
          </cell>
          <cell r="BK1008">
            <v>0</v>
          </cell>
          <cell r="BL1008">
            <v>581075</v>
          </cell>
          <cell r="BM1008">
            <v>179787</v>
          </cell>
          <cell r="BN1008">
            <v>0</v>
          </cell>
          <cell r="BO1008">
            <v>760862</v>
          </cell>
          <cell r="BP1008">
            <v>1162150</v>
          </cell>
          <cell r="BQ1008">
            <v>385257</v>
          </cell>
          <cell r="BR1008">
            <v>0</v>
          </cell>
          <cell r="BS1008">
            <v>1547407</v>
          </cell>
        </row>
        <row r="1009">
          <cell r="B1009" t="str">
            <v>431907</v>
          </cell>
          <cell r="C1009" t="str">
            <v>REP. INDONESIA</v>
          </cell>
          <cell r="D1009" t="str">
            <v>K.F.W., FRANKFURT</v>
          </cell>
          <cell r="E1009" t="str">
            <v>6</v>
          </cell>
          <cell r="F1009" t="str">
            <v>FEDERAL REPUBLIC OF GERMANY</v>
          </cell>
          <cell r="G1009" t="str">
            <v>DEM</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cell r="AF1009">
            <v>579022</v>
          </cell>
          <cell r="AG1009">
            <v>220394</v>
          </cell>
          <cell r="AH1009">
            <v>0</v>
          </cell>
          <cell r="AI1009">
            <v>799416</v>
          </cell>
          <cell r="AJ1009">
            <v>579022</v>
          </cell>
          <cell r="AK1009">
            <v>220394</v>
          </cell>
          <cell r="AL1009">
            <v>0</v>
          </cell>
          <cell r="AM1009">
            <v>799416</v>
          </cell>
          <cell r="AN1009">
            <v>0</v>
          </cell>
          <cell r="AO1009">
            <v>0</v>
          </cell>
          <cell r="AP1009">
            <v>0</v>
          </cell>
          <cell r="AQ1009">
            <v>0</v>
          </cell>
          <cell r="AR1009">
            <v>0</v>
          </cell>
          <cell r="AS1009">
            <v>0</v>
          </cell>
          <cell r="AT1009">
            <v>0</v>
          </cell>
          <cell r="AU1009">
            <v>0</v>
          </cell>
          <cell r="AV1009">
            <v>0</v>
          </cell>
          <cell r="AW1009">
            <v>0</v>
          </cell>
          <cell r="AX1009">
            <v>0</v>
          </cell>
          <cell r="AY1009">
            <v>0</v>
          </cell>
          <cell r="AZ1009">
            <v>0</v>
          </cell>
          <cell r="BA1009">
            <v>0</v>
          </cell>
          <cell r="BB1009">
            <v>0</v>
          </cell>
          <cell r="BC1009">
            <v>0</v>
          </cell>
          <cell r="BD1009">
            <v>0</v>
          </cell>
          <cell r="BE1009">
            <v>0</v>
          </cell>
          <cell r="BF1009">
            <v>0</v>
          </cell>
          <cell r="BG1009">
            <v>0</v>
          </cell>
          <cell r="BH1009">
            <v>579022</v>
          </cell>
          <cell r="BI1009">
            <v>204673</v>
          </cell>
          <cell r="BJ1009">
            <v>0</v>
          </cell>
          <cell r="BK1009">
            <v>783695</v>
          </cell>
          <cell r="BL1009">
            <v>579022</v>
          </cell>
          <cell r="BM1009">
            <v>204673</v>
          </cell>
          <cell r="BN1009">
            <v>0</v>
          </cell>
          <cell r="BO1009">
            <v>783695</v>
          </cell>
          <cell r="BP1009">
            <v>1158044</v>
          </cell>
          <cell r="BQ1009">
            <v>425067</v>
          </cell>
          <cell r="BR1009">
            <v>0</v>
          </cell>
          <cell r="BS1009">
            <v>1583111</v>
          </cell>
        </row>
        <row r="1010">
          <cell r="B1010" t="str">
            <v>431682</v>
          </cell>
          <cell r="C1010" t="str">
            <v>REP. INDONESIA</v>
          </cell>
          <cell r="D1010" t="str">
            <v>K.F.W., FRANKFURT</v>
          </cell>
          <cell r="E1010" t="str">
            <v>6</v>
          </cell>
          <cell r="F1010" t="str">
            <v>FEDERAL REPUBLIC OF GERMANY</v>
          </cell>
          <cell r="G1010" t="str">
            <v>DEM</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cell r="AF1010">
            <v>648598</v>
          </cell>
          <cell r="AG1010">
            <v>189131</v>
          </cell>
          <cell r="AH1010">
            <v>0</v>
          </cell>
          <cell r="AI1010">
            <v>837729</v>
          </cell>
          <cell r="AJ1010">
            <v>648598</v>
          </cell>
          <cell r="AK1010">
            <v>189131</v>
          </cell>
          <cell r="AL1010">
            <v>0</v>
          </cell>
          <cell r="AM1010">
            <v>837729</v>
          </cell>
          <cell r="AN1010">
            <v>0</v>
          </cell>
          <cell r="AO1010">
            <v>0</v>
          </cell>
          <cell r="AP1010">
            <v>0</v>
          </cell>
          <cell r="AQ1010">
            <v>0</v>
          </cell>
          <cell r="AR1010">
            <v>0</v>
          </cell>
          <cell r="AS1010">
            <v>0</v>
          </cell>
          <cell r="AT1010">
            <v>0</v>
          </cell>
          <cell r="AU1010">
            <v>0</v>
          </cell>
          <cell r="AV1010">
            <v>0</v>
          </cell>
          <cell r="AW1010">
            <v>0</v>
          </cell>
          <cell r="AX1010">
            <v>0</v>
          </cell>
          <cell r="AY1010">
            <v>0</v>
          </cell>
          <cell r="AZ1010">
            <v>0</v>
          </cell>
          <cell r="BA1010">
            <v>0</v>
          </cell>
          <cell r="BB1010">
            <v>0</v>
          </cell>
          <cell r="BC1010">
            <v>0</v>
          </cell>
          <cell r="BD1010">
            <v>0</v>
          </cell>
          <cell r="BE1010">
            <v>0</v>
          </cell>
          <cell r="BF1010">
            <v>0</v>
          </cell>
          <cell r="BG1010">
            <v>0</v>
          </cell>
          <cell r="BH1010">
            <v>648598</v>
          </cell>
          <cell r="BI1010">
            <v>157609</v>
          </cell>
          <cell r="BJ1010">
            <v>0</v>
          </cell>
          <cell r="BK1010">
            <v>806207</v>
          </cell>
          <cell r="BL1010">
            <v>648598</v>
          </cell>
          <cell r="BM1010">
            <v>157609</v>
          </cell>
          <cell r="BN1010">
            <v>0</v>
          </cell>
          <cell r="BO1010">
            <v>806207</v>
          </cell>
          <cell r="BP1010">
            <v>1297196</v>
          </cell>
          <cell r="BQ1010">
            <v>346740</v>
          </cell>
          <cell r="BR1010">
            <v>0</v>
          </cell>
          <cell r="BS1010">
            <v>1643936</v>
          </cell>
        </row>
        <row r="1011">
          <cell r="B1011" t="str">
            <v>431300</v>
          </cell>
          <cell r="C1011" t="str">
            <v>REP. INDONESIA</v>
          </cell>
          <cell r="D1011" t="str">
            <v>K.F.W., FRANKFURT</v>
          </cell>
          <cell r="E1011" t="str">
            <v>6</v>
          </cell>
          <cell r="F1011" t="str">
            <v>FEDERAL REPUBLIC OF GERMANY</v>
          </cell>
          <cell r="G1011" t="str">
            <v>DEM</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F1011">
            <v>760931</v>
          </cell>
          <cell r="AG1011">
            <v>106175</v>
          </cell>
          <cell r="AH1011">
            <v>0</v>
          </cell>
          <cell r="AI1011">
            <v>867106</v>
          </cell>
          <cell r="AJ1011">
            <v>760931</v>
          </cell>
          <cell r="AK1011">
            <v>106175</v>
          </cell>
          <cell r="AL1011">
            <v>0</v>
          </cell>
          <cell r="AM1011">
            <v>867106</v>
          </cell>
          <cell r="AN1011">
            <v>0</v>
          </cell>
          <cell r="AO1011">
            <v>0</v>
          </cell>
          <cell r="AP1011">
            <v>0</v>
          </cell>
          <cell r="AQ1011">
            <v>0</v>
          </cell>
          <cell r="AR1011">
            <v>0</v>
          </cell>
          <cell r="AS1011">
            <v>0</v>
          </cell>
          <cell r="AT1011">
            <v>0</v>
          </cell>
          <cell r="AU1011">
            <v>0</v>
          </cell>
          <cell r="AV1011">
            <v>0</v>
          </cell>
          <cell r="AW1011">
            <v>0</v>
          </cell>
          <cell r="AX1011">
            <v>0</v>
          </cell>
          <cell r="AY1011">
            <v>0</v>
          </cell>
          <cell r="AZ1011">
            <v>0</v>
          </cell>
          <cell r="BA1011">
            <v>0</v>
          </cell>
          <cell r="BB1011">
            <v>0</v>
          </cell>
          <cell r="BC1011">
            <v>0</v>
          </cell>
          <cell r="BD1011">
            <v>0</v>
          </cell>
          <cell r="BE1011">
            <v>0</v>
          </cell>
          <cell r="BF1011">
            <v>0</v>
          </cell>
          <cell r="BG1011">
            <v>0</v>
          </cell>
          <cell r="BH1011">
            <v>760931</v>
          </cell>
          <cell r="BI1011">
            <v>71561</v>
          </cell>
          <cell r="BJ1011">
            <v>0</v>
          </cell>
          <cell r="BK1011">
            <v>832492</v>
          </cell>
          <cell r="BL1011">
            <v>760931</v>
          </cell>
          <cell r="BM1011">
            <v>71561</v>
          </cell>
          <cell r="BN1011">
            <v>0</v>
          </cell>
          <cell r="BO1011">
            <v>832492</v>
          </cell>
          <cell r="BP1011">
            <v>1521862</v>
          </cell>
          <cell r="BQ1011">
            <v>177736</v>
          </cell>
          <cell r="BR1011">
            <v>0</v>
          </cell>
          <cell r="BS1011">
            <v>1699598</v>
          </cell>
        </row>
        <row r="1012">
          <cell r="B1012" t="str">
            <v>431100</v>
          </cell>
          <cell r="C1012" t="str">
            <v>REP. INDONESIA</v>
          </cell>
          <cell r="D1012" t="str">
            <v>K.F.W., FRANKFURT</v>
          </cell>
          <cell r="E1012" t="str">
            <v>6</v>
          </cell>
          <cell r="F1012" t="str">
            <v>FEDERAL REPUBLIC OF GERMANY</v>
          </cell>
          <cell r="G1012" t="str">
            <v>DEM</v>
          </cell>
          <cell r="H1012">
            <v>0</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841713</v>
          </cell>
          <cell r="AC1012">
            <v>189545</v>
          </cell>
          <cell r="AD1012">
            <v>0</v>
          </cell>
          <cell r="AE1012">
            <v>1031258</v>
          </cell>
          <cell r="AF1012">
            <v>0</v>
          </cell>
          <cell r="AG1012">
            <v>0</v>
          </cell>
          <cell r="AH1012">
            <v>0</v>
          </cell>
          <cell r="AI1012">
            <v>0</v>
          </cell>
          <cell r="AJ1012">
            <v>841713</v>
          </cell>
          <cell r="AK1012">
            <v>189545</v>
          </cell>
          <cell r="AL1012">
            <v>0</v>
          </cell>
          <cell r="AM1012">
            <v>1031258</v>
          </cell>
          <cell r="AN1012">
            <v>0</v>
          </cell>
          <cell r="AO1012">
            <v>0</v>
          </cell>
          <cell r="AP1012">
            <v>0</v>
          </cell>
          <cell r="AQ1012">
            <v>0</v>
          </cell>
          <cell r="AR1012">
            <v>0</v>
          </cell>
          <cell r="AS1012">
            <v>0</v>
          </cell>
          <cell r="AT1012">
            <v>0</v>
          </cell>
          <cell r="AU1012">
            <v>0</v>
          </cell>
          <cell r="AV1012">
            <v>0</v>
          </cell>
          <cell r="AW1012">
            <v>0</v>
          </cell>
          <cell r="AX1012">
            <v>0</v>
          </cell>
          <cell r="AY1012">
            <v>0</v>
          </cell>
          <cell r="AZ1012">
            <v>0</v>
          </cell>
          <cell r="BA1012">
            <v>0</v>
          </cell>
          <cell r="BB1012">
            <v>0</v>
          </cell>
          <cell r="BC1012">
            <v>0</v>
          </cell>
          <cell r="BD1012">
            <v>841713</v>
          </cell>
          <cell r="BE1012">
            <v>151636</v>
          </cell>
          <cell r="BF1012">
            <v>0</v>
          </cell>
          <cell r="BG1012">
            <v>993349</v>
          </cell>
          <cell r="BH1012">
            <v>0</v>
          </cell>
          <cell r="BI1012">
            <v>0</v>
          </cell>
          <cell r="BJ1012">
            <v>0</v>
          </cell>
          <cell r="BK1012">
            <v>0</v>
          </cell>
          <cell r="BL1012">
            <v>841713</v>
          </cell>
          <cell r="BM1012">
            <v>151636</v>
          </cell>
          <cell r="BN1012">
            <v>0</v>
          </cell>
          <cell r="BO1012">
            <v>993349</v>
          </cell>
          <cell r="BP1012">
            <v>1683426</v>
          </cell>
          <cell r="BQ1012">
            <v>341181</v>
          </cell>
          <cell r="BR1012">
            <v>0</v>
          </cell>
          <cell r="BS1012">
            <v>2024607</v>
          </cell>
        </row>
        <row r="1013">
          <cell r="B1013" t="str">
            <v>414400</v>
          </cell>
          <cell r="C1013" t="str">
            <v>REP. INDONESIA</v>
          </cell>
          <cell r="D1013" t="str">
            <v>K.F.W., FRANKFURT</v>
          </cell>
          <cell r="E1013" t="str">
            <v>6</v>
          </cell>
          <cell r="F1013" t="str">
            <v>FEDERAL REPUBLIC OF GERMANY</v>
          </cell>
          <cell r="G1013" t="str">
            <v>DEM</v>
          </cell>
          <cell r="H1013">
            <v>0</v>
          </cell>
          <cell r="I1013">
            <v>0</v>
          </cell>
          <cell r="J1013">
            <v>0</v>
          </cell>
          <cell r="K1013">
            <v>0</v>
          </cell>
          <cell r="L1013">
            <v>0</v>
          </cell>
          <cell r="M1013">
            <v>0</v>
          </cell>
          <cell r="N1013">
            <v>0</v>
          </cell>
          <cell r="O1013">
            <v>0</v>
          </cell>
          <cell r="P1013">
            <v>2116772</v>
          </cell>
          <cell r="Q1013">
            <v>89222</v>
          </cell>
          <cell r="R1013">
            <v>0</v>
          </cell>
          <cell r="S1013">
            <v>2205994</v>
          </cell>
          <cell r="T1013">
            <v>2116772</v>
          </cell>
          <cell r="U1013">
            <v>89222</v>
          </cell>
          <cell r="V1013">
            <v>0</v>
          </cell>
          <cell r="W1013">
            <v>2205994</v>
          </cell>
          <cell r="X1013">
            <v>0</v>
          </cell>
          <cell r="Y1013">
            <v>0</v>
          </cell>
          <cell r="Z1013">
            <v>0</v>
          </cell>
          <cell r="AA1013">
            <v>0</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cell r="AO1013">
            <v>0</v>
          </cell>
          <cell r="AP1013">
            <v>0</v>
          </cell>
          <cell r="AQ1013">
            <v>0</v>
          </cell>
          <cell r="AR1013">
            <v>0</v>
          </cell>
          <cell r="AS1013">
            <v>0</v>
          </cell>
          <cell r="AT1013">
            <v>0</v>
          </cell>
          <cell r="AU1013">
            <v>0</v>
          </cell>
          <cell r="AV1013">
            <v>0</v>
          </cell>
          <cell r="AW1013">
            <v>0</v>
          </cell>
          <cell r="AX1013">
            <v>0</v>
          </cell>
          <cell r="AY1013">
            <v>0</v>
          </cell>
          <cell r="AZ1013">
            <v>0</v>
          </cell>
          <cell r="BA1013">
            <v>0</v>
          </cell>
          <cell r="BB1013">
            <v>0</v>
          </cell>
          <cell r="BC1013">
            <v>0</v>
          </cell>
          <cell r="BD1013">
            <v>0</v>
          </cell>
          <cell r="BE1013">
            <v>0</v>
          </cell>
          <cell r="BF1013">
            <v>0</v>
          </cell>
          <cell r="BG1013">
            <v>0</v>
          </cell>
          <cell r="BH1013">
            <v>0</v>
          </cell>
          <cell r="BI1013">
            <v>0</v>
          </cell>
          <cell r="BJ1013">
            <v>0</v>
          </cell>
          <cell r="BK1013">
            <v>0</v>
          </cell>
          <cell r="BL1013">
            <v>0</v>
          </cell>
          <cell r="BM1013">
            <v>0</v>
          </cell>
          <cell r="BN1013">
            <v>0</v>
          </cell>
          <cell r="BO1013">
            <v>0</v>
          </cell>
          <cell r="BP1013">
            <v>2116772</v>
          </cell>
          <cell r="BQ1013">
            <v>89222</v>
          </cell>
          <cell r="BR1013">
            <v>0</v>
          </cell>
          <cell r="BS1013">
            <v>2205994</v>
          </cell>
        </row>
        <row r="1014">
          <cell r="B1014" t="str">
            <v>431650</v>
          </cell>
          <cell r="C1014" t="str">
            <v>REP. INDONESIA</v>
          </cell>
          <cell r="D1014" t="str">
            <v>K.F.W., FRANKFURT</v>
          </cell>
          <cell r="E1014" t="str">
            <v>6</v>
          </cell>
          <cell r="F1014" t="str">
            <v>FEDERAL REPUBLIC OF GERMANY</v>
          </cell>
          <cell r="G1014" t="str">
            <v>DEM</v>
          </cell>
          <cell r="H1014">
            <v>0</v>
          </cell>
          <cell r="I1014">
            <v>0</v>
          </cell>
          <cell r="J1014">
            <v>0</v>
          </cell>
          <cell r="K1014">
            <v>0</v>
          </cell>
          <cell r="L1014">
            <v>0</v>
          </cell>
          <cell r="M1014">
            <v>0</v>
          </cell>
          <cell r="N1014">
            <v>0</v>
          </cell>
          <cell r="O1014">
            <v>0</v>
          </cell>
          <cell r="P1014">
            <v>829727</v>
          </cell>
          <cell r="Q1014">
            <v>343507</v>
          </cell>
          <cell r="R1014">
            <v>0</v>
          </cell>
          <cell r="S1014">
            <v>1173234</v>
          </cell>
          <cell r="T1014">
            <v>829727</v>
          </cell>
          <cell r="U1014">
            <v>343507</v>
          </cell>
          <cell r="V1014">
            <v>0</v>
          </cell>
          <cell r="W1014">
            <v>1173234</v>
          </cell>
          <cell r="X1014">
            <v>0</v>
          </cell>
          <cell r="Y1014">
            <v>0</v>
          </cell>
          <cell r="Z1014">
            <v>0</v>
          </cell>
          <cell r="AA1014">
            <v>0</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cell r="AO1014">
            <v>0</v>
          </cell>
          <cell r="AP1014">
            <v>0</v>
          </cell>
          <cell r="AQ1014">
            <v>0</v>
          </cell>
          <cell r="AR1014">
            <v>0</v>
          </cell>
          <cell r="AS1014">
            <v>0</v>
          </cell>
          <cell r="AT1014">
            <v>0</v>
          </cell>
          <cell r="AU1014">
            <v>0</v>
          </cell>
          <cell r="AV1014">
            <v>829727</v>
          </cell>
          <cell r="AW1014">
            <v>305340</v>
          </cell>
          <cell r="AX1014">
            <v>0</v>
          </cell>
          <cell r="AY1014">
            <v>1135067</v>
          </cell>
          <cell r="AZ1014">
            <v>0</v>
          </cell>
          <cell r="BA1014">
            <v>0</v>
          </cell>
          <cell r="BB1014">
            <v>0</v>
          </cell>
          <cell r="BC1014">
            <v>0</v>
          </cell>
          <cell r="BD1014">
            <v>0</v>
          </cell>
          <cell r="BE1014">
            <v>0</v>
          </cell>
          <cell r="BF1014">
            <v>0</v>
          </cell>
          <cell r="BG1014">
            <v>0</v>
          </cell>
          <cell r="BH1014">
            <v>0</v>
          </cell>
          <cell r="BI1014">
            <v>0</v>
          </cell>
          <cell r="BJ1014">
            <v>0</v>
          </cell>
          <cell r="BK1014">
            <v>0</v>
          </cell>
          <cell r="BL1014">
            <v>829727</v>
          </cell>
          <cell r="BM1014">
            <v>305340</v>
          </cell>
          <cell r="BN1014">
            <v>0</v>
          </cell>
          <cell r="BO1014">
            <v>1135067</v>
          </cell>
          <cell r="BP1014">
            <v>1659454</v>
          </cell>
          <cell r="BQ1014">
            <v>648847</v>
          </cell>
          <cell r="BR1014">
            <v>0</v>
          </cell>
          <cell r="BS1014">
            <v>2308301</v>
          </cell>
        </row>
        <row r="1015">
          <cell r="B1015" t="str">
            <v>431841</v>
          </cell>
          <cell r="C1015" t="str">
            <v>REP. INDONESIA</v>
          </cell>
          <cell r="D1015" t="str">
            <v>K.F.W., FRANKFURT</v>
          </cell>
          <cell r="E1015" t="str">
            <v>6</v>
          </cell>
          <cell r="F1015" t="str">
            <v>FEDERAL REPUBLIC OF GERMANY</v>
          </cell>
          <cell r="G1015" t="str">
            <v>DEM</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cell r="AF1015">
            <v>813499</v>
          </cell>
          <cell r="AG1015">
            <v>360996</v>
          </cell>
          <cell r="AH1015">
            <v>0</v>
          </cell>
          <cell r="AI1015">
            <v>1174495</v>
          </cell>
          <cell r="AJ1015">
            <v>813499</v>
          </cell>
          <cell r="AK1015">
            <v>360996</v>
          </cell>
          <cell r="AL1015">
            <v>0</v>
          </cell>
          <cell r="AM1015">
            <v>1174495</v>
          </cell>
          <cell r="AN1015">
            <v>0</v>
          </cell>
          <cell r="AO1015">
            <v>0</v>
          </cell>
          <cell r="AP1015">
            <v>0</v>
          </cell>
          <cell r="AQ1015">
            <v>0</v>
          </cell>
          <cell r="AR1015">
            <v>0</v>
          </cell>
          <cell r="AS1015">
            <v>0</v>
          </cell>
          <cell r="AT1015">
            <v>0</v>
          </cell>
          <cell r="AU1015">
            <v>0</v>
          </cell>
          <cell r="AV1015">
            <v>0</v>
          </cell>
          <cell r="AW1015">
            <v>0</v>
          </cell>
          <cell r="AX1015">
            <v>0</v>
          </cell>
          <cell r="AY1015">
            <v>0</v>
          </cell>
          <cell r="AZ1015">
            <v>0</v>
          </cell>
          <cell r="BA1015">
            <v>0</v>
          </cell>
          <cell r="BB1015">
            <v>0</v>
          </cell>
          <cell r="BC1015">
            <v>0</v>
          </cell>
          <cell r="BD1015">
            <v>0</v>
          </cell>
          <cell r="BE1015">
            <v>0</v>
          </cell>
          <cell r="BF1015">
            <v>0</v>
          </cell>
          <cell r="BG1015">
            <v>0</v>
          </cell>
          <cell r="BH1015">
            <v>813499</v>
          </cell>
          <cell r="BI1015">
            <v>336795</v>
          </cell>
          <cell r="BJ1015">
            <v>0</v>
          </cell>
          <cell r="BK1015">
            <v>1150294</v>
          </cell>
          <cell r="BL1015">
            <v>813499</v>
          </cell>
          <cell r="BM1015">
            <v>336795</v>
          </cell>
          <cell r="BN1015">
            <v>0</v>
          </cell>
          <cell r="BO1015">
            <v>1150294</v>
          </cell>
          <cell r="BP1015">
            <v>1626998</v>
          </cell>
          <cell r="BQ1015">
            <v>697791</v>
          </cell>
          <cell r="BR1015">
            <v>0</v>
          </cell>
          <cell r="BS1015">
            <v>2324789</v>
          </cell>
        </row>
        <row r="1016">
          <cell r="B1016" t="str">
            <v>430400</v>
          </cell>
          <cell r="C1016" t="str">
            <v>REP. INDONESIA</v>
          </cell>
          <cell r="D1016" t="str">
            <v>K.F.W., FRANKFURT</v>
          </cell>
          <cell r="E1016" t="str">
            <v>6</v>
          </cell>
          <cell r="F1016" t="str">
            <v>FEDERAL REPUBLIC OF GERMANY</v>
          </cell>
          <cell r="G1016" t="str">
            <v>DEM</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cell r="AF1016">
            <v>1092798</v>
          </cell>
          <cell r="AG1016">
            <v>143546</v>
          </cell>
          <cell r="AH1016">
            <v>0</v>
          </cell>
          <cell r="AI1016">
            <v>1236344</v>
          </cell>
          <cell r="AJ1016">
            <v>1092798</v>
          </cell>
          <cell r="AK1016">
            <v>143546</v>
          </cell>
          <cell r="AL1016">
            <v>0</v>
          </cell>
          <cell r="AM1016">
            <v>1236344</v>
          </cell>
          <cell r="AN1016">
            <v>0</v>
          </cell>
          <cell r="AO1016">
            <v>0</v>
          </cell>
          <cell r="AP1016">
            <v>0</v>
          </cell>
          <cell r="AQ1016">
            <v>0</v>
          </cell>
          <cell r="AR1016">
            <v>0</v>
          </cell>
          <cell r="AS1016">
            <v>0</v>
          </cell>
          <cell r="AT1016">
            <v>0</v>
          </cell>
          <cell r="AU1016">
            <v>0</v>
          </cell>
          <cell r="AV1016">
            <v>0</v>
          </cell>
          <cell r="AW1016">
            <v>0</v>
          </cell>
          <cell r="AX1016">
            <v>0</v>
          </cell>
          <cell r="AY1016">
            <v>0</v>
          </cell>
          <cell r="AZ1016">
            <v>0</v>
          </cell>
          <cell r="BA1016">
            <v>0</v>
          </cell>
          <cell r="BB1016">
            <v>0</v>
          </cell>
          <cell r="BC1016">
            <v>0</v>
          </cell>
          <cell r="BD1016">
            <v>0</v>
          </cell>
          <cell r="BE1016">
            <v>0</v>
          </cell>
          <cell r="BF1016">
            <v>0</v>
          </cell>
          <cell r="BG1016">
            <v>0</v>
          </cell>
          <cell r="BH1016">
            <v>1092798</v>
          </cell>
          <cell r="BI1016">
            <v>95492</v>
          </cell>
          <cell r="BJ1016">
            <v>0</v>
          </cell>
          <cell r="BK1016">
            <v>1188290</v>
          </cell>
          <cell r="BL1016">
            <v>1092798</v>
          </cell>
          <cell r="BM1016">
            <v>95492</v>
          </cell>
          <cell r="BN1016">
            <v>0</v>
          </cell>
          <cell r="BO1016">
            <v>1188290</v>
          </cell>
          <cell r="BP1016">
            <v>2185596</v>
          </cell>
          <cell r="BQ1016">
            <v>239038</v>
          </cell>
          <cell r="BR1016">
            <v>0</v>
          </cell>
          <cell r="BS1016">
            <v>2424634</v>
          </cell>
        </row>
        <row r="1017">
          <cell r="B1017" t="str">
            <v>431868</v>
          </cell>
          <cell r="C1017" t="str">
            <v>REP. INDONESIA</v>
          </cell>
          <cell r="D1017" t="str">
            <v>K.F.W., FRANKFURT</v>
          </cell>
          <cell r="E1017" t="str">
            <v>6</v>
          </cell>
          <cell r="F1017" t="str">
            <v>FEDERAL REPUBLIC OF GERMANY</v>
          </cell>
          <cell r="G1017" t="str">
            <v>DEM</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817498</v>
          </cell>
          <cell r="AC1017">
            <v>418583</v>
          </cell>
          <cell r="AD1017">
            <v>0</v>
          </cell>
          <cell r="AE1017">
            <v>1236081</v>
          </cell>
          <cell r="AF1017">
            <v>0</v>
          </cell>
          <cell r="AG1017">
            <v>0</v>
          </cell>
          <cell r="AH1017">
            <v>0</v>
          </cell>
          <cell r="AI1017">
            <v>0</v>
          </cell>
          <cell r="AJ1017">
            <v>817498</v>
          </cell>
          <cell r="AK1017">
            <v>418583</v>
          </cell>
          <cell r="AL1017">
            <v>0</v>
          </cell>
          <cell r="AM1017">
            <v>1236081</v>
          </cell>
          <cell r="AN1017">
            <v>0</v>
          </cell>
          <cell r="AO1017">
            <v>0</v>
          </cell>
          <cell r="AP1017">
            <v>0</v>
          </cell>
          <cell r="AQ1017">
            <v>0</v>
          </cell>
          <cell r="AR1017">
            <v>0</v>
          </cell>
          <cell r="AS1017">
            <v>0</v>
          </cell>
          <cell r="AT1017">
            <v>0</v>
          </cell>
          <cell r="AU1017">
            <v>0</v>
          </cell>
          <cell r="AV1017">
            <v>0</v>
          </cell>
          <cell r="AW1017">
            <v>0</v>
          </cell>
          <cell r="AX1017">
            <v>0</v>
          </cell>
          <cell r="AY1017">
            <v>0</v>
          </cell>
          <cell r="AZ1017">
            <v>0</v>
          </cell>
          <cell r="BA1017">
            <v>0</v>
          </cell>
          <cell r="BB1017">
            <v>0</v>
          </cell>
          <cell r="BC1017">
            <v>0</v>
          </cell>
          <cell r="BD1017">
            <v>817498</v>
          </cell>
          <cell r="BE1017">
            <v>388540</v>
          </cell>
          <cell r="BF1017">
            <v>0</v>
          </cell>
          <cell r="BG1017">
            <v>1206038</v>
          </cell>
          <cell r="BH1017">
            <v>0</v>
          </cell>
          <cell r="BI1017">
            <v>0</v>
          </cell>
          <cell r="BJ1017">
            <v>0</v>
          </cell>
          <cell r="BK1017">
            <v>0</v>
          </cell>
          <cell r="BL1017">
            <v>817498</v>
          </cell>
          <cell r="BM1017">
            <v>388540</v>
          </cell>
          <cell r="BN1017">
            <v>0</v>
          </cell>
          <cell r="BO1017">
            <v>1206038</v>
          </cell>
          <cell r="BP1017">
            <v>1634996</v>
          </cell>
          <cell r="BQ1017">
            <v>807123</v>
          </cell>
          <cell r="BR1017">
            <v>0</v>
          </cell>
          <cell r="BS1017">
            <v>2442119</v>
          </cell>
        </row>
        <row r="1018">
          <cell r="B1018" t="str">
            <v>431748</v>
          </cell>
          <cell r="C1018" t="str">
            <v>REP. INDONESIA</v>
          </cell>
          <cell r="D1018" t="str">
            <v>K.F.W., FRANKFURT</v>
          </cell>
          <cell r="E1018" t="str">
            <v>6</v>
          </cell>
          <cell r="F1018" t="str">
            <v>FEDERAL REPUBLIC OF GERMANY</v>
          </cell>
          <cell r="G1018" t="str">
            <v>DEM</v>
          </cell>
          <cell r="H1018">
            <v>1039161</v>
          </cell>
          <cell r="I1018">
            <v>214147</v>
          </cell>
          <cell r="J1018">
            <v>0</v>
          </cell>
          <cell r="K1018">
            <v>1253308</v>
          </cell>
          <cell r="L1018">
            <v>0</v>
          </cell>
          <cell r="M1018">
            <v>0</v>
          </cell>
          <cell r="N1018">
            <v>0</v>
          </cell>
          <cell r="O1018">
            <v>0</v>
          </cell>
          <cell r="P1018">
            <v>0</v>
          </cell>
          <cell r="Q1018">
            <v>0</v>
          </cell>
          <cell r="R1018">
            <v>0</v>
          </cell>
          <cell r="S1018">
            <v>0</v>
          </cell>
          <cell r="T1018">
            <v>1039161</v>
          </cell>
          <cell r="U1018">
            <v>214147</v>
          </cell>
          <cell r="V1018">
            <v>0</v>
          </cell>
          <cell r="W1018">
            <v>1253308</v>
          </cell>
          <cell r="X1018">
            <v>0</v>
          </cell>
          <cell r="Y1018">
            <v>0</v>
          </cell>
          <cell r="Z1018">
            <v>0</v>
          </cell>
          <cell r="AA1018">
            <v>0</v>
          </cell>
          <cell r="AB1018">
            <v>0</v>
          </cell>
          <cell r="AC1018">
            <v>0</v>
          </cell>
          <cell r="AD1018">
            <v>0</v>
          </cell>
          <cell r="AE1018">
            <v>0</v>
          </cell>
          <cell r="AF1018">
            <v>0</v>
          </cell>
          <cell r="AG1018">
            <v>0</v>
          </cell>
          <cell r="AH1018">
            <v>0</v>
          </cell>
          <cell r="AI1018">
            <v>0</v>
          </cell>
          <cell r="AJ1018">
            <v>0</v>
          </cell>
          <cell r="AK1018">
            <v>0</v>
          </cell>
          <cell r="AL1018">
            <v>0</v>
          </cell>
          <cell r="AM1018">
            <v>0</v>
          </cell>
          <cell r="AN1018">
            <v>1039161</v>
          </cell>
          <cell r="AO1018">
            <v>172061</v>
          </cell>
          <cell r="AP1018">
            <v>0</v>
          </cell>
          <cell r="AQ1018">
            <v>1211222</v>
          </cell>
          <cell r="AR1018">
            <v>0</v>
          </cell>
          <cell r="AS1018">
            <v>0</v>
          </cell>
          <cell r="AT1018">
            <v>0</v>
          </cell>
          <cell r="AU1018">
            <v>0</v>
          </cell>
          <cell r="AV1018">
            <v>0</v>
          </cell>
          <cell r="AW1018">
            <v>0</v>
          </cell>
          <cell r="AX1018">
            <v>0</v>
          </cell>
          <cell r="AY1018">
            <v>0</v>
          </cell>
          <cell r="AZ1018">
            <v>0</v>
          </cell>
          <cell r="BA1018">
            <v>0</v>
          </cell>
          <cell r="BB1018">
            <v>0</v>
          </cell>
          <cell r="BC1018">
            <v>0</v>
          </cell>
          <cell r="BD1018">
            <v>0</v>
          </cell>
          <cell r="BE1018">
            <v>0</v>
          </cell>
          <cell r="BF1018">
            <v>0</v>
          </cell>
          <cell r="BG1018">
            <v>0</v>
          </cell>
          <cell r="BH1018">
            <v>0</v>
          </cell>
          <cell r="BI1018">
            <v>0</v>
          </cell>
          <cell r="BJ1018">
            <v>0</v>
          </cell>
          <cell r="BK1018">
            <v>0</v>
          </cell>
          <cell r="BL1018">
            <v>1039161</v>
          </cell>
          <cell r="BM1018">
            <v>172061</v>
          </cell>
          <cell r="BN1018">
            <v>0</v>
          </cell>
          <cell r="BO1018">
            <v>1211222</v>
          </cell>
          <cell r="BP1018">
            <v>2078322</v>
          </cell>
          <cell r="BQ1018">
            <v>386208</v>
          </cell>
          <cell r="BR1018">
            <v>0</v>
          </cell>
          <cell r="BS1018">
            <v>2464530</v>
          </cell>
        </row>
        <row r="1019">
          <cell r="B1019" t="str">
            <v>431737</v>
          </cell>
          <cell r="C1019" t="str">
            <v>REP. INDONESIA</v>
          </cell>
          <cell r="D1019" t="str">
            <v>K.F.W., FRANKFURT</v>
          </cell>
          <cell r="E1019" t="str">
            <v>6</v>
          </cell>
          <cell r="F1019" t="str">
            <v>FEDERAL REPUBLIC OF GERMANY</v>
          </cell>
          <cell r="G1019" t="str">
            <v>DEM</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cell r="AF1019">
            <v>1023798</v>
          </cell>
          <cell r="AG1019">
            <v>285202</v>
          </cell>
          <cell r="AH1019">
            <v>0</v>
          </cell>
          <cell r="AI1019">
            <v>1309000</v>
          </cell>
          <cell r="AJ1019">
            <v>1023798</v>
          </cell>
          <cell r="AK1019">
            <v>285202</v>
          </cell>
          <cell r="AL1019">
            <v>0</v>
          </cell>
          <cell r="AM1019">
            <v>1309000</v>
          </cell>
          <cell r="AN1019">
            <v>0</v>
          </cell>
          <cell r="AO1019">
            <v>0</v>
          </cell>
          <cell r="AP1019">
            <v>0</v>
          </cell>
          <cell r="AQ1019">
            <v>0</v>
          </cell>
          <cell r="AR1019">
            <v>0</v>
          </cell>
          <cell r="AS1019">
            <v>0</v>
          </cell>
          <cell r="AT1019">
            <v>0</v>
          </cell>
          <cell r="AU1019">
            <v>0</v>
          </cell>
          <cell r="AV1019">
            <v>0</v>
          </cell>
          <cell r="AW1019">
            <v>0</v>
          </cell>
          <cell r="AX1019">
            <v>0</v>
          </cell>
          <cell r="AY1019">
            <v>0</v>
          </cell>
          <cell r="AZ1019">
            <v>0</v>
          </cell>
          <cell r="BA1019">
            <v>0</v>
          </cell>
          <cell r="BB1019">
            <v>0</v>
          </cell>
          <cell r="BC1019">
            <v>0</v>
          </cell>
          <cell r="BD1019">
            <v>0</v>
          </cell>
          <cell r="BE1019">
            <v>0</v>
          </cell>
          <cell r="BF1019">
            <v>0</v>
          </cell>
          <cell r="BG1019">
            <v>0</v>
          </cell>
          <cell r="BH1019">
            <v>1023798</v>
          </cell>
          <cell r="BI1019">
            <v>245822</v>
          </cell>
          <cell r="BJ1019">
            <v>0</v>
          </cell>
          <cell r="BK1019">
            <v>1269620</v>
          </cell>
          <cell r="BL1019">
            <v>1023798</v>
          </cell>
          <cell r="BM1019">
            <v>245822</v>
          </cell>
          <cell r="BN1019">
            <v>0</v>
          </cell>
          <cell r="BO1019">
            <v>1269620</v>
          </cell>
          <cell r="BP1019">
            <v>2047596</v>
          </cell>
          <cell r="BQ1019">
            <v>531024</v>
          </cell>
          <cell r="BR1019">
            <v>0</v>
          </cell>
          <cell r="BS1019">
            <v>2578620</v>
          </cell>
        </row>
        <row r="1020">
          <cell r="B1020" t="str">
            <v>431732</v>
          </cell>
          <cell r="C1020" t="str">
            <v>REP. INDONESIA</v>
          </cell>
          <cell r="D1020" t="str">
            <v>K.F.W., FRANKFURT</v>
          </cell>
          <cell r="E1020" t="str">
            <v>6</v>
          </cell>
          <cell r="F1020" t="str">
            <v>FEDERAL REPUBLIC OF GERMANY</v>
          </cell>
          <cell r="G1020" t="str">
            <v>DEM</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cell r="AF1020">
            <v>1058386</v>
          </cell>
          <cell r="AG1020">
            <v>366127</v>
          </cell>
          <cell r="AH1020">
            <v>0</v>
          </cell>
          <cell r="AI1020">
            <v>1424513</v>
          </cell>
          <cell r="AJ1020">
            <v>1058386</v>
          </cell>
          <cell r="AK1020">
            <v>366127</v>
          </cell>
          <cell r="AL1020">
            <v>0</v>
          </cell>
          <cell r="AM1020">
            <v>1424513</v>
          </cell>
          <cell r="AN1020">
            <v>0</v>
          </cell>
          <cell r="AO1020">
            <v>0</v>
          </cell>
          <cell r="AP1020">
            <v>0</v>
          </cell>
          <cell r="AQ1020">
            <v>0</v>
          </cell>
          <cell r="AR1020">
            <v>0</v>
          </cell>
          <cell r="AS1020">
            <v>0</v>
          </cell>
          <cell r="AT1020">
            <v>0</v>
          </cell>
          <cell r="AU1020">
            <v>0</v>
          </cell>
          <cell r="AV1020">
            <v>0</v>
          </cell>
          <cell r="AW1020">
            <v>0</v>
          </cell>
          <cell r="AX1020">
            <v>0</v>
          </cell>
          <cell r="AY1020">
            <v>0</v>
          </cell>
          <cell r="AZ1020">
            <v>0</v>
          </cell>
          <cell r="BA1020">
            <v>0</v>
          </cell>
          <cell r="BB1020">
            <v>0</v>
          </cell>
          <cell r="BC1020">
            <v>0</v>
          </cell>
          <cell r="BD1020">
            <v>0</v>
          </cell>
          <cell r="BE1020">
            <v>0</v>
          </cell>
          <cell r="BF1020">
            <v>0</v>
          </cell>
          <cell r="BG1020">
            <v>0</v>
          </cell>
          <cell r="BH1020">
            <v>1058386</v>
          </cell>
          <cell r="BI1020">
            <v>323263</v>
          </cell>
          <cell r="BJ1020">
            <v>0</v>
          </cell>
          <cell r="BK1020">
            <v>1381649</v>
          </cell>
          <cell r="BL1020">
            <v>1058386</v>
          </cell>
          <cell r="BM1020">
            <v>323263</v>
          </cell>
          <cell r="BN1020">
            <v>0</v>
          </cell>
          <cell r="BO1020">
            <v>1381649</v>
          </cell>
          <cell r="BP1020">
            <v>2116772</v>
          </cell>
          <cell r="BQ1020">
            <v>689390</v>
          </cell>
          <cell r="BR1020">
            <v>0</v>
          </cell>
          <cell r="BS1020">
            <v>2806162</v>
          </cell>
        </row>
        <row r="1021">
          <cell r="B1021" t="str">
            <v>431778</v>
          </cell>
          <cell r="C1021" t="str">
            <v>REP. INDONESIA</v>
          </cell>
          <cell r="D1021" t="str">
            <v>K.F.W., FRANKFURT</v>
          </cell>
          <cell r="E1021" t="str">
            <v>6</v>
          </cell>
          <cell r="F1021" t="str">
            <v>FEDERAL REPUBLIC OF GERMANY</v>
          </cell>
          <cell r="G1021" t="str">
            <v>DEM</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cell r="AF1021">
            <v>1079138</v>
          </cell>
          <cell r="AG1021">
            <v>466717</v>
          </cell>
          <cell r="AH1021">
            <v>0</v>
          </cell>
          <cell r="AI1021">
            <v>1545855</v>
          </cell>
          <cell r="AJ1021">
            <v>1079138</v>
          </cell>
          <cell r="AK1021">
            <v>466717</v>
          </cell>
          <cell r="AL1021">
            <v>0</v>
          </cell>
          <cell r="AM1021">
            <v>1545855</v>
          </cell>
          <cell r="AN1021">
            <v>0</v>
          </cell>
          <cell r="AO1021">
            <v>0</v>
          </cell>
          <cell r="AP1021">
            <v>0</v>
          </cell>
          <cell r="AQ1021">
            <v>0</v>
          </cell>
          <cell r="AR1021">
            <v>0</v>
          </cell>
          <cell r="AS1021">
            <v>0</v>
          </cell>
          <cell r="AT1021">
            <v>0</v>
          </cell>
          <cell r="AU1021">
            <v>0</v>
          </cell>
          <cell r="AV1021">
            <v>0</v>
          </cell>
          <cell r="AW1021">
            <v>0</v>
          </cell>
          <cell r="AX1021">
            <v>0</v>
          </cell>
          <cell r="AY1021">
            <v>0</v>
          </cell>
          <cell r="AZ1021">
            <v>0</v>
          </cell>
          <cell r="BA1021">
            <v>0</v>
          </cell>
          <cell r="BB1021">
            <v>0</v>
          </cell>
          <cell r="BC1021">
            <v>0</v>
          </cell>
          <cell r="BD1021">
            <v>0</v>
          </cell>
          <cell r="BE1021">
            <v>0</v>
          </cell>
          <cell r="BF1021">
            <v>0</v>
          </cell>
          <cell r="BG1021">
            <v>0</v>
          </cell>
          <cell r="BH1021">
            <v>1079138</v>
          </cell>
          <cell r="BI1021">
            <v>417076</v>
          </cell>
          <cell r="BJ1021">
            <v>0</v>
          </cell>
          <cell r="BK1021">
            <v>1496214</v>
          </cell>
          <cell r="BL1021">
            <v>1079138</v>
          </cell>
          <cell r="BM1021">
            <v>417076</v>
          </cell>
          <cell r="BN1021">
            <v>0</v>
          </cell>
          <cell r="BO1021">
            <v>1496214</v>
          </cell>
          <cell r="BP1021">
            <v>2158276</v>
          </cell>
          <cell r="BQ1021">
            <v>883793</v>
          </cell>
          <cell r="BR1021">
            <v>0</v>
          </cell>
          <cell r="BS1021">
            <v>3042069</v>
          </cell>
        </row>
        <row r="1022">
          <cell r="B1022" t="str">
            <v>431776</v>
          </cell>
          <cell r="C1022" t="str">
            <v>REP. INDONESIA</v>
          </cell>
          <cell r="D1022" t="str">
            <v>K.F.W., FRANKFURT</v>
          </cell>
          <cell r="E1022" t="str">
            <v>6</v>
          </cell>
          <cell r="F1022" t="str">
            <v>FEDERAL REPUBLIC OF GERMANY</v>
          </cell>
          <cell r="G1022" t="str">
            <v>DEM</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cell r="AF1022">
            <v>1216463</v>
          </cell>
          <cell r="AG1022">
            <v>347254</v>
          </cell>
          <cell r="AH1022">
            <v>0</v>
          </cell>
          <cell r="AI1022">
            <v>1563717</v>
          </cell>
          <cell r="AJ1022">
            <v>1216463</v>
          </cell>
          <cell r="AK1022">
            <v>347254</v>
          </cell>
          <cell r="AL1022">
            <v>0</v>
          </cell>
          <cell r="AM1022">
            <v>1563717</v>
          </cell>
          <cell r="AN1022">
            <v>0</v>
          </cell>
          <cell r="AO1022">
            <v>0</v>
          </cell>
          <cell r="AP1022">
            <v>0</v>
          </cell>
          <cell r="AQ1022">
            <v>0</v>
          </cell>
          <cell r="AR1022">
            <v>0</v>
          </cell>
          <cell r="AS1022">
            <v>0</v>
          </cell>
          <cell r="AT1022">
            <v>0</v>
          </cell>
          <cell r="AU1022">
            <v>0</v>
          </cell>
          <cell r="AV1022">
            <v>0</v>
          </cell>
          <cell r="AW1022">
            <v>0</v>
          </cell>
          <cell r="AX1022">
            <v>0</v>
          </cell>
          <cell r="AY1022">
            <v>0</v>
          </cell>
          <cell r="AZ1022">
            <v>0</v>
          </cell>
          <cell r="BA1022">
            <v>0</v>
          </cell>
          <cell r="BB1022">
            <v>0</v>
          </cell>
          <cell r="BC1022">
            <v>0</v>
          </cell>
          <cell r="BD1022">
            <v>0</v>
          </cell>
          <cell r="BE1022">
            <v>0</v>
          </cell>
          <cell r="BF1022">
            <v>0</v>
          </cell>
          <cell r="BG1022">
            <v>0</v>
          </cell>
          <cell r="BH1022">
            <v>1216463</v>
          </cell>
          <cell r="BI1022">
            <v>302549</v>
          </cell>
          <cell r="BJ1022">
            <v>0</v>
          </cell>
          <cell r="BK1022">
            <v>1519012</v>
          </cell>
          <cell r="BL1022">
            <v>1216463</v>
          </cell>
          <cell r="BM1022">
            <v>302549</v>
          </cell>
          <cell r="BN1022">
            <v>0</v>
          </cell>
          <cell r="BO1022">
            <v>1519012</v>
          </cell>
          <cell r="BP1022">
            <v>2432926</v>
          </cell>
          <cell r="BQ1022">
            <v>649803</v>
          </cell>
          <cell r="BR1022">
            <v>0</v>
          </cell>
          <cell r="BS1022">
            <v>3082729</v>
          </cell>
        </row>
        <row r="1023">
          <cell r="B1023" t="str">
            <v>431921</v>
          </cell>
          <cell r="C1023" t="str">
            <v>REP. INDONESIA</v>
          </cell>
          <cell r="D1023" t="str">
            <v>K.F.W., FRANKFURT</v>
          </cell>
          <cell r="E1023" t="str">
            <v>6</v>
          </cell>
          <cell r="F1023" t="str">
            <v>FEDERAL REPUBLIC OF GERMANY</v>
          </cell>
          <cell r="G1023" t="str">
            <v>DEM</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763705</v>
          </cell>
          <cell r="AG1023">
            <v>824801</v>
          </cell>
          <cell r="AH1023">
            <v>0</v>
          </cell>
          <cell r="AI1023">
            <v>1588506</v>
          </cell>
          <cell r="AJ1023">
            <v>763705</v>
          </cell>
          <cell r="AK1023">
            <v>824801</v>
          </cell>
          <cell r="AL1023">
            <v>0</v>
          </cell>
          <cell r="AM1023">
            <v>1588506</v>
          </cell>
          <cell r="AN1023">
            <v>0</v>
          </cell>
          <cell r="AO1023">
            <v>0</v>
          </cell>
          <cell r="AP1023">
            <v>0</v>
          </cell>
          <cell r="AQ1023">
            <v>0</v>
          </cell>
          <cell r="AR1023">
            <v>0</v>
          </cell>
          <cell r="AS1023">
            <v>0</v>
          </cell>
          <cell r="AT1023">
            <v>0</v>
          </cell>
          <cell r="AU1023">
            <v>0</v>
          </cell>
          <cell r="AV1023">
            <v>0</v>
          </cell>
          <cell r="AW1023">
            <v>0</v>
          </cell>
          <cell r="AX1023">
            <v>0</v>
          </cell>
          <cell r="AY1023">
            <v>0</v>
          </cell>
          <cell r="AZ1023">
            <v>0</v>
          </cell>
          <cell r="BA1023">
            <v>0</v>
          </cell>
          <cell r="BB1023">
            <v>0</v>
          </cell>
          <cell r="BC1023">
            <v>0</v>
          </cell>
          <cell r="BD1023">
            <v>0</v>
          </cell>
          <cell r="BE1023">
            <v>0</v>
          </cell>
          <cell r="BF1023">
            <v>0</v>
          </cell>
          <cell r="BG1023">
            <v>0</v>
          </cell>
          <cell r="BH1023">
            <v>763705</v>
          </cell>
          <cell r="BI1023">
            <v>778979</v>
          </cell>
          <cell r="BJ1023">
            <v>0</v>
          </cell>
          <cell r="BK1023">
            <v>1542684</v>
          </cell>
          <cell r="BL1023">
            <v>763705</v>
          </cell>
          <cell r="BM1023">
            <v>778979</v>
          </cell>
          <cell r="BN1023">
            <v>0</v>
          </cell>
          <cell r="BO1023">
            <v>1542684</v>
          </cell>
          <cell r="BP1023">
            <v>1527410</v>
          </cell>
          <cell r="BQ1023">
            <v>1603780</v>
          </cell>
          <cell r="BR1023">
            <v>0</v>
          </cell>
          <cell r="BS1023">
            <v>3131190</v>
          </cell>
        </row>
        <row r="1024">
          <cell r="B1024" t="str">
            <v>431649</v>
          </cell>
          <cell r="C1024" t="str">
            <v>REP. INDONESIA</v>
          </cell>
          <cell r="D1024" t="str">
            <v>K.F.W., FRANKFURT</v>
          </cell>
          <cell r="E1024" t="str">
            <v>6</v>
          </cell>
          <cell r="F1024" t="str">
            <v>FEDERAL REPUBLIC OF GERMANY</v>
          </cell>
          <cell r="G1024" t="str">
            <v>DEM</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1206442</v>
          </cell>
          <cell r="Y1024">
            <v>444095</v>
          </cell>
          <cell r="Z1024">
            <v>0</v>
          </cell>
          <cell r="AA1024">
            <v>1650537</v>
          </cell>
          <cell r="AB1024">
            <v>0</v>
          </cell>
          <cell r="AC1024">
            <v>0</v>
          </cell>
          <cell r="AD1024">
            <v>0</v>
          </cell>
          <cell r="AE1024">
            <v>0</v>
          </cell>
          <cell r="AF1024">
            <v>0</v>
          </cell>
          <cell r="AG1024">
            <v>0</v>
          </cell>
          <cell r="AH1024">
            <v>0</v>
          </cell>
          <cell r="AI1024">
            <v>0</v>
          </cell>
          <cell r="AJ1024">
            <v>1206442</v>
          </cell>
          <cell r="AK1024">
            <v>444095</v>
          </cell>
          <cell r="AL1024">
            <v>0</v>
          </cell>
          <cell r="AM1024">
            <v>1650537</v>
          </cell>
          <cell r="AN1024">
            <v>0</v>
          </cell>
          <cell r="AO1024">
            <v>0</v>
          </cell>
          <cell r="AP1024">
            <v>0</v>
          </cell>
          <cell r="AQ1024">
            <v>0</v>
          </cell>
          <cell r="AR1024">
            <v>0</v>
          </cell>
          <cell r="AS1024">
            <v>0</v>
          </cell>
          <cell r="AT1024">
            <v>0</v>
          </cell>
          <cell r="AU1024">
            <v>0</v>
          </cell>
          <cell r="AV1024">
            <v>0</v>
          </cell>
          <cell r="AW1024">
            <v>0</v>
          </cell>
          <cell r="AX1024">
            <v>0</v>
          </cell>
          <cell r="AY1024">
            <v>0</v>
          </cell>
          <cell r="AZ1024">
            <v>1206442</v>
          </cell>
          <cell r="BA1024">
            <v>388692</v>
          </cell>
          <cell r="BB1024">
            <v>0</v>
          </cell>
          <cell r="BC1024">
            <v>1595134</v>
          </cell>
          <cell r="BD1024">
            <v>0</v>
          </cell>
          <cell r="BE1024">
            <v>0</v>
          </cell>
          <cell r="BF1024">
            <v>0</v>
          </cell>
          <cell r="BG1024">
            <v>0</v>
          </cell>
          <cell r="BH1024">
            <v>0</v>
          </cell>
          <cell r="BI1024">
            <v>0</v>
          </cell>
          <cell r="BJ1024">
            <v>0</v>
          </cell>
          <cell r="BK1024">
            <v>0</v>
          </cell>
          <cell r="BL1024">
            <v>1206442</v>
          </cell>
          <cell r="BM1024">
            <v>388692</v>
          </cell>
          <cell r="BN1024">
            <v>0</v>
          </cell>
          <cell r="BO1024">
            <v>1595134</v>
          </cell>
          <cell r="BP1024">
            <v>2412884</v>
          </cell>
          <cell r="BQ1024">
            <v>832787</v>
          </cell>
          <cell r="BR1024">
            <v>0</v>
          </cell>
          <cell r="BS1024">
            <v>3245671</v>
          </cell>
        </row>
        <row r="1025">
          <cell r="B1025" t="str">
            <v>431801</v>
          </cell>
          <cell r="C1025" t="str">
            <v>REP. INDONESIA</v>
          </cell>
          <cell r="D1025" t="str">
            <v>K.F.W., FRANKFURT</v>
          </cell>
          <cell r="E1025" t="str">
            <v>6</v>
          </cell>
          <cell r="F1025" t="str">
            <v>FEDERAL REPUBLIC OF GERMANY</v>
          </cell>
          <cell r="G1025" t="str">
            <v>DEM</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cell r="AF1025">
            <v>1159468</v>
          </cell>
          <cell r="AG1025">
            <v>585094</v>
          </cell>
          <cell r="AH1025">
            <v>0</v>
          </cell>
          <cell r="AI1025">
            <v>1744562</v>
          </cell>
          <cell r="AJ1025">
            <v>1159468</v>
          </cell>
          <cell r="AK1025">
            <v>585094</v>
          </cell>
          <cell r="AL1025">
            <v>0</v>
          </cell>
          <cell r="AM1025">
            <v>1744562</v>
          </cell>
          <cell r="AN1025">
            <v>0</v>
          </cell>
          <cell r="AO1025">
            <v>0</v>
          </cell>
          <cell r="AP1025">
            <v>0</v>
          </cell>
          <cell r="AQ1025">
            <v>0</v>
          </cell>
          <cell r="AR1025">
            <v>0</v>
          </cell>
          <cell r="AS1025">
            <v>0</v>
          </cell>
          <cell r="AT1025">
            <v>0</v>
          </cell>
          <cell r="AU1025">
            <v>0</v>
          </cell>
          <cell r="AV1025">
            <v>0</v>
          </cell>
          <cell r="AW1025">
            <v>0</v>
          </cell>
          <cell r="AX1025">
            <v>0</v>
          </cell>
          <cell r="AY1025">
            <v>0</v>
          </cell>
          <cell r="AZ1025">
            <v>0</v>
          </cell>
          <cell r="BA1025">
            <v>0</v>
          </cell>
          <cell r="BB1025">
            <v>0</v>
          </cell>
          <cell r="BC1025">
            <v>0</v>
          </cell>
          <cell r="BD1025">
            <v>0</v>
          </cell>
          <cell r="BE1025">
            <v>0</v>
          </cell>
          <cell r="BF1025">
            <v>0</v>
          </cell>
          <cell r="BG1025">
            <v>0</v>
          </cell>
          <cell r="BH1025">
            <v>1159468</v>
          </cell>
          <cell r="BI1025">
            <v>531063</v>
          </cell>
          <cell r="BJ1025">
            <v>0</v>
          </cell>
          <cell r="BK1025">
            <v>1690531</v>
          </cell>
          <cell r="BL1025">
            <v>1159468</v>
          </cell>
          <cell r="BM1025">
            <v>531063</v>
          </cell>
          <cell r="BN1025">
            <v>0</v>
          </cell>
          <cell r="BO1025">
            <v>1690531</v>
          </cell>
          <cell r="BP1025">
            <v>2318936</v>
          </cell>
          <cell r="BQ1025">
            <v>1116157</v>
          </cell>
          <cell r="BR1025">
            <v>0</v>
          </cell>
          <cell r="BS1025">
            <v>3435093</v>
          </cell>
        </row>
        <row r="1026">
          <cell r="B1026" t="str">
            <v>431673</v>
          </cell>
          <cell r="C1026" t="str">
            <v>REP. INDONESIA</v>
          </cell>
          <cell r="D1026" t="str">
            <v>K.F.W., FRANKFURT</v>
          </cell>
          <cell r="E1026" t="str">
            <v>6</v>
          </cell>
          <cell r="F1026" t="str">
            <v>FEDERAL REPUBLIC OF GERMANY</v>
          </cell>
          <cell r="G1026" t="str">
            <v>DEM</v>
          </cell>
          <cell r="H1026">
            <v>828935</v>
          </cell>
          <cell r="I1026">
            <v>304934</v>
          </cell>
          <cell r="J1026">
            <v>0</v>
          </cell>
          <cell r="K1026">
            <v>1133869</v>
          </cell>
          <cell r="L1026">
            <v>0</v>
          </cell>
          <cell r="M1026">
            <v>0</v>
          </cell>
          <cell r="N1026">
            <v>0</v>
          </cell>
          <cell r="O1026">
            <v>0</v>
          </cell>
          <cell r="P1026">
            <v>0</v>
          </cell>
          <cell r="Q1026">
            <v>0</v>
          </cell>
          <cell r="R1026">
            <v>0</v>
          </cell>
          <cell r="S1026">
            <v>0</v>
          </cell>
          <cell r="T1026">
            <v>828935</v>
          </cell>
          <cell r="U1026">
            <v>304934</v>
          </cell>
          <cell r="V1026">
            <v>0</v>
          </cell>
          <cell r="W1026">
            <v>1133869</v>
          </cell>
          <cell r="X1026">
            <v>0</v>
          </cell>
          <cell r="Y1026">
            <v>0</v>
          </cell>
          <cell r="Z1026">
            <v>0</v>
          </cell>
          <cell r="AA1026">
            <v>0</v>
          </cell>
          <cell r="AB1026">
            <v>102511</v>
          </cell>
          <cell r="AC1026">
            <v>27797</v>
          </cell>
          <cell r="AD1026">
            <v>0</v>
          </cell>
          <cell r="AE1026">
            <v>130308</v>
          </cell>
          <cell r="AF1026">
            <v>385541</v>
          </cell>
          <cell r="AG1026">
            <v>124130</v>
          </cell>
          <cell r="AH1026">
            <v>0</v>
          </cell>
          <cell r="AI1026">
            <v>509671</v>
          </cell>
          <cell r="AJ1026">
            <v>488052</v>
          </cell>
          <cell r="AK1026">
            <v>151927</v>
          </cell>
          <cell r="AL1026">
            <v>0</v>
          </cell>
          <cell r="AM1026">
            <v>639979</v>
          </cell>
          <cell r="AN1026">
            <v>828935</v>
          </cell>
          <cell r="AO1026">
            <v>266803</v>
          </cell>
          <cell r="AP1026">
            <v>0</v>
          </cell>
          <cell r="AQ1026">
            <v>1095738</v>
          </cell>
          <cell r="AR1026">
            <v>0</v>
          </cell>
          <cell r="AS1026">
            <v>0</v>
          </cell>
          <cell r="AT1026">
            <v>0</v>
          </cell>
          <cell r="AU1026">
            <v>0</v>
          </cell>
          <cell r="AV1026">
            <v>0</v>
          </cell>
          <cell r="AW1026">
            <v>0</v>
          </cell>
          <cell r="AX1026">
            <v>0</v>
          </cell>
          <cell r="AY1026">
            <v>0</v>
          </cell>
          <cell r="AZ1026">
            <v>0</v>
          </cell>
          <cell r="BA1026">
            <v>0</v>
          </cell>
          <cell r="BB1026">
            <v>0</v>
          </cell>
          <cell r="BC1026">
            <v>0</v>
          </cell>
          <cell r="BD1026">
            <v>102511</v>
          </cell>
          <cell r="BE1026">
            <v>23081</v>
          </cell>
          <cell r="BF1026">
            <v>0</v>
          </cell>
          <cell r="BG1026">
            <v>125592</v>
          </cell>
          <cell r="BH1026">
            <v>385541</v>
          </cell>
          <cell r="BI1026">
            <v>106395</v>
          </cell>
          <cell r="BJ1026">
            <v>0</v>
          </cell>
          <cell r="BK1026">
            <v>491936</v>
          </cell>
          <cell r="BL1026">
            <v>1316987</v>
          </cell>
          <cell r="BM1026">
            <v>396279</v>
          </cell>
          <cell r="BN1026">
            <v>0</v>
          </cell>
          <cell r="BO1026">
            <v>1713266</v>
          </cell>
          <cell r="BP1026">
            <v>2633974</v>
          </cell>
          <cell r="BQ1026">
            <v>853140</v>
          </cell>
          <cell r="BR1026">
            <v>0</v>
          </cell>
          <cell r="BS1026">
            <v>3487114</v>
          </cell>
        </row>
        <row r="1027">
          <cell r="B1027" t="str">
            <v>432017</v>
          </cell>
          <cell r="C1027" t="str">
            <v>REP. INDONESIA</v>
          </cell>
          <cell r="D1027" t="str">
            <v>K.F.W., FRANKFURT</v>
          </cell>
          <cell r="E1027" t="str">
            <v>6</v>
          </cell>
          <cell r="F1027" t="str">
            <v>FEDERAL REPUBLIC OF GERMANY</v>
          </cell>
          <cell r="G1027" t="str">
            <v>DEM</v>
          </cell>
          <cell r="H1027">
            <v>0</v>
          </cell>
          <cell r="I1027">
            <v>0</v>
          </cell>
          <cell r="J1027">
            <v>0</v>
          </cell>
          <cell r="K1027">
            <v>0</v>
          </cell>
          <cell r="L1027">
            <v>0</v>
          </cell>
          <cell r="M1027">
            <v>0</v>
          </cell>
          <cell r="N1027">
            <v>0</v>
          </cell>
          <cell r="O1027">
            <v>0</v>
          </cell>
          <cell r="P1027">
            <v>3849478</v>
          </cell>
          <cell r="Q1027">
            <v>20498</v>
          </cell>
          <cell r="R1027">
            <v>0</v>
          </cell>
          <cell r="S1027">
            <v>3869976</v>
          </cell>
          <cell r="T1027">
            <v>3849478</v>
          </cell>
          <cell r="U1027">
            <v>20498</v>
          </cell>
          <cell r="V1027">
            <v>0</v>
          </cell>
          <cell r="W1027">
            <v>3869976</v>
          </cell>
          <cell r="X1027">
            <v>0</v>
          </cell>
          <cell r="Y1027">
            <v>0</v>
          </cell>
          <cell r="Z1027">
            <v>0</v>
          </cell>
          <cell r="AA1027">
            <v>0</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cell r="AO1027">
            <v>0</v>
          </cell>
          <cell r="AP1027">
            <v>0</v>
          </cell>
          <cell r="AQ1027">
            <v>0</v>
          </cell>
          <cell r="AR1027">
            <v>0</v>
          </cell>
          <cell r="AS1027">
            <v>0</v>
          </cell>
          <cell r="AT1027">
            <v>0</v>
          </cell>
          <cell r="AU1027">
            <v>0</v>
          </cell>
          <cell r="AV1027">
            <v>0</v>
          </cell>
          <cell r="AW1027">
            <v>0</v>
          </cell>
          <cell r="AX1027">
            <v>0</v>
          </cell>
          <cell r="AY1027">
            <v>0</v>
          </cell>
          <cell r="AZ1027">
            <v>0</v>
          </cell>
          <cell r="BA1027">
            <v>0</v>
          </cell>
          <cell r="BB1027">
            <v>0</v>
          </cell>
          <cell r="BC1027">
            <v>0</v>
          </cell>
          <cell r="BD1027">
            <v>0</v>
          </cell>
          <cell r="BE1027">
            <v>0</v>
          </cell>
          <cell r="BF1027">
            <v>0</v>
          </cell>
          <cell r="BG1027">
            <v>0</v>
          </cell>
          <cell r="BH1027">
            <v>0</v>
          </cell>
          <cell r="BI1027">
            <v>0</v>
          </cell>
          <cell r="BJ1027">
            <v>0</v>
          </cell>
          <cell r="BK1027">
            <v>0</v>
          </cell>
          <cell r="BL1027">
            <v>0</v>
          </cell>
          <cell r="BM1027">
            <v>0</v>
          </cell>
          <cell r="BN1027">
            <v>0</v>
          </cell>
          <cell r="BO1027">
            <v>0</v>
          </cell>
          <cell r="BP1027">
            <v>3849478</v>
          </cell>
          <cell r="BQ1027">
            <v>20498</v>
          </cell>
          <cell r="BR1027">
            <v>0</v>
          </cell>
          <cell r="BS1027">
            <v>3869976</v>
          </cell>
        </row>
        <row r="1028">
          <cell r="B1028" t="str">
            <v>431816</v>
          </cell>
          <cell r="C1028" t="str">
            <v>REP. INDONESIA</v>
          </cell>
          <cell r="D1028" t="str">
            <v>K.F.W., FRANKFURT</v>
          </cell>
          <cell r="E1028" t="str">
            <v>6</v>
          </cell>
          <cell r="F1028" t="str">
            <v>FEDERAL REPUBLIC OF GERMANY</v>
          </cell>
          <cell r="G1028" t="str">
            <v>DEM</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1851032</v>
          </cell>
          <cell r="AG1028">
            <v>485896</v>
          </cell>
          <cell r="AH1028">
            <v>0</v>
          </cell>
          <cell r="AI1028">
            <v>2336928</v>
          </cell>
          <cell r="AJ1028">
            <v>1851032</v>
          </cell>
          <cell r="AK1028">
            <v>485896</v>
          </cell>
          <cell r="AL1028">
            <v>0</v>
          </cell>
          <cell r="AM1028">
            <v>2336928</v>
          </cell>
          <cell r="AN1028">
            <v>0</v>
          </cell>
          <cell r="AO1028">
            <v>0</v>
          </cell>
          <cell r="AP1028">
            <v>0</v>
          </cell>
          <cell r="AQ1028">
            <v>0</v>
          </cell>
          <cell r="AR1028">
            <v>0</v>
          </cell>
          <cell r="AS1028">
            <v>0</v>
          </cell>
          <cell r="AT1028">
            <v>0</v>
          </cell>
          <cell r="AU1028">
            <v>0</v>
          </cell>
          <cell r="AV1028">
            <v>0</v>
          </cell>
          <cell r="AW1028">
            <v>0</v>
          </cell>
          <cell r="AX1028">
            <v>0</v>
          </cell>
          <cell r="AY1028">
            <v>0</v>
          </cell>
          <cell r="AZ1028">
            <v>0</v>
          </cell>
          <cell r="BA1028">
            <v>0</v>
          </cell>
          <cell r="BB1028">
            <v>0</v>
          </cell>
          <cell r="BC1028">
            <v>0</v>
          </cell>
          <cell r="BD1028">
            <v>0</v>
          </cell>
          <cell r="BE1028">
            <v>0</v>
          </cell>
          <cell r="BF1028">
            <v>0</v>
          </cell>
          <cell r="BG1028">
            <v>0</v>
          </cell>
          <cell r="BH1028">
            <v>1851032</v>
          </cell>
          <cell r="BI1028">
            <v>453503</v>
          </cell>
          <cell r="BJ1028">
            <v>0</v>
          </cell>
          <cell r="BK1028">
            <v>2304535</v>
          </cell>
          <cell r="BL1028">
            <v>1851032</v>
          </cell>
          <cell r="BM1028">
            <v>453503</v>
          </cell>
          <cell r="BN1028">
            <v>0</v>
          </cell>
          <cell r="BO1028">
            <v>2304535</v>
          </cell>
          <cell r="BP1028">
            <v>3702064</v>
          </cell>
          <cell r="BQ1028">
            <v>939399</v>
          </cell>
          <cell r="BR1028">
            <v>0</v>
          </cell>
          <cell r="BS1028">
            <v>4641463</v>
          </cell>
        </row>
        <row r="1029">
          <cell r="B1029" t="str">
            <v>431200</v>
          </cell>
          <cell r="C1029" t="str">
            <v>REP. INDONESIA</v>
          </cell>
          <cell r="D1029" t="str">
            <v>K.F.W., FRANKFURT</v>
          </cell>
          <cell r="E1029" t="str">
            <v>6</v>
          </cell>
          <cell r="F1029" t="str">
            <v>FEDERAL REPUBLIC OF GERMANY</v>
          </cell>
          <cell r="G1029" t="str">
            <v>DEM</v>
          </cell>
          <cell r="H1029">
            <v>543218</v>
          </cell>
          <cell r="I1029">
            <v>86263</v>
          </cell>
          <cell r="J1029">
            <v>0</v>
          </cell>
          <cell r="K1029">
            <v>629481</v>
          </cell>
          <cell r="L1029">
            <v>0</v>
          </cell>
          <cell r="M1029">
            <v>0</v>
          </cell>
          <cell r="N1029">
            <v>0</v>
          </cell>
          <cell r="O1029">
            <v>0</v>
          </cell>
          <cell r="P1029">
            <v>292944</v>
          </cell>
          <cell r="Q1029">
            <v>34890</v>
          </cell>
          <cell r="R1029">
            <v>0</v>
          </cell>
          <cell r="S1029">
            <v>327834</v>
          </cell>
          <cell r="T1029">
            <v>836162</v>
          </cell>
          <cell r="U1029">
            <v>121153</v>
          </cell>
          <cell r="V1029">
            <v>0</v>
          </cell>
          <cell r="W1029">
            <v>957315</v>
          </cell>
          <cell r="X1029">
            <v>0</v>
          </cell>
          <cell r="Y1029">
            <v>0</v>
          </cell>
          <cell r="Z1029">
            <v>0</v>
          </cell>
          <cell r="AA1029">
            <v>0</v>
          </cell>
          <cell r="AB1029">
            <v>0</v>
          </cell>
          <cell r="AC1029">
            <v>0</v>
          </cell>
          <cell r="AD1029">
            <v>0</v>
          </cell>
          <cell r="AE1029">
            <v>0</v>
          </cell>
          <cell r="AF1029">
            <v>1325216</v>
          </cell>
          <cell r="AG1029">
            <v>263055</v>
          </cell>
          <cell r="AH1029">
            <v>0</v>
          </cell>
          <cell r="AI1029">
            <v>1588271</v>
          </cell>
          <cell r="AJ1029">
            <v>1325216</v>
          </cell>
          <cell r="AK1029">
            <v>263055</v>
          </cell>
          <cell r="AL1029">
            <v>0</v>
          </cell>
          <cell r="AM1029">
            <v>1588271</v>
          </cell>
          <cell r="AN1029">
            <v>543218</v>
          </cell>
          <cell r="AO1029">
            <v>64697</v>
          </cell>
          <cell r="AP1029">
            <v>0</v>
          </cell>
          <cell r="AQ1029">
            <v>607915</v>
          </cell>
          <cell r="AR1029">
            <v>0</v>
          </cell>
          <cell r="AS1029">
            <v>0</v>
          </cell>
          <cell r="AT1029">
            <v>0</v>
          </cell>
          <cell r="AU1029">
            <v>0</v>
          </cell>
          <cell r="AV1029">
            <v>292945</v>
          </cell>
          <cell r="AW1029">
            <v>23260</v>
          </cell>
          <cell r="AX1029">
            <v>0</v>
          </cell>
          <cell r="AY1029">
            <v>316205</v>
          </cell>
          <cell r="AZ1029">
            <v>0</v>
          </cell>
          <cell r="BA1029">
            <v>0</v>
          </cell>
          <cell r="BB1029">
            <v>0</v>
          </cell>
          <cell r="BC1029">
            <v>0</v>
          </cell>
          <cell r="BD1029">
            <v>0</v>
          </cell>
          <cell r="BE1029">
            <v>0</v>
          </cell>
          <cell r="BF1029">
            <v>0</v>
          </cell>
          <cell r="BG1029">
            <v>0</v>
          </cell>
          <cell r="BH1029">
            <v>1325216</v>
          </cell>
          <cell r="BI1029">
            <v>210444</v>
          </cell>
          <cell r="BJ1029">
            <v>0</v>
          </cell>
          <cell r="BK1029">
            <v>1535660</v>
          </cell>
          <cell r="BL1029">
            <v>2161379</v>
          </cell>
          <cell r="BM1029">
            <v>298401</v>
          </cell>
          <cell r="BN1029">
            <v>0</v>
          </cell>
          <cell r="BO1029">
            <v>2459780</v>
          </cell>
          <cell r="BP1029">
            <v>4322757</v>
          </cell>
          <cell r="BQ1029">
            <v>682609</v>
          </cell>
          <cell r="BR1029">
            <v>0</v>
          </cell>
          <cell r="BS1029">
            <v>5005366</v>
          </cell>
        </row>
        <row r="1030">
          <cell r="B1030" t="str">
            <v>425500</v>
          </cell>
          <cell r="C1030" t="str">
            <v>REP. INDONESIA</v>
          </cell>
          <cell r="D1030" t="str">
            <v>K.F.W., FRANKFURT</v>
          </cell>
          <cell r="E1030" t="str">
            <v>6</v>
          </cell>
          <cell r="F1030" t="str">
            <v>FEDERAL REPUBLIC OF GERMANY</v>
          </cell>
          <cell r="G1030" t="str">
            <v>DEM</v>
          </cell>
          <cell r="H1030">
            <v>0</v>
          </cell>
          <cell r="I1030">
            <v>0</v>
          </cell>
          <cell r="J1030">
            <v>0</v>
          </cell>
          <cell r="K1030">
            <v>0</v>
          </cell>
          <cell r="L1030">
            <v>0</v>
          </cell>
          <cell r="M1030">
            <v>0</v>
          </cell>
          <cell r="N1030">
            <v>0</v>
          </cell>
          <cell r="O1030">
            <v>0</v>
          </cell>
          <cell r="P1030">
            <v>2029149</v>
          </cell>
          <cell r="Q1030">
            <v>497142</v>
          </cell>
          <cell r="R1030">
            <v>0</v>
          </cell>
          <cell r="S1030">
            <v>2526291</v>
          </cell>
          <cell r="T1030">
            <v>2029149</v>
          </cell>
          <cell r="U1030">
            <v>497142</v>
          </cell>
          <cell r="V1030">
            <v>0</v>
          </cell>
          <cell r="W1030">
            <v>2526291</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cell r="AO1030">
            <v>0</v>
          </cell>
          <cell r="AP1030">
            <v>0</v>
          </cell>
          <cell r="AQ1030">
            <v>0</v>
          </cell>
          <cell r="AR1030">
            <v>0</v>
          </cell>
          <cell r="AS1030">
            <v>0</v>
          </cell>
          <cell r="AT1030">
            <v>0</v>
          </cell>
          <cell r="AU1030">
            <v>0</v>
          </cell>
          <cell r="AV1030">
            <v>2029149</v>
          </cell>
          <cell r="AW1030">
            <v>461631</v>
          </cell>
          <cell r="AX1030">
            <v>0</v>
          </cell>
          <cell r="AY1030">
            <v>2490780</v>
          </cell>
          <cell r="AZ1030">
            <v>0</v>
          </cell>
          <cell r="BA1030">
            <v>0</v>
          </cell>
          <cell r="BB1030">
            <v>0</v>
          </cell>
          <cell r="BC1030">
            <v>0</v>
          </cell>
          <cell r="BD1030">
            <v>0</v>
          </cell>
          <cell r="BE1030">
            <v>0</v>
          </cell>
          <cell r="BF1030">
            <v>0</v>
          </cell>
          <cell r="BG1030">
            <v>0</v>
          </cell>
          <cell r="BH1030">
            <v>0</v>
          </cell>
          <cell r="BI1030">
            <v>0</v>
          </cell>
          <cell r="BJ1030">
            <v>0</v>
          </cell>
          <cell r="BK1030">
            <v>0</v>
          </cell>
          <cell r="BL1030">
            <v>2029149</v>
          </cell>
          <cell r="BM1030">
            <v>461631</v>
          </cell>
          <cell r="BN1030">
            <v>0</v>
          </cell>
          <cell r="BO1030">
            <v>2490780</v>
          </cell>
          <cell r="BP1030">
            <v>4058298</v>
          </cell>
          <cell r="BQ1030">
            <v>958773</v>
          </cell>
          <cell r="BR1030">
            <v>0</v>
          </cell>
          <cell r="BS1030">
            <v>5017071</v>
          </cell>
        </row>
        <row r="1031">
          <cell r="B1031" t="str">
            <v>431924</v>
          </cell>
          <cell r="C1031" t="str">
            <v>REP. INDONESIA</v>
          </cell>
          <cell r="D1031" t="str">
            <v>K.F.W., FRANKFURT</v>
          </cell>
          <cell r="E1031" t="str">
            <v>6</v>
          </cell>
          <cell r="F1031" t="str">
            <v>FEDERAL REPUBLIC OF GERMANY</v>
          </cell>
          <cell r="G1031" t="str">
            <v>DEM</v>
          </cell>
          <cell r="H1031">
            <v>0</v>
          </cell>
          <cell r="I1031">
            <v>0</v>
          </cell>
          <cell r="J1031">
            <v>0</v>
          </cell>
          <cell r="K1031">
            <v>0</v>
          </cell>
          <cell r="L1031">
            <v>0</v>
          </cell>
          <cell r="M1031">
            <v>0</v>
          </cell>
          <cell r="N1031">
            <v>0</v>
          </cell>
          <cell r="O1031">
            <v>0</v>
          </cell>
          <cell r="P1031">
            <v>1449727</v>
          </cell>
          <cell r="Q1031">
            <v>287529</v>
          </cell>
          <cell r="R1031">
            <v>0</v>
          </cell>
          <cell r="S1031">
            <v>1737256</v>
          </cell>
          <cell r="T1031">
            <v>1449727</v>
          </cell>
          <cell r="U1031">
            <v>287529</v>
          </cell>
          <cell r="V1031">
            <v>0</v>
          </cell>
          <cell r="W1031">
            <v>1737256</v>
          </cell>
          <cell r="X1031">
            <v>0</v>
          </cell>
          <cell r="Y1031">
            <v>0</v>
          </cell>
          <cell r="Z1031">
            <v>0</v>
          </cell>
          <cell r="AA1031">
            <v>0</v>
          </cell>
          <cell r="AB1031">
            <v>0</v>
          </cell>
          <cell r="AC1031">
            <v>0</v>
          </cell>
          <cell r="AD1031">
            <v>0</v>
          </cell>
          <cell r="AE1031">
            <v>0</v>
          </cell>
          <cell r="AF1031">
            <v>0</v>
          </cell>
          <cell r="AG1031">
            <v>0</v>
          </cell>
          <cell r="AH1031">
            <v>0</v>
          </cell>
          <cell r="AI1031">
            <v>0</v>
          </cell>
          <cell r="AJ1031">
            <v>0</v>
          </cell>
          <cell r="AK1031">
            <v>0</v>
          </cell>
          <cell r="AL1031">
            <v>0</v>
          </cell>
          <cell r="AM1031">
            <v>0</v>
          </cell>
          <cell r="AN1031">
            <v>0</v>
          </cell>
          <cell r="AO1031">
            <v>0</v>
          </cell>
          <cell r="AP1031">
            <v>0</v>
          </cell>
          <cell r="AQ1031">
            <v>0</v>
          </cell>
          <cell r="AR1031">
            <v>0</v>
          </cell>
          <cell r="AS1031">
            <v>0</v>
          </cell>
          <cell r="AT1031">
            <v>0</v>
          </cell>
          <cell r="AU1031">
            <v>0</v>
          </cell>
          <cell r="AV1031">
            <v>1449727</v>
          </cell>
          <cell r="AW1031">
            <v>482034</v>
          </cell>
          <cell r="AX1031">
            <v>0</v>
          </cell>
          <cell r="AY1031">
            <v>1931761</v>
          </cell>
          <cell r="AZ1031">
            <v>0</v>
          </cell>
          <cell r="BA1031">
            <v>0</v>
          </cell>
          <cell r="BB1031">
            <v>0</v>
          </cell>
          <cell r="BC1031">
            <v>0</v>
          </cell>
          <cell r="BD1031">
            <v>0</v>
          </cell>
          <cell r="BE1031">
            <v>0</v>
          </cell>
          <cell r="BF1031">
            <v>0</v>
          </cell>
          <cell r="BG1031">
            <v>0</v>
          </cell>
          <cell r="BH1031">
            <v>1449727</v>
          </cell>
          <cell r="BI1031">
            <v>197888</v>
          </cell>
          <cell r="BJ1031">
            <v>0</v>
          </cell>
          <cell r="BK1031">
            <v>1647615</v>
          </cell>
          <cell r="BL1031">
            <v>2899454</v>
          </cell>
          <cell r="BM1031">
            <v>679922</v>
          </cell>
          <cell r="BN1031">
            <v>0</v>
          </cell>
          <cell r="BO1031">
            <v>3579376</v>
          </cell>
          <cell r="BP1031">
            <v>4349181</v>
          </cell>
          <cell r="BQ1031">
            <v>967451</v>
          </cell>
          <cell r="BR1031">
            <v>0</v>
          </cell>
          <cell r="BS1031">
            <v>5316632</v>
          </cell>
        </row>
        <row r="1032">
          <cell r="B1032" t="str">
            <v>431802</v>
          </cell>
          <cell r="C1032" t="str">
            <v>REP. INDONESIA</v>
          </cell>
          <cell r="D1032" t="str">
            <v>K.F.W., FRANKFURT</v>
          </cell>
          <cell r="E1032" t="str">
            <v>6</v>
          </cell>
          <cell r="F1032" t="str">
            <v>FEDERAL REPUBLIC OF GERMANY</v>
          </cell>
          <cell r="G1032" t="str">
            <v>DEM</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1825282</v>
          </cell>
          <cell r="AG1032">
            <v>1020698</v>
          </cell>
          <cell r="AH1032">
            <v>0</v>
          </cell>
          <cell r="AI1032">
            <v>2845980</v>
          </cell>
          <cell r="AJ1032">
            <v>1825282</v>
          </cell>
          <cell r="AK1032">
            <v>1020698</v>
          </cell>
          <cell r="AL1032">
            <v>0</v>
          </cell>
          <cell r="AM1032">
            <v>2845980</v>
          </cell>
          <cell r="AN1032">
            <v>0</v>
          </cell>
          <cell r="AO1032">
            <v>0</v>
          </cell>
          <cell r="AP1032">
            <v>0</v>
          </cell>
          <cell r="AQ1032">
            <v>0</v>
          </cell>
          <cell r="AR1032">
            <v>0</v>
          </cell>
          <cell r="AS1032">
            <v>0</v>
          </cell>
          <cell r="AT1032">
            <v>0</v>
          </cell>
          <cell r="AU1032">
            <v>0</v>
          </cell>
          <cell r="AV1032">
            <v>0</v>
          </cell>
          <cell r="AW1032">
            <v>0</v>
          </cell>
          <cell r="AX1032">
            <v>0</v>
          </cell>
          <cell r="AY1032">
            <v>0</v>
          </cell>
          <cell r="AZ1032">
            <v>0</v>
          </cell>
          <cell r="BA1032">
            <v>0</v>
          </cell>
          <cell r="BB1032">
            <v>0</v>
          </cell>
          <cell r="BC1032">
            <v>0</v>
          </cell>
          <cell r="BD1032">
            <v>0</v>
          </cell>
          <cell r="BE1032">
            <v>0</v>
          </cell>
          <cell r="BF1032">
            <v>0</v>
          </cell>
          <cell r="BG1032">
            <v>0</v>
          </cell>
          <cell r="BH1032">
            <v>1825282</v>
          </cell>
          <cell r="BI1032">
            <v>935639</v>
          </cell>
          <cell r="BJ1032">
            <v>0</v>
          </cell>
          <cell r="BK1032">
            <v>2760921</v>
          </cell>
          <cell r="BL1032">
            <v>1825282</v>
          </cell>
          <cell r="BM1032">
            <v>935639</v>
          </cell>
          <cell r="BN1032">
            <v>0</v>
          </cell>
          <cell r="BO1032">
            <v>2760921</v>
          </cell>
          <cell r="BP1032">
            <v>3650564</v>
          </cell>
          <cell r="BQ1032">
            <v>1956337</v>
          </cell>
          <cell r="BR1032">
            <v>0</v>
          </cell>
          <cell r="BS1032">
            <v>5606901</v>
          </cell>
        </row>
        <row r="1033">
          <cell r="B1033" t="str">
            <v>431990</v>
          </cell>
          <cell r="C1033" t="str">
            <v>REP. INDONESIA</v>
          </cell>
          <cell r="D1033" t="str">
            <v>K.F.W., FRANKFURT</v>
          </cell>
          <cell r="E1033" t="str">
            <v>6</v>
          </cell>
          <cell r="F1033" t="str">
            <v>FEDERAL REPUBLIC OF GERMANY</v>
          </cell>
          <cell r="G1033" t="str">
            <v>DEM</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2448203</v>
          </cell>
          <cell r="AC1033">
            <v>1361691</v>
          </cell>
          <cell r="AD1033">
            <v>0</v>
          </cell>
          <cell r="AE1033">
            <v>3809894</v>
          </cell>
          <cell r="AF1033">
            <v>0</v>
          </cell>
          <cell r="AG1033">
            <v>321510</v>
          </cell>
          <cell r="AH1033">
            <v>0</v>
          </cell>
          <cell r="AI1033">
            <v>321510</v>
          </cell>
          <cell r="AJ1033">
            <v>2448203</v>
          </cell>
          <cell r="AK1033">
            <v>1683201</v>
          </cell>
          <cell r="AL1033">
            <v>0</v>
          </cell>
          <cell r="AM1033">
            <v>4131404</v>
          </cell>
          <cell r="AN1033">
            <v>0</v>
          </cell>
          <cell r="AO1033">
            <v>0</v>
          </cell>
          <cell r="AP1033">
            <v>0</v>
          </cell>
          <cell r="AQ1033">
            <v>0</v>
          </cell>
          <cell r="AR1033">
            <v>0</v>
          </cell>
          <cell r="AS1033">
            <v>0</v>
          </cell>
          <cell r="AT1033">
            <v>0</v>
          </cell>
          <cell r="AU1033">
            <v>0</v>
          </cell>
          <cell r="AV1033">
            <v>0</v>
          </cell>
          <cell r="AW1033">
            <v>0</v>
          </cell>
          <cell r="AX1033">
            <v>0</v>
          </cell>
          <cell r="AY1033">
            <v>0</v>
          </cell>
          <cell r="AZ1033">
            <v>0</v>
          </cell>
          <cell r="BA1033">
            <v>0</v>
          </cell>
          <cell r="BB1033">
            <v>0</v>
          </cell>
          <cell r="BC1033">
            <v>0</v>
          </cell>
          <cell r="BD1033">
            <v>2448203</v>
          </cell>
          <cell r="BE1033">
            <v>964531</v>
          </cell>
          <cell r="BF1033">
            <v>0</v>
          </cell>
          <cell r="BG1033">
            <v>3412734</v>
          </cell>
          <cell r="BH1033">
            <v>0</v>
          </cell>
          <cell r="BI1033">
            <v>0</v>
          </cell>
          <cell r="BJ1033">
            <v>0</v>
          </cell>
          <cell r="BK1033">
            <v>0</v>
          </cell>
          <cell r="BL1033">
            <v>2448203</v>
          </cell>
          <cell r="BM1033">
            <v>964531</v>
          </cell>
          <cell r="BN1033">
            <v>0</v>
          </cell>
          <cell r="BO1033">
            <v>3412734</v>
          </cell>
          <cell r="BP1033">
            <v>4896406</v>
          </cell>
          <cell r="BQ1033">
            <v>2647732</v>
          </cell>
          <cell r="BR1033">
            <v>0</v>
          </cell>
          <cell r="BS1033">
            <v>7544138</v>
          </cell>
        </row>
        <row r="1034">
          <cell r="B1034" t="str">
            <v>431770</v>
          </cell>
          <cell r="C1034" t="str">
            <v>REP. INDONESIA</v>
          </cell>
          <cell r="D1034" t="str">
            <v>K.F.W., FRANKFURT</v>
          </cell>
          <cell r="E1034" t="str">
            <v>6</v>
          </cell>
          <cell r="F1034" t="str">
            <v>FEDERAL REPUBLIC OF GERMANY</v>
          </cell>
          <cell r="G1034" t="str">
            <v>DEM</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cell r="AF1034">
            <v>2686594</v>
          </cell>
          <cell r="AG1034">
            <v>1193235</v>
          </cell>
          <cell r="AH1034">
            <v>0</v>
          </cell>
          <cell r="AI1034">
            <v>3879829</v>
          </cell>
          <cell r="AJ1034">
            <v>2686594</v>
          </cell>
          <cell r="AK1034">
            <v>1193235</v>
          </cell>
          <cell r="AL1034">
            <v>0</v>
          </cell>
          <cell r="AM1034">
            <v>3879829</v>
          </cell>
          <cell r="AN1034">
            <v>0</v>
          </cell>
          <cell r="AO1034">
            <v>0</v>
          </cell>
          <cell r="AP1034">
            <v>0</v>
          </cell>
          <cell r="AQ1034">
            <v>0</v>
          </cell>
          <cell r="AR1034">
            <v>0</v>
          </cell>
          <cell r="AS1034">
            <v>0</v>
          </cell>
          <cell r="AT1034">
            <v>0</v>
          </cell>
          <cell r="AU1034">
            <v>0</v>
          </cell>
          <cell r="AV1034">
            <v>0</v>
          </cell>
          <cell r="AW1034">
            <v>0</v>
          </cell>
          <cell r="AX1034">
            <v>0</v>
          </cell>
          <cell r="AY1034">
            <v>0</v>
          </cell>
          <cell r="AZ1034">
            <v>0</v>
          </cell>
          <cell r="BA1034">
            <v>0</v>
          </cell>
          <cell r="BB1034">
            <v>0</v>
          </cell>
          <cell r="BC1034">
            <v>0</v>
          </cell>
          <cell r="BD1034">
            <v>0</v>
          </cell>
          <cell r="BE1034">
            <v>0</v>
          </cell>
          <cell r="BF1034">
            <v>0</v>
          </cell>
          <cell r="BG1034">
            <v>0</v>
          </cell>
          <cell r="BH1034">
            <v>2686594</v>
          </cell>
          <cell r="BI1034">
            <v>1096786</v>
          </cell>
          <cell r="BJ1034">
            <v>0</v>
          </cell>
          <cell r="BK1034">
            <v>3783380</v>
          </cell>
          <cell r="BL1034">
            <v>2686594</v>
          </cell>
          <cell r="BM1034">
            <v>1096786</v>
          </cell>
          <cell r="BN1034">
            <v>0</v>
          </cell>
          <cell r="BO1034">
            <v>3783380</v>
          </cell>
          <cell r="BP1034">
            <v>5373188</v>
          </cell>
          <cell r="BQ1034">
            <v>2290021</v>
          </cell>
          <cell r="BR1034">
            <v>0</v>
          </cell>
          <cell r="BS1034">
            <v>7663209</v>
          </cell>
        </row>
        <row r="1035">
          <cell r="B1035" t="str">
            <v>431873</v>
          </cell>
          <cell r="C1035" t="str">
            <v>REP. INDONESIA</v>
          </cell>
          <cell r="D1035" t="str">
            <v>K.F.W., FRANKFURT</v>
          </cell>
          <cell r="E1035" t="str">
            <v>6</v>
          </cell>
          <cell r="F1035" t="str">
            <v>FEDERAL REPUBLIC OF GERMANY</v>
          </cell>
          <cell r="G1035" t="str">
            <v>DEM</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3334375</v>
          </cell>
          <cell r="Y1035">
            <v>1050328</v>
          </cell>
          <cell r="Z1035">
            <v>0</v>
          </cell>
          <cell r="AA1035">
            <v>4384703</v>
          </cell>
          <cell r="AB1035">
            <v>0</v>
          </cell>
          <cell r="AC1035">
            <v>0</v>
          </cell>
          <cell r="AD1035">
            <v>0</v>
          </cell>
          <cell r="AE1035">
            <v>0</v>
          </cell>
          <cell r="AF1035">
            <v>0</v>
          </cell>
          <cell r="AG1035">
            <v>0</v>
          </cell>
          <cell r="AH1035">
            <v>0</v>
          </cell>
          <cell r="AI1035">
            <v>0</v>
          </cell>
          <cell r="AJ1035">
            <v>3334375</v>
          </cell>
          <cell r="AK1035">
            <v>1050328</v>
          </cell>
          <cell r="AL1035">
            <v>0</v>
          </cell>
          <cell r="AM1035">
            <v>4384703</v>
          </cell>
          <cell r="AN1035">
            <v>0</v>
          </cell>
          <cell r="AO1035">
            <v>0</v>
          </cell>
          <cell r="AP1035">
            <v>0</v>
          </cell>
          <cell r="AQ1035">
            <v>0</v>
          </cell>
          <cell r="AR1035">
            <v>0</v>
          </cell>
          <cell r="AS1035">
            <v>0</v>
          </cell>
          <cell r="AT1035">
            <v>0</v>
          </cell>
          <cell r="AU1035">
            <v>0</v>
          </cell>
          <cell r="AV1035">
            <v>0</v>
          </cell>
          <cell r="AW1035">
            <v>0</v>
          </cell>
          <cell r="AX1035">
            <v>0</v>
          </cell>
          <cell r="AY1035">
            <v>0</v>
          </cell>
          <cell r="AZ1035">
            <v>3334375</v>
          </cell>
          <cell r="BA1035">
            <v>991977</v>
          </cell>
          <cell r="BB1035">
            <v>0</v>
          </cell>
          <cell r="BC1035">
            <v>4326352</v>
          </cell>
          <cell r="BD1035">
            <v>0</v>
          </cell>
          <cell r="BE1035">
            <v>0</v>
          </cell>
          <cell r="BF1035">
            <v>0</v>
          </cell>
          <cell r="BG1035">
            <v>0</v>
          </cell>
          <cell r="BH1035">
            <v>0</v>
          </cell>
          <cell r="BI1035">
            <v>0</v>
          </cell>
          <cell r="BJ1035">
            <v>0</v>
          </cell>
          <cell r="BK1035">
            <v>0</v>
          </cell>
          <cell r="BL1035">
            <v>3334375</v>
          </cell>
          <cell r="BM1035">
            <v>991977</v>
          </cell>
          <cell r="BN1035">
            <v>0</v>
          </cell>
          <cell r="BO1035">
            <v>4326352</v>
          </cell>
          <cell r="BP1035">
            <v>6668750</v>
          </cell>
          <cell r="BQ1035">
            <v>2042305</v>
          </cell>
          <cell r="BR1035">
            <v>0</v>
          </cell>
          <cell r="BS1035">
            <v>8711055</v>
          </cell>
        </row>
        <row r="1036">
          <cell r="B1036" t="str">
            <v>431901</v>
          </cell>
          <cell r="C1036" t="str">
            <v>REP. INDONESIA</v>
          </cell>
          <cell r="D1036" t="str">
            <v>K.F.W., FRANKFURT</v>
          </cell>
          <cell r="E1036" t="str">
            <v>6</v>
          </cell>
          <cell r="F1036" t="str">
            <v>FEDERAL REPUBLIC OF GERMANY</v>
          </cell>
          <cell r="G1036" t="str">
            <v>DEM</v>
          </cell>
          <cell r="H1036">
            <v>0</v>
          </cell>
          <cell r="I1036">
            <v>0</v>
          </cell>
          <cell r="J1036">
            <v>0</v>
          </cell>
          <cell r="K1036">
            <v>0</v>
          </cell>
          <cell r="L1036">
            <v>3326682</v>
          </cell>
          <cell r="M1036">
            <v>1164339</v>
          </cell>
          <cell r="N1036">
            <v>0</v>
          </cell>
          <cell r="O1036">
            <v>4491021</v>
          </cell>
          <cell r="P1036">
            <v>0</v>
          </cell>
          <cell r="Q1036">
            <v>0</v>
          </cell>
          <cell r="R1036">
            <v>0</v>
          </cell>
          <cell r="S1036">
            <v>0</v>
          </cell>
          <cell r="T1036">
            <v>3326682</v>
          </cell>
          <cell r="U1036">
            <v>1164339</v>
          </cell>
          <cell r="V1036">
            <v>0</v>
          </cell>
          <cell r="W1036">
            <v>4491021</v>
          </cell>
          <cell r="X1036">
            <v>0</v>
          </cell>
          <cell r="Y1036">
            <v>0</v>
          </cell>
          <cell r="Z1036">
            <v>0</v>
          </cell>
          <cell r="AA1036">
            <v>0</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cell r="AO1036">
            <v>0</v>
          </cell>
          <cell r="AP1036">
            <v>0</v>
          </cell>
          <cell r="AQ1036">
            <v>0</v>
          </cell>
          <cell r="AR1036">
            <v>3326682</v>
          </cell>
          <cell r="AS1036">
            <v>1106122</v>
          </cell>
          <cell r="AT1036">
            <v>0</v>
          </cell>
          <cell r="AU1036">
            <v>4432804</v>
          </cell>
          <cell r="AV1036">
            <v>0</v>
          </cell>
          <cell r="AW1036">
            <v>0</v>
          </cell>
          <cell r="AX1036">
            <v>0</v>
          </cell>
          <cell r="AY1036">
            <v>0</v>
          </cell>
          <cell r="AZ1036">
            <v>0</v>
          </cell>
          <cell r="BA1036">
            <v>0</v>
          </cell>
          <cell r="BB1036">
            <v>0</v>
          </cell>
          <cell r="BC1036">
            <v>0</v>
          </cell>
          <cell r="BD1036">
            <v>0</v>
          </cell>
          <cell r="BE1036">
            <v>0</v>
          </cell>
          <cell r="BF1036">
            <v>0</v>
          </cell>
          <cell r="BG1036">
            <v>0</v>
          </cell>
          <cell r="BH1036">
            <v>0</v>
          </cell>
          <cell r="BI1036">
            <v>0</v>
          </cell>
          <cell r="BJ1036">
            <v>0</v>
          </cell>
          <cell r="BK1036">
            <v>0</v>
          </cell>
          <cell r="BL1036">
            <v>3326682</v>
          </cell>
          <cell r="BM1036">
            <v>1106122</v>
          </cell>
          <cell r="BN1036">
            <v>0</v>
          </cell>
          <cell r="BO1036">
            <v>4432804</v>
          </cell>
          <cell r="BP1036">
            <v>6653364</v>
          </cell>
          <cell r="BQ1036">
            <v>2270461</v>
          </cell>
          <cell r="BR1036">
            <v>0</v>
          </cell>
          <cell r="BS1036">
            <v>8923825</v>
          </cell>
        </row>
        <row r="1037">
          <cell r="B1037" t="str">
            <v>431703</v>
          </cell>
          <cell r="C1037" t="str">
            <v>REP. INDONESIA</v>
          </cell>
          <cell r="D1037" t="str">
            <v>K.F.W., FRANKFURT</v>
          </cell>
          <cell r="E1037" t="str">
            <v>6</v>
          </cell>
          <cell r="F1037" t="str">
            <v>FEDERAL REPUBLIC OF GERMANY</v>
          </cell>
          <cell r="G1037" t="str">
            <v>DEM</v>
          </cell>
          <cell r="H1037">
            <v>0</v>
          </cell>
          <cell r="I1037">
            <v>0</v>
          </cell>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cell r="AD1037">
            <v>0</v>
          </cell>
          <cell r="AE1037">
            <v>0</v>
          </cell>
          <cell r="AF1037">
            <v>3179308</v>
          </cell>
          <cell r="AG1037">
            <v>1383190</v>
          </cell>
          <cell r="AH1037">
            <v>0</v>
          </cell>
          <cell r="AI1037">
            <v>4562498</v>
          </cell>
          <cell r="AJ1037">
            <v>3179308</v>
          </cell>
          <cell r="AK1037">
            <v>1383190</v>
          </cell>
          <cell r="AL1037">
            <v>0</v>
          </cell>
          <cell r="AM1037">
            <v>4562498</v>
          </cell>
          <cell r="AN1037">
            <v>0</v>
          </cell>
          <cell r="AO1037">
            <v>0</v>
          </cell>
          <cell r="AP1037">
            <v>0</v>
          </cell>
          <cell r="AQ1037">
            <v>0</v>
          </cell>
          <cell r="AR1037">
            <v>0</v>
          </cell>
          <cell r="AS1037">
            <v>0</v>
          </cell>
          <cell r="AT1037">
            <v>0</v>
          </cell>
          <cell r="AU1037">
            <v>0</v>
          </cell>
          <cell r="AV1037">
            <v>0</v>
          </cell>
          <cell r="AW1037">
            <v>0</v>
          </cell>
          <cell r="AX1037">
            <v>0</v>
          </cell>
          <cell r="AY1037">
            <v>0</v>
          </cell>
          <cell r="AZ1037">
            <v>0</v>
          </cell>
          <cell r="BA1037">
            <v>0</v>
          </cell>
          <cell r="BB1037">
            <v>0</v>
          </cell>
          <cell r="BC1037">
            <v>0</v>
          </cell>
          <cell r="BD1037">
            <v>0</v>
          </cell>
          <cell r="BE1037">
            <v>0</v>
          </cell>
          <cell r="BF1037">
            <v>0</v>
          </cell>
          <cell r="BG1037">
            <v>0</v>
          </cell>
          <cell r="BH1037">
            <v>3179308</v>
          </cell>
          <cell r="BI1037">
            <v>1243300</v>
          </cell>
          <cell r="BJ1037">
            <v>0</v>
          </cell>
          <cell r="BK1037">
            <v>4422608</v>
          </cell>
          <cell r="BL1037">
            <v>3179308</v>
          </cell>
          <cell r="BM1037">
            <v>1243300</v>
          </cell>
          <cell r="BN1037">
            <v>0</v>
          </cell>
          <cell r="BO1037">
            <v>4422608</v>
          </cell>
          <cell r="BP1037">
            <v>6358616</v>
          </cell>
          <cell r="BQ1037">
            <v>2626490</v>
          </cell>
          <cell r="BR1037">
            <v>0</v>
          </cell>
          <cell r="BS1037">
            <v>8985106</v>
          </cell>
        </row>
        <row r="1038">
          <cell r="B1038" t="str">
            <v>431678</v>
          </cell>
          <cell r="C1038" t="str">
            <v>REP. INDONESIA</v>
          </cell>
          <cell r="D1038" t="str">
            <v>K.F.W., FRANKFURT</v>
          </cell>
          <cell r="E1038" t="str">
            <v>6</v>
          </cell>
          <cell r="F1038" t="str">
            <v>FEDERAL REPUBLIC OF GERMANY</v>
          </cell>
          <cell r="G1038" t="str">
            <v>DEM</v>
          </cell>
          <cell r="H1038">
            <v>1857348</v>
          </cell>
          <cell r="I1038">
            <v>455050</v>
          </cell>
          <cell r="J1038">
            <v>0</v>
          </cell>
          <cell r="K1038">
            <v>2312398</v>
          </cell>
          <cell r="L1038">
            <v>0</v>
          </cell>
          <cell r="M1038">
            <v>0</v>
          </cell>
          <cell r="N1038">
            <v>0</v>
          </cell>
          <cell r="O1038">
            <v>0</v>
          </cell>
          <cell r="P1038">
            <v>0</v>
          </cell>
          <cell r="Q1038">
            <v>0</v>
          </cell>
          <cell r="R1038">
            <v>0</v>
          </cell>
          <cell r="S1038">
            <v>0</v>
          </cell>
          <cell r="T1038">
            <v>1857348</v>
          </cell>
          <cell r="U1038">
            <v>455050</v>
          </cell>
          <cell r="V1038">
            <v>0</v>
          </cell>
          <cell r="W1038">
            <v>2312398</v>
          </cell>
          <cell r="X1038">
            <v>1857348</v>
          </cell>
          <cell r="Y1038">
            <v>422547</v>
          </cell>
          <cell r="Z1038">
            <v>0</v>
          </cell>
          <cell r="AA1038">
            <v>2279895</v>
          </cell>
          <cell r="AB1038">
            <v>0</v>
          </cell>
          <cell r="AC1038">
            <v>0</v>
          </cell>
          <cell r="AD1038">
            <v>0</v>
          </cell>
          <cell r="AE1038">
            <v>0</v>
          </cell>
          <cell r="AF1038">
            <v>0</v>
          </cell>
          <cell r="AG1038">
            <v>0</v>
          </cell>
          <cell r="AH1038">
            <v>0</v>
          </cell>
          <cell r="AI1038">
            <v>0</v>
          </cell>
          <cell r="AJ1038">
            <v>1857348</v>
          </cell>
          <cell r="AK1038">
            <v>422547</v>
          </cell>
          <cell r="AL1038">
            <v>0</v>
          </cell>
          <cell r="AM1038">
            <v>2279895</v>
          </cell>
          <cell r="AN1038">
            <v>1857348</v>
          </cell>
          <cell r="AO1038">
            <v>422547</v>
          </cell>
          <cell r="AP1038">
            <v>0</v>
          </cell>
          <cell r="AQ1038">
            <v>2279895</v>
          </cell>
          <cell r="AR1038">
            <v>0</v>
          </cell>
          <cell r="AS1038">
            <v>0</v>
          </cell>
          <cell r="AT1038">
            <v>0</v>
          </cell>
          <cell r="AU1038">
            <v>0</v>
          </cell>
          <cell r="AV1038">
            <v>0</v>
          </cell>
          <cell r="AW1038">
            <v>0</v>
          </cell>
          <cell r="AX1038">
            <v>0</v>
          </cell>
          <cell r="AY1038">
            <v>0</v>
          </cell>
          <cell r="AZ1038">
            <v>1857348</v>
          </cell>
          <cell r="BA1038">
            <v>390043</v>
          </cell>
          <cell r="BB1038">
            <v>0</v>
          </cell>
          <cell r="BC1038">
            <v>2247391</v>
          </cell>
          <cell r="BD1038">
            <v>0</v>
          </cell>
          <cell r="BE1038">
            <v>0</v>
          </cell>
          <cell r="BF1038">
            <v>0</v>
          </cell>
          <cell r="BG1038">
            <v>0</v>
          </cell>
          <cell r="BH1038">
            <v>0</v>
          </cell>
          <cell r="BI1038">
            <v>0</v>
          </cell>
          <cell r="BJ1038">
            <v>0</v>
          </cell>
          <cell r="BK1038">
            <v>0</v>
          </cell>
          <cell r="BL1038">
            <v>3714696</v>
          </cell>
          <cell r="BM1038">
            <v>812590</v>
          </cell>
          <cell r="BN1038">
            <v>0</v>
          </cell>
          <cell r="BO1038">
            <v>4527286</v>
          </cell>
          <cell r="BP1038">
            <v>7429392</v>
          </cell>
          <cell r="BQ1038">
            <v>1690187</v>
          </cell>
          <cell r="BR1038">
            <v>0</v>
          </cell>
          <cell r="BS1038">
            <v>9119579</v>
          </cell>
        </row>
        <row r="1039">
          <cell r="B1039" t="str">
            <v>431915</v>
          </cell>
          <cell r="C1039" t="str">
            <v>REP. INDONESIA</v>
          </cell>
          <cell r="D1039" t="str">
            <v>K.F.W., FRANKFURT</v>
          </cell>
          <cell r="E1039" t="str">
            <v>6</v>
          </cell>
          <cell r="F1039" t="str">
            <v>FEDERAL REPUBLIC OF GERMANY</v>
          </cell>
          <cell r="G1039" t="str">
            <v>DEM</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cell r="AF1039">
            <v>3518052</v>
          </cell>
          <cell r="AG1039">
            <v>1251840</v>
          </cell>
          <cell r="AH1039">
            <v>0</v>
          </cell>
          <cell r="AI1039">
            <v>4769892</v>
          </cell>
          <cell r="AJ1039">
            <v>3518052</v>
          </cell>
          <cell r="AK1039">
            <v>1251840</v>
          </cell>
          <cell r="AL1039">
            <v>0</v>
          </cell>
          <cell r="AM1039">
            <v>4769892</v>
          </cell>
          <cell r="AN1039">
            <v>0</v>
          </cell>
          <cell r="AO1039">
            <v>0</v>
          </cell>
          <cell r="AP1039">
            <v>0</v>
          </cell>
          <cell r="AQ1039">
            <v>0</v>
          </cell>
          <cell r="AR1039">
            <v>0</v>
          </cell>
          <cell r="AS1039">
            <v>0</v>
          </cell>
          <cell r="AT1039">
            <v>0</v>
          </cell>
          <cell r="AU1039">
            <v>0</v>
          </cell>
          <cell r="AV1039">
            <v>0</v>
          </cell>
          <cell r="AW1039">
            <v>0</v>
          </cell>
          <cell r="AX1039">
            <v>0</v>
          </cell>
          <cell r="AY1039">
            <v>0</v>
          </cell>
          <cell r="AZ1039">
            <v>0</v>
          </cell>
          <cell r="BA1039">
            <v>0</v>
          </cell>
          <cell r="BB1039">
            <v>0</v>
          </cell>
          <cell r="BC1039">
            <v>0</v>
          </cell>
          <cell r="BD1039">
            <v>0</v>
          </cell>
          <cell r="BE1039">
            <v>0</v>
          </cell>
          <cell r="BF1039">
            <v>0</v>
          </cell>
          <cell r="BG1039">
            <v>0</v>
          </cell>
          <cell r="BH1039">
            <v>3518052</v>
          </cell>
          <cell r="BI1039">
            <v>1189248</v>
          </cell>
          <cell r="BJ1039">
            <v>0</v>
          </cell>
          <cell r="BK1039">
            <v>4707300</v>
          </cell>
          <cell r="BL1039">
            <v>3518052</v>
          </cell>
          <cell r="BM1039">
            <v>1189248</v>
          </cell>
          <cell r="BN1039">
            <v>0</v>
          </cell>
          <cell r="BO1039">
            <v>4707300</v>
          </cell>
          <cell r="BP1039">
            <v>7036104</v>
          </cell>
          <cell r="BQ1039">
            <v>2441088</v>
          </cell>
          <cell r="BR1039">
            <v>0</v>
          </cell>
          <cell r="BS1039">
            <v>9477192</v>
          </cell>
        </row>
        <row r="1040">
          <cell r="B1040" t="str">
            <v>431603</v>
          </cell>
          <cell r="C1040" t="str">
            <v>REP. INDONESIA</v>
          </cell>
          <cell r="D1040" t="str">
            <v>K.F.W., FRANKFURT</v>
          </cell>
          <cell r="E1040" t="str">
            <v>6</v>
          </cell>
          <cell r="F1040" t="str">
            <v>FEDERAL REPUBLIC OF GERMANY</v>
          </cell>
          <cell r="G1040" t="str">
            <v>DEM</v>
          </cell>
          <cell r="H1040">
            <v>0</v>
          </cell>
          <cell r="I1040">
            <v>0</v>
          </cell>
          <cell r="J1040">
            <v>0</v>
          </cell>
          <cell r="K1040">
            <v>0</v>
          </cell>
          <cell r="L1040">
            <v>0</v>
          </cell>
          <cell r="M1040">
            <v>0</v>
          </cell>
          <cell r="N1040">
            <v>0</v>
          </cell>
          <cell r="O1040">
            <v>0</v>
          </cell>
          <cell r="P1040">
            <v>1261651</v>
          </cell>
          <cell r="Q1040">
            <v>419499</v>
          </cell>
          <cell r="R1040">
            <v>0</v>
          </cell>
          <cell r="S1040">
            <v>1681150</v>
          </cell>
          <cell r="T1040">
            <v>1261651</v>
          </cell>
          <cell r="U1040">
            <v>419499</v>
          </cell>
          <cell r="V1040">
            <v>0</v>
          </cell>
          <cell r="W1040">
            <v>1681150</v>
          </cell>
          <cell r="X1040">
            <v>0</v>
          </cell>
          <cell r="Y1040">
            <v>0</v>
          </cell>
          <cell r="Z1040">
            <v>0</v>
          </cell>
          <cell r="AA1040">
            <v>0</v>
          </cell>
          <cell r="AB1040">
            <v>1261651</v>
          </cell>
          <cell r="AC1040">
            <v>397420</v>
          </cell>
          <cell r="AD1040">
            <v>0</v>
          </cell>
          <cell r="AE1040">
            <v>1659071</v>
          </cell>
          <cell r="AF1040">
            <v>1261651</v>
          </cell>
          <cell r="AG1040">
            <v>441578</v>
          </cell>
          <cell r="AH1040">
            <v>0</v>
          </cell>
          <cell r="AI1040">
            <v>1703229</v>
          </cell>
          <cell r="AJ1040">
            <v>2523302</v>
          </cell>
          <cell r="AK1040">
            <v>838998</v>
          </cell>
          <cell r="AL1040">
            <v>0</v>
          </cell>
          <cell r="AM1040">
            <v>3362300</v>
          </cell>
          <cell r="AN1040">
            <v>0</v>
          </cell>
          <cell r="AO1040">
            <v>0</v>
          </cell>
          <cell r="AP1040">
            <v>0</v>
          </cell>
          <cell r="AQ1040">
            <v>0</v>
          </cell>
          <cell r="AR1040">
            <v>0</v>
          </cell>
          <cell r="AS1040">
            <v>0</v>
          </cell>
          <cell r="AT1040">
            <v>0</v>
          </cell>
          <cell r="AU1040">
            <v>0</v>
          </cell>
          <cell r="AV1040">
            <v>1261651</v>
          </cell>
          <cell r="AW1040">
            <v>397420</v>
          </cell>
          <cell r="AX1040">
            <v>0</v>
          </cell>
          <cell r="AY1040">
            <v>1659071</v>
          </cell>
          <cell r="AZ1040">
            <v>0</v>
          </cell>
          <cell r="BA1040">
            <v>0</v>
          </cell>
          <cell r="BB1040">
            <v>0</v>
          </cell>
          <cell r="BC1040">
            <v>0</v>
          </cell>
          <cell r="BD1040">
            <v>1261651</v>
          </cell>
          <cell r="BE1040">
            <v>375341</v>
          </cell>
          <cell r="BF1040">
            <v>0</v>
          </cell>
          <cell r="BG1040">
            <v>1636992</v>
          </cell>
          <cell r="BH1040">
            <v>1261651</v>
          </cell>
          <cell r="BI1040">
            <v>419499</v>
          </cell>
          <cell r="BJ1040">
            <v>0</v>
          </cell>
          <cell r="BK1040">
            <v>1681150</v>
          </cell>
          <cell r="BL1040">
            <v>3784953</v>
          </cell>
          <cell r="BM1040">
            <v>1192260</v>
          </cell>
          <cell r="BN1040">
            <v>0</v>
          </cell>
          <cell r="BO1040">
            <v>4977213</v>
          </cell>
          <cell r="BP1040">
            <v>7569906</v>
          </cell>
          <cell r="BQ1040">
            <v>2450757</v>
          </cell>
          <cell r="BR1040">
            <v>0</v>
          </cell>
          <cell r="BS1040">
            <v>10020663</v>
          </cell>
        </row>
        <row r="1041">
          <cell r="B1041" t="str">
            <v>431997</v>
          </cell>
          <cell r="C1041" t="str">
            <v>REP. INDONESIA</v>
          </cell>
          <cell r="D1041" t="str">
            <v>K.F.W., FRANKFURT</v>
          </cell>
          <cell r="E1041" t="str">
            <v>6</v>
          </cell>
          <cell r="F1041" t="str">
            <v>FEDERAL REPUBLIC OF GERMANY</v>
          </cell>
          <cell r="G1041" t="str">
            <v>DEM</v>
          </cell>
          <cell r="H1041">
            <v>3767688</v>
          </cell>
          <cell r="I1041">
            <v>490156</v>
          </cell>
          <cell r="J1041">
            <v>0</v>
          </cell>
          <cell r="K1041">
            <v>4257844</v>
          </cell>
          <cell r="L1041">
            <v>0</v>
          </cell>
          <cell r="M1041">
            <v>0</v>
          </cell>
          <cell r="N1041">
            <v>0</v>
          </cell>
          <cell r="O1041">
            <v>0</v>
          </cell>
          <cell r="P1041">
            <v>0</v>
          </cell>
          <cell r="Q1041">
            <v>0</v>
          </cell>
          <cell r="R1041">
            <v>0</v>
          </cell>
          <cell r="S1041">
            <v>0</v>
          </cell>
          <cell r="T1041">
            <v>3767688</v>
          </cell>
          <cell r="U1041">
            <v>490156</v>
          </cell>
          <cell r="V1041">
            <v>0</v>
          </cell>
          <cell r="W1041">
            <v>4257844</v>
          </cell>
          <cell r="X1041">
            <v>776232</v>
          </cell>
          <cell r="Y1041">
            <v>72345</v>
          </cell>
          <cell r="Z1041">
            <v>0</v>
          </cell>
          <cell r="AA1041">
            <v>848577</v>
          </cell>
          <cell r="AB1041">
            <v>280803</v>
          </cell>
          <cell r="AC1041">
            <v>13958</v>
          </cell>
          <cell r="AD1041">
            <v>0</v>
          </cell>
          <cell r="AE1041">
            <v>294761</v>
          </cell>
          <cell r="AF1041">
            <v>0</v>
          </cell>
          <cell r="AG1041">
            <v>0</v>
          </cell>
          <cell r="AH1041">
            <v>0</v>
          </cell>
          <cell r="AI1041">
            <v>0</v>
          </cell>
          <cell r="AJ1041">
            <v>1057035</v>
          </cell>
          <cell r="AK1041">
            <v>86303</v>
          </cell>
          <cell r="AL1041">
            <v>0</v>
          </cell>
          <cell r="AM1041">
            <v>1143338</v>
          </cell>
          <cell r="AN1041">
            <v>3767688</v>
          </cell>
          <cell r="AO1041">
            <v>382506</v>
          </cell>
          <cell r="AP1041">
            <v>0</v>
          </cell>
          <cell r="AQ1041">
            <v>4150194</v>
          </cell>
          <cell r="AR1041">
            <v>0</v>
          </cell>
          <cell r="AS1041">
            <v>0</v>
          </cell>
          <cell r="AT1041">
            <v>0</v>
          </cell>
          <cell r="AU1041">
            <v>0</v>
          </cell>
          <cell r="AV1041">
            <v>0</v>
          </cell>
          <cell r="AW1041">
            <v>0</v>
          </cell>
          <cell r="AX1041">
            <v>0</v>
          </cell>
          <cell r="AY1041">
            <v>0</v>
          </cell>
          <cell r="AZ1041">
            <v>776232</v>
          </cell>
          <cell r="BA1041">
            <v>54259</v>
          </cell>
          <cell r="BB1041">
            <v>0</v>
          </cell>
          <cell r="BC1041">
            <v>830491</v>
          </cell>
          <cell r="BD1041">
            <v>0</v>
          </cell>
          <cell r="BE1041">
            <v>0</v>
          </cell>
          <cell r="BF1041">
            <v>0</v>
          </cell>
          <cell r="BG1041">
            <v>0</v>
          </cell>
          <cell r="BH1041">
            <v>0</v>
          </cell>
          <cell r="BI1041">
            <v>0</v>
          </cell>
          <cell r="BJ1041">
            <v>0</v>
          </cell>
          <cell r="BK1041">
            <v>0</v>
          </cell>
          <cell r="BL1041">
            <v>4543920</v>
          </cell>
          <cell r="BM1041">
            <v>436765</v>
          </cell>
          <cell r="BN1041">
            <v>0</v>
          </cell>
          <cell r="BO1041">
            <v>4980685</v>
          </cell>
          <cell r="BP1041">
            <v>9368643</v>
          </cell>
          <cell r="BQ1041">
            <v>1013224</v>
          </cell>
          <cell r="BR1041">
            <v>0</v>
          </cell>
          <cell r="BS1041">
            <v>10381867</v>
          </cell>
        </row>
        <row r="1042">
          <cell r="B1042" t="str">
            <v>431636</v>
          </cell>
          <cell r="C1042" t="str">
            <v>REP. INDONESIA</v>
          </cell>
          <cell r="D1042" t="str">
            <v>K.F.W., FRANKFURT</v>
          </cell>
          <cell r="E1042" t="str">
            <v>6</v>
          </cell>
          <cell r="F1042" t="str">
            <v>FEDERAL REPUBLIC OF GERMANY</v>
          </cell>
          <cell r="G1042" t="str">
            <v>DEM</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3839024</v>
          </cell>
          <cell r="Y1042">
            <v>1589356</v>
          </cell>
          <cell r="Z1042">
            <v>0</v>
          </cell>
          <cell r="AA1042">
            <v>5428380</v>
          </cell>
          <cell r="AB1042">
            <v>0</v>
          </cell>
          <cell r="AC1042">
            <v>0</v>
          </cell>
          <cell r="AD1042">
            <v>0</v>
          </cell>
          <cell r="AE1042">
            <v>0</v>
          </cell>
          <cell r="AF1042">
            <v>0</v>
          </cell>
          <cell r="AG1042">
            <v>0</v>
          </cell>
          <cell r="AH1042">
            <v>0</v>
          </cell>
          <cell r="AI1042">
            <v>0</v>
          </cell>
          <cell r="AJ1042">
            <v>3839024</v>
          </cell>
          <cell r="AK1042">
            <v>1589356</v>
          </cell>
          <cell r="AL1042">
            <v>0</v>
          </cell>
          <cell r="AM1042">
            <v>5428380</v>
          </cell>
          <cell r="AN1042">
            <v>0</v>
          </cell>
          <cell r="AO1042">
            <v>0</v>
          </cell>
          <cell r="AP1042">
            <v>0</v>
          </cell>
          <cell r="AQ1042">
            <v>0</v>
          </cell>
          <cell r="AR1042">
            <v>0</v>
          </cell>
          <cell r="AS1042">
            <v>0</v>
          </cell>
          <cell r="AT1042">
            <v>0</v>
          </cell>
          <cell r="AU1042">
            <v>0</v>
          </cell>
          <cell r="AV1042">
            <v>0</v>
          </cell>
          <cell r="AW1042">
            <v>0</v>
          </cell>
          <cell r="AX1042">
            <v>0</v>
          </cell>
          <cell r="AY1042">
            <v>0</v>
          </cell>
          <cell r="AZ1042">
            <v>3839024</v>
          </cell>
          <cell r="BA1042">
            <v>1412761</v>
          </cell>
          <cell r="BB1042">
            <v>0</v>
          </cell>
          <cell r="BC1042">
            <v>5251785</v>
          </cell>
          <cell r="BD1042">
            <v>0</v>
          </cell>
          <cell r="BE1042">
            <v>0</v>
          </cell>
          <cell r="BF1042">
            <v>0</v>
          </cell>
          <cell r="BG1042">
            <v>0</v>
          </cell>
          <cell r="BH1042">
            <v>0</v>
          </cell>
          <cell r="BI1042">
            <v>0</v>
          </cell>
          <cell r="BJ1042">
            <v>0</v>
          </cell>
          <cell r="BK1042">
            <v>0</v>
          </cell>
          <cell r="BL1042">
            <v>3839024</v>
          </cell>
          <cell r="BM1042">
            <v>1412761</v>
          </cell>
          <cell r="BN1042">
            <v>0</v>
          </cell>
          <cell r="BO1042">
            <v>5251785</v>
          </cell>
          <cell r="BP1042">
            <v>7678048</v>
          </cell>
          <cell r="BQ1042">
            <v>3002117</v>
          </cell>
          <cell r="BR1042">
            <v>0</v>
          </cell>
          <cell r="BS1042">
            <v>10680165</v>
          </cell>
        </row>
        <row r="1043">
          <cell r="B1043" t="str">
            <v>431640</v>
          </cell>
          <cell r="C1043" t="str">
            <v>REP. INDONESIA</v>
          </cell>
          <cell r="D1043" t="str">
            <v>K.F.W., FRANKFURT</v>
          </cell>
          <cell r="E1043" t="str">
            <v>6</v>
          </cell>
          <cell r="F1043" t="str">
            <v>FEDERAL REPUBLIC OF GERMANY</v>
          </cell>
          <cell r="G1043" t="str">
            <v>DEM</v>
          </cell>
          <cell r="H1043">
            <v>4299503</v>
          </cell>
          <cell r="I1043">
            <v>1582217</v>
          </cell>
          <cell r="J1043">
            <v>0</v>
          </cell>
          <cell r="K1043">
            <v>5881720</v>
          </cell>
          <cell r="L1043">
            <v>0</v>
          </cell>
          <cell r="M1043">
            <v>0</v>
          </cell>
          <cell r="N1043">
            <v>0</v>
          </cell>
          <cell r="O1043">
            <v>0</v>
          </cell>
          <cell r="P1043">
            <v>0</v>
          </cell>
          <cell r="Q1043">
            <v>0</v>
          </cell>
          <cell r="R1043">
            <v>0</v>
          </cell>
          <cell r="S1043">
            <v>0</v>
          </cell>
          <cell r="T1043">
            <v>4299503</v>
          </cell>
          <cell r="U1043">
            <v>1582217</v>
          </cell>
          <cell r="V1043">
            <v>0</v>
          </cell>
          <cell r="W1043">
            <v>5881720</v>
          </cell>
          <cell r="X1043">
            <v>0</v>
          </cell>
          <cell r="Y1043">
            <v>0</v>
          </cell>
          <cell r="Z1043">
            <v>0</v>
          </cell>
          <cell r="AA1043">
            <v>0</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4299503</v>
          </cell>
          <cell r="AO1043">
            <v>1384440</v>
          </cell>
          <cell r="AP1043">
            <v>0</v>
          </cell>
          <cell r="AQ1043">
            <v>5683943</v>
          </cell>
          <cell r="AR1043">
            <v>0</v>
          </cell>
          <cell r="AS1043">
            <v>0</v>
          </cell>
          <cell r="AT1043">
            <v>0</v>
          </cell>
          <cell r="AU1043">
            <v>0</v>
          </cell>
          <cell r="AV1043">
            <v>0</v>
          </cell>
          <cell r="AW1043">
            <v>0</v>
          </cell>
          <cell r="AX1043">
            <v>0</v>
          </cell>
          <cell r="AY1043">
            <v>0</v>
          </cell>
          <cell r="AZ1043">
            <v>0</v>
          </cell>
          <cell r="BA1043">
            <v>0</v>
          </cell>
          <cell r="BB1043">
            <v>0</v>
          </cell>
          <cell r="BC1043">
            <v>0</v>
          </cell>
          <cell r="BD1043">
            <v>0</v>
          </cell>
          <cell r="BE1043">
            <v>0</v>
          </cell>
          <cell r="BF1043">
            <v>0</v>
          </cell>
          <cell r="BG1043">
            <v>0</v>
          </cell>
          <cell r="BH1043">
            <v>0</v>
          </cell>
          <cell r="BI1043">
            <v>0</v>
          </cell>
          <cell r="BJ1043">
            <v>0</v>
          </cell>
          <cell r="BK1043">
            <v>0</v>
          </cell>
          <cell r="BL1043">
            <v>4299503</v>
          </cell>
          <cell r="BM1043">
            <v>1384440</v>
          </cell>
          <cell r="BN1043">
            <v>0</v>
          </cell>
          <cell r="BO1043">
            <v>5683943</v>
          </cell>
          <cell r="BP1043">
            <v>8599006</v>
          </cell>
          <cell r="BQ1043">
            <v>2966657</v>
          </cell>
          <cell r="BR1043">
            <v>0</v>
          </cell>
          <cell r="BS1043">
            <v>11565663</v>
          </cell>
        </row>
        <row r="1044">
          <cell r="B1044" t="str">
            <v>431862</v>
          </cell>
          <cell r="C1044" t="str">
            <v>REP. INDONESIA</v>
          </cell>
          <cell r="D1044" t="str">
            <v>K.F.W., FRANKFURT</v>
          </cell>
          <cell r="E1044" t="str">
            <v>6</v>
          </cell>
          <cell r="F1044" t="str">
            <v>FEDERAL REPUBLIC OF GERMANY</v>
          </cell>
          <cell r="G1044" t="str">
            <v>DEM</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4003464</v>
          </cell>
          <cell r="AC1044">
            <v>1895812</v>
          </cell>
          <cell r="AD1044">
            <v>0</v>
          </cell>
          <cell r="AE1044">
            <v>5899276</v>
          </cell>
          <cell r="AF1044">
            <v>0</v>
          </cell>
          <cell r="AG1044">
            <v>0</v>
          </cell>
          <cell r="AH1044">
            <v>0</v>
          </cell>
          <cell r="AI1044">
            <v>0</v>
          </cell>
          <cell r="AJ1044">
            <v>4003464</v>
          </cell>
          <cell r="AK1044">
            <v>1895812</v>
          </cell>
          <cell r="AL1044">
            <v>0</v>
          </cell>
          <cell r="AM1044">
            <v>5899276</v>
          </cell>
          <cell r="AN1044">
            <v>0</v>
          </cell>
          <cell r="AO1044">
            <v>0</v>
          </cell>
          <cell r="AP1044">
            <v>0</v>
          </cell>
          <cell r="AQ1044">
            <v>0</v>
          </cell>
          <cell r="AR1044">
            <v>0</v>
          </cell>
          <cell r="AS1044">
            <v>0</v>
          </cell>
          <cell r="AT1044">
            <v>0</v>
          </cell>
          <cell r="AU1044">
            <v>0</v>
          </cell>
          <cell r="AV1044">
            <v>0</v>
          </cell>
          <cell r="AW1044">
            <v>0</v>
          </cell>
          <cell r="AX1044">
            <v>0</v>
          </cell>
          <cell r="AY1044">
            <v>0</v>
          </cell>
          <cell r="AZ1044">
            <v>0</v>
          </cell>
          <cell r="BA1044">
            <v>0</v>
          </cell>
          <cell r="BB1044">
            <v>0</v>
          </cell>
          <cell r="BC1044">
            <v>0</v>
          </cell>
          <cell r="BD1044">
            <v>4003464</v>
          </cell>
          <cell r="BE1044">
            <v>1748685</v>
          </cell>
          <cell r="BF1044">
            <v>0</v>
          </cell>
          <cell r="BG1044">
            <v>5752149</v>
          </cell>
          <cell r="BH1044">
            <v>0</v>
          </cell>
          <cell r="BI1044">
            <v>0</v>
          </cell>
          <cell r="BJ1044">
            <v>0</v>
          </cell>
          <cell r="BK1044">
            <v>0</v>
          </cell>
          <cell r="BL1044">
            <v>4003464</v>
          </cell>
          <cell r="BM1044">
            <v>1748685</v>
          </cell>
          <cell r="BN1044">
            <v>0</v>
          </cell>
          <cell r="BO1044">
            <v>5752149</v>
          </cell>
          <cell r="BP1044">
            <v>8006928</v>
          </cell>
          <cell r="BQ1044">
            <v>3644497</v>
          </cell>
          <cell r="BR1044">
            <v>0</v>
          </cell>
          <cell r="BS1044">
            <v>11651425</v>
          </cell>
        </row>
        <row r="1045">
          <cell r="B1045" t="str">
            <v>431730</v>
          </cell>
          <cell r="C1045" t="str">
            <v>REP. INDONESIA</v>
          </cell>
          <cell r="D1045" t="str">
            <v>K.F.W., FRANKFURT</v>
          </cell>
          <cell r="E1045" t="str">
            <v>6</v>
          </cell>
          <cell r="F1045" t="str">
            <v>FEDERAL REPUBLIC OF GERMANY</v>
          </cell>
          <cell r="G1045" t="str">
            <v>DEM</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4173675</v>
          </cell>
          <cell r="AC1045">
            <v>1790497</v>
          </cell>
          <cell r="AD1045">
            <v>0</v>
          </cell>
          <cell r="AE1045">
            <v>5964172</v>
          </cell>
          <cell r="AF1045">
            <v>0</v>
          </cell>
          <cell r="AG1045">
            <v>0</v>
          </cell>
          <cell r="AH1045">
            <v>0</v>
          </cell>
          <cell r="AI1045">
            <v>0</v>
          </cell>
          <cell r="AJ1045">
            <v>4173675</v>
          </cell>
          <cell r="AK1045">
            <v>1790497</v>
          </cell>
          <cell r="AL1045">
            <v>0</v>
          </cell>
          <cell r="AM1045">
            <v>5964172</v>
          </cell>
          <cell r="AN1045">
            <v>0</v>
          </cell>
          <cell r="AO1045">
            <v>0</v>
          </cell>
          <cell r="AP1045">
            <v>0</v>
          </cell>
          <cell r="AQ1045">
            <v>0</v>
          </cell>
          <cell r="AR1045">
            <v>0</v>
          </cell>
          <cell r="AS1045">
            <v>0</v>
          </cell>
          <cell r="AT1045">
            <v>0</v>
          </cell>
          <cell r="AU1045">
            <v>0</v>
          </cell>
          <cell r="AV1045">
            <v>0</v>
          </cell>
          <cell r="AW1045">
            <v>0</v>
          </cell>
          <cell r="AX1045">
            <v>0</v>
          </cell>
          <cell r="AY1045">
            <v>0</v>
          </cell>
          <cell r="AZ1045">
            <v>0</v>
          </cell>
          <cell r="BA1045">
            <v>0</v>
          </cell>
          <cell r="BB1045">
            <v>0</v>
          </cell>
          <cell r="BC1045">
            <v>0</v>
          </cell>
          <cell r="BD1045">
            <v>4173675</v>
          </cell>
          <cell r="BE1045">
            <v>1611446</v>
          </cell>
          <cell r="BF1045">
            <v>0</v>
          </cell>
          <cell r="BG1045">
            <v>5785121</v>
          </cell>
          <cell r="BH1045">
            <v>0</v>
          </cell>
          <cell r="BI1045">
            <v>0</v>
          </cell>
          <cell r="BJ1045">
            <v>0</v>
          </cell>
          <cell r="BK1045">
            <v>0</v>
          </cell>
          <cell r="BL1045">
            <v>4173675</v>
          </cell>
          <cell r="BM1045">
            <v>1611446</v>
          </cell>
          <cell r="BN1045">
            <v>0</v>
          </cell>
          <cell r="BO1045">
            <v>5785121</v>
          </cell>
          <cell r="BP1045">
            <v>8347350</v>
          </cell>
          <cell r="BQ1045">
            <v>3401943</v>
          </cell>
          <cell r="BR1045">
            <v>0</v>
          </cell>
          <cell r="BS1045">
            <v>11749293</v>
          </cell>
        </row>
        <row r="1046">
          <cell r="B1046" t="str">
            <v>431687</v>
          </cell>
          <cell r="C1046" t="str">
            <v>REP. INDONESIA</v>
          </cell>
          <cell r="D1046" t="str">
            <v>K.F.W., FRANKFURT</v>
          </cell>
          <cell r="E1046" t="str">
            <v>6</v>
          </cell>
          <cell r="F1046" t="str">
            <v>FEDERAL REPUBLIC OF GERMANY</v>
          </cell>
          <cell r="G1046" t="str">
            <v>DEM</v>
          </cell>
          <cell r="H1046">
            <v>1247705</v>
          </cell>
          <cell r="I1046">
            <v>357655</v>
          </cell>
          <cell r="J1046">
            <v>0</v>
          </cell>
          <cell r="K1046">
            <v>1605360</v>
          </cell>
          <cell r="L1046">
            <v>0</v>
          </cell>
          <cell r="M1046">
            <v>0</v>
          </cell>
          <cell r="N1046">
            <v>0</v>
          </cell>
          <cell r="O1046">
            <v>0</v>
          </cell>
          <cell r="P1046">
            <v>0</v>
          </cell>
          <cell r="Q1046">
            <v>0</v>
          </cell>
          <cell r="R1046">
            <v>0</v>
          </cell>
          <cell r="S1046">
            <v>0</v>
          </cell>
          <cell r="T1046">
            <v>1247705</v>
          </cell>
          <cell r="U1046">
            <v>357655</v>
          </cell>
          <cell r="V1046">
            <v>0</v>
          </cell>
          <cell r="W1046">
            <v>1605360</v>
          </cell>
          <cell r="X1046">
            <v>2107115</v>
          </cell>
          <cell r="Y1046">
            <v>559650</v>
          </cell>
          <cell r="Z1046">
            <v>0</v>
          </cell>
          <cell r="AA1046">
            <v>2666765</v>
          </cell>
          <cell r="AB1046">
            <v>2107115</v>
          </cell>
          <cell r="AC1046">
            <v>541318</v>
          </cell>
          <cell r="AD1046">
            <v>0</v>
          </cell>
          <cell r="AE1046">
            <v>2648433</v>
          </cell>
          <cell r="AF1046">
            <v>0</v>
          </cell>
          <cell r="AG1046">
            <v>0</v>
          </cell>
          <cell r="AH1046">
            <v>0</v>
          </cell>
          <cell r="AI1046">
            <v>0</v>
          </cell>
          <cell r="AJ1046">
            <v>4214230</v>
          </cell>
          <cell r="AK1046">
            <v>1100968</v>
          </cell>
          <cell r="AL1046">
            <v>0</v>
          </cell>
          <cell r="AM1046">
            <v>5315198</v>
          </cell>
          <cell r="AN1046">
            <v>1247705</v>
          </cell>
          <cell r="AO1046">
            <v>317915</v>
          </cell>
          <cell r="AP1046">
            <v>0</v>
          </cell>
          <cell r="AQ1046">
            <v>1565620</v>
          </cell>
          <cell r="AR1046">
            <v>0</v>
          </cell>
          <cell r="AS1046">
            <v>0</v>
          </cell>
          <cell r="AT1046">
            <v>0</v>
          </cell>
          <cell r="AU1046">
            <v>0</v>
          </cell>
          <cell r="AV1046">
            <v>0</v>
          </cell>
          <cell r="AW1046">
            <v>0</v>
          </cell>
          <cell r="AX1046">
            <v>0</v>
          </cell>
          <cell r="AY1046">
            <v>0</v>
          </cell>
          <cell r="AZ1046">
            <v>2107115</v>
          </cell>
          <cell r="BA1046">
            <v>489693</v>
          </cell>
          <cell r="BB1046">
            <v>0</v>
          </cell>
          <cell r="BC1046">
            <v>2596808</v>
          </cell>
          <cell r="BD1046">
            <v>2107115</v>
          </cell>
          <cell r="BE1046">
            <v>463987</v>
          </cell>
          <cell r="BF1046">
            <v>0</v>
          </cell>
          <cell r="BG1046">
            <v>2571102</v>
          </cell>
          <cell r="BH1046">
            <v>0</v>
          </cell>
          <cell r="BI1046">
            <v>0</v>
          </cell>
          <cell r="BJ1046">
            <v>0</v>
          </cell>
          <cell r="BK1046">
            <v>0</v>
          </cell>
          <cell r="BL1046">
            <v>5461935</v>
          </cell>
          <cell r="BM1046">
            <v>1271595</v>
          </cell>
          <cell r="BN1046">
            <v>0</v>
          </cell>
          <cell r="BO1046">
            <v>6733530</v>
          </cell>
          <cell r="BP1046">
            <v>10923870</v>
          </cell>
          <cell r="BQ1046">
            <v>2730218</v>
          </cell>
          <cell r="BR1046">
            <v>0</v>
          </cell>
          <cell r="BS1046">
            <v>13654088</v>
          </cell>
        </row>
        <row r="1047">
          <cell r="B1047" t="str">
            <v>431861</v>
          </cell>
          <cell r="C1047" t="str">
            <v>REP. INDONESIA</v>
          </cell>
          <cell r="D1047" t="str">
            <v>K.F.W., FRANKFURT</v>
          </cell>
          <cell r="E1047" t="str">
            <v>6</v>
          </cell>
          <cell r="F1047" t="str">
            <v>FEDERAL REPUBLIC OF GERMANY</v>
          </cell>
          <cell r="G1047" t="str">
            <v>DEM</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4840801</v>
          </cell>
          <cell r="Y1047">
            <v>1660395</v>
          </cell>
          <cell r="Z1047">
            <v>0</v>
          </cell>
          <cell r="AA1047">
            <v>6501196</v>
          </cell>
          <cell r="AB1047">
            <v>0</v>
          </cell>
          <cell r="AC1047">
            <v>0</v>
          </cell>
          <cell r="AD1047">
            <v>0</v>
          </cell>
          <cell r="AE1047">
            <v>0</v>
          </cell>
          <cell r="AF1047">
            <v>0</v>
          </cell>
          <cell r="AG1047">
            <v>0</v>
          </cell>
          <cell r="AH1047">
            <v>0</v>
          </cell>
          <cell r="AI1047">
            <v>0</v>
          </cell>
          <cell r="AJ1047">
            <v>4840801</v>
          </cell>
          <cell r="AK1047">
            <v>1660395</v>
          </cell>
          <cell r="AL1047">
            <v>0</v>
          </cell>
          <cell r="AM1047">
            <v>6501196</v>
          </cell>
          <cell r="AN1047">
            <v>0</v>
          </cell>
          <cell r="AO1047">
            <v>0</v>
          </cell>
          <cell r="AP1047">
            <v>0</v>
          </cell>
          <cell r="AQ1047">
            <v>0</v>
          </cell>
          <cell r="AR1047">
            <v>0</v>
          </cell>
          <cell r="AS1047">
            <v>0</v>
          </cell>
          <cell r="AT1047">
            <v>0</v>
          </cell>
          <cell r="AU1047">
            <v>0</v>
          </cell>
          <cell r="AV1047">
            <v>0</v>
          </cell>
          <cell r="AW1047">
            <v>0</v>
          </cell>
          <cell r="AX1047">
            <v>0</v>
          </cell>
          <cell r="AY1047">
            <v>0</v>
          </cell>
          <cell r="AZ1047">
            <v>4840801</v>
          </cell>
          <cell r="BA1047">
            <v>2312693</v>
          </cell>
          <cell r="BB1047">
            <v>0</v>
          </cell>
          <cell r="BC1047">
            <v>7153494</v>
          </cell>
          <cell r="BD1047">
            <v>0</v>
          </cell>
          <cell r="BE1047">
            <v>0</v>
          </cell>
          <cell r="BF1047">
            <v>0</v>
          </cell>
          <cell r="BG1047">
            <v>0</v>
          </cell>
          <cell r="BH1047">
            <v>0</v>
          </cell>
          <cell r="BI1047">
            <v>711598</v>
          </cell>
          <cell r="BJ1047">
            <v>0</v>
          </cell>
          <cell r="BK1047">
            <v>711598</v>
          </cell>
          <cell r="BL1047">
            <v>4840801</v>
          </cell>
          <cell r="BM1047">
            <v>3024291</v>
          </cell>
          <cell r="BN1047">
            <v>0</v>
          </cell>
          <cell r="BO1047">
            <v>7865092</v>
          </cell>
          <cell r="BP1047">
            <v>9681602</v>
          </cell>
          <cell r="BQ1047">
            <v>4684686</v>
          </cell>
          <cell r="BR1047">
            <v>0</v>
          </cell>
          <cell r="BS1047">
            <v>14366288</v>
          </cell>
        </row>
        <row r="1048">
          <cell r="B1048" t="str">
            <v>431733</v>
          </cell>
          <cell r="C1048" t="str">
            <v>REP. INDONESIA</v>
          </cell>
          <cell r="D1048" t="str">
            <v>K.F.W., FRANKFURT</v>
          </cell>
          <cell r="E1048" t="str">
            <v>6</v>
          </cell>
          <cell r="F1048" t="str">
            <v>FEDERAL REPUBLIC OF GERMANY</v>
          </cell>
          <cell r="G1048" t="str">
            <v>DEM</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4193698</v>
          </cell>
          <cell r="Y1048">
            <v>845990</v>
          </cell>
          <cell r="Z1048">
            <v>0</v>
          </cell>
          <cell r="AA1048">
            <v>5039688</v>
          </cell>
          <cell r="AB1048">
            <v>0</v>
          </cell>
          <cell r="AC1048">
            <v>0</v>
          </cell>
          <cell r="AD1048">
            <v>0</v>
          </cell>
          <cell r="AE1048">
            <v>0</v>
          </cell>
          <cell r="AF1048">
            <v>1982068</v>
          </cell>
          <cell r="AG1048">
            <v>353880</v>
          </cell>
          <cell r="AH1048">
            <v>0</v>
          </cell>
          <cell r="AI1048">
            <v>2335948</v>
          </cell>
          <cell r="AJ1048">
            <v>6175766</v>
          </cell>
          <cell r="AK1048">
            <v>1199870</v>
          </cell>
          <cell r="AL1048">
            <v>0</v>
          </cell>
          <cell r="AM1048">
            <v>7375636</v>
          </cell>
          <cell r="AN1048">
            <v>0</v>
          </cell>
          <cell r="AO1048">
            <v>0</v>
          </cell>
          <cell r="AP1048">
            <v>0</v>
          </cell>
          <cell r="AQ1048">
            <v>0</v>
          </cell>
          <cell r="AR1048">
            <v>0</v>
          </cell>
          <cell r="AS1048">
            <v>0</v>
          </cell>
          <cell r="AT1048">
            <v>0</v>
          </cell>
          <cell r="AU1048">
            <v>0</v>
          </cell>
          <cell r="AV1048">
            <v>0</v>
          </cell>
          <cell r="AW1048">
            <v>0</v>
          </cell>
          <cell r="AX1048">
            <v>0</v>
          </cell>
          <cell r="AY1048">
            <v>0</v>
          </cell>
          <cell r="AZ1048">
            <v>4193698</v>
          </cell>
          <cell r="BA1048">
            <v>772601</v>
          </cell>
          <cell r="BB1048">
            <v>0</v>
          </cell>
          <cell r="BC1048">
            <v>4966299</v>
          </cell>
          <cell r="BD1048">
            <v>0</v>
          </cell>
          <cell r="BE1048">
            <v>0</v>
          </cell>
          <cell r="BF1048">
            <v>0</v>
          </cell>
          <cell r="BG1048">
            <v>0</v>
          </cell>
          <cell r="BH1048">
            <v>1982068</v>
          </cell>
          <cell r="BI1048">
            <v>319194</v>
          </cell>
          <cell r="BJ1048">
            <v>0</v>
          </cell>
          <cell r="BK1048">
            <v>2301262</v>
          </cell>
          <cell r="BL1048">
            <v>6175766</v>
          </cell>
          <cell r="BM1048">
            <v>1091795</v>
          </cell>
          <cell r="BN1048">
            <v>0</v>
          </cell>
          <cell r="BO1048">
            <v>7267561</v>
          </cell>
          <cell r="BP1048">
            <v>12351532</v>
          </cell>
          <cell r="BQ1048">
            <v>2291665</v>
          </cell>
          <cell r="BR1048">
            <v>0</v>
          </cell>
          <cell r="BS1048">
            <v>14643197</v>
          </cell>
        </row>
        <row r="1049">
          <cell r="B1049" t="str">
            <v>431681</v>
          </cell>
          <cell r="C1049" t="str">
            <v>REP. INDONESIA</v>
          </cell>
          <cell r="D1049" t="str">
            <v>K.F.W., FRANKFURT</v>
          </cell>
          <cell r="E1049" t="str">
            <v>6</v>
          </cell>
          <cell r="F1049" t="str">
            <v>FEDERAL REPUBLIC OF GERMANY</v>
          </cell>
          <cell r="G1049" t="str">
            <v>DEM</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cell r="AF1049">
            <v>5942143</v>
          </cell>
          <cell r="AG1049">
            <v>2186187</v>
          </cell>
          <cell r="AH1049">
            <v>0</v>
          </cell>
          <cell r="AI1049">
            <v>8128330</v>
          </cell>
          <cell r="AJ1049">
            <v>5942143</v>
          </cell>
          <cell r="AK1049">
            <v>2186187</v>
          </cell>
          <cell r="AL1049">
            <v>0</v>
          </cell>
          <cell r="AM1049">
            <v>8128330</v>
          </cell>
          <cell r="AN1049">
            <v>0</v>
          </cell>
          <cell r="AO1049">
            <v>0</v>
          </cell>
          <cell r="AP1049">
            <v>0</v>
          </cell>
          <cell r="AQ1049">
            <v>0</v>
          </cell>
          <cell r="AR1049">
            <v>0</v>
          </cell>
          <cell r="AS1049">
            <v>0</v>
          </cell>
          <cell r="AT1049">
            <v>0</v>
          </cell>
          <cell r="AU1049">
            <v>0</v>
          </cell>
          <cell r="AV1049">
            <v>0</v>
          </cell>
          <cell r="AW1049">
            <v>0</v>
          </cell>
          <cell r="AX1049">
            <v>0</v>
          </cell>
          <cell r="AY1049">
            <v>0</v>
          </cell>
          <cell r="AZ1049">
            <v>0</v>
          </cell>
          <cell r="BA1049">
            <v>0</v>
          </cell>
          <cell r="BB1049">
            <v>0</v>
          </cell>
          <cell r="BC1049">
            <v>0</v>
          </cell>
          <cell r="BD1049">
            <v>0</v>
          </cell>
          <cell r="BE1049">
            <v>0</v>
          </cell>
          <cell r="BF1049">
            <v>0</v>
          </cell>
          <cell r="BG1049">
            <v>0</v>
          </cell>
          <cell r="BH1049">
            <v>5942143</v>
          </cell>
          <cell r="BI1049">
            <v>1912849</v>
          </cell>
          <cell r="BJ1049">
            <v>0</v>
          </cell>
          <cell r="BK1049">
            <v>7854992</v>
          </cell>
          <cell r="BL1049">
            <v>5942143</v>
          </cell>
          <cell r="BM1049">
            <v>1912849</v>
          </cell>
          <cell r="BN1049">
            <v>0</v>
          </cell>
          <cell r="BO1049">
            <v>7854992</v>
          </cell>
          <cell r="BP1049">
            <v>11884286</v>
          </cell>
          <cell r="BQ1049">
            <v>4099036</v>
          </cell>
          <cell r="BR1049">
            <v>0</v>
          </cell>
          <cell r="BS1049">
            <v>15983322</v>
          </cell>
        </row>
        <row r="1050">
          <cell r="B1050" t="str">
            <v>431815</v>
          </cell>
          <cell r="C1050" t="str">
            <v>REP. INDONESIA</v>
          </cell>
          <cell r="D1050" t="str">
            <v>K.F.W., FRANKFURT</v>
          </cell>
          <cell r="E1050" t="str">
            <v>6</v>
          </cell>
          <cell r="F1050" t="str">
            <v>FEDERAL REPUBLIC OF GERMANY</v>
          </cell>
          <cell r="G1050" t="str">
            <v>DEM</v>
          </cell>
          <cell r="H1050">
            <v>6432402</v>
          </cell>
          <cell r="I1050">
            <v>2128707</v>
          </cell>
          <cell r="J1050">
            <v>0</v>
          </cell>
          <cell r="K1050">
            <v>8561109</v>
          </cell>
          <cell r="L1050">
            <v>0</v>
          </cell>
          <cell r="M1050">
            <v>0</v>
          </cell>
          <cell r="N1050">
            <v>0</v>
          </cell>
          <cell r="O1050">
            <v>0</v>
          </cell>
          <cell r="P1050">
            <v>0</v>
          </cell>
          <cell r="Q1050">
            <v>0</v>
          </cell>
          <cell r="R1050">
            <v>0</v>
          </cell>
          <cell r="S1050">
            <v>0</v>
          </cell>
          <cell r="T1050">
            <v>6432402</v>
          </cell>
          <cell r="U1050">
            <v>2128707</v>
          </cell>
          <cell r="V1050">
            <v>0</v>
          </cell>
          <cell r="W1050">
            <v>8561109</v>
          </cell>
          <cell r="X1050">
            <v>0</v>
          </cell>
          <cell r="Y1050">
            <v>0</v>
          </cell>
          <cell r="Z1050">
            <v>0</v>
          </cell>
          <cell r="AA1050">
            <v>0</v>
          </cell>
          <cell r="AB1050">
            <v>0</v>
          </cell>
          <cell r="AC1050">
            <v>0</v>
          </cell>
          <cell r="AD1050">
            <v>0</v>
          </cell>
          <cell r="AE1050">
            <v>0</v>
          </cell>
          <cell r="AF1050">
            <v>2688558</v>
          </cell>
          <cell r="AG1050">
            <v>674595</v>
          </cell>
          <cell r="AH1050">
            <v>0</v>
          </cell>
          <cell r="AI1050">
            <v>3363153</v>
          </cell>
          <cell r="AJ1050">
            <v>2688558</v>
          </cell>
          <cell r="AK1050">
            <v>674595</v>
          </cell>
          <cell r="AL1050">
            <v>0</v>
          </cell>
          <cell r="AM1050">
            <v>3363153</v>
          </cell>
          <cell r="AN1050">
            <v>6432402</v>
          </cell>
          <cell r="AO1050">
            <v>1930267</v>
          </cell>
          <cell r="AP1050">
            <v>0</v>
          </cell>
          <cell r="AQ1050">
            <v>8362669</v>
          </cell>
          <cell r="AR1050">
            <v>0</v>
          </cell>
          <cell r="AS1050">
            <v>0</v>
          </cell>
          <cell r="AT1050">
            <v>0</v>
          </cell>
          <cell r="AU1050">
            <v>0</v>
          </cell>
          <cell r="AV1050">
            <v>0</v>
          </cell>
          <cell r="AW1050">
            <v>0</v>
          </cell>
          <cell r="AX1050">
            <v>0</v>
          </cell>
          <cell r="AY1050">
            <v>0</v>
          </cell>
          <cell r="AZ1050">
            <v>0</v>
          </cell>
          <cell r="BA1050">
            <v>0</v>
          </cell>
          <cell r="BB1050">
            <v>0</v>
          </cell>
          <cell r="BC1050">
            <v>0</v>
          </cell>
          <cell r="BD1050">
            <v>0</v>
          </cell>
          <cell r="BE1050">
            <v>0</v>
          </cell>
          <cell r="BF1050">
            <v>0</v>
          </cell>
          <cell r="BG1050">
            <v>0</v>
          </cell>
          <cell r="BH1050">
            <v>2688558</v>
          </cell>
          <cell r="BI1050">
            <v>590271</v>
          </cell>
          <cell r="BJ1050">
            <v>0</v>
          </cell>
          <cell r="BK1050">
            <v>3278829</v>
          </cell>
          <cell r="BL1050">
            <v>9120960</v>
          </cell>
          <cell r="BM1050">
            <v>2520538</v>
          </cell>
          <cell r="BN1050">
            <v>0</v>
          </cell>
          <cell r="BO1050">
            <v>11641498</v>
          </cell>
          <cell r="BP1050">
            <v>18241920</v>
          </cell>
          <cell r="BQ1050">
            <v>5323840</v>
          </cell>
          <cell r="BR1050">
            <v>0</v>
          </cell>
          <cell r="BS1050">
            <v>23565760</v>
          </cell>
        </row>
        <row r="1051">
          <cell r="B1051" t="str">
            <v>432013</v>
          </cell>
          <cell r="C1051" t="str">
            <v>REP. INDONESIA</v>
          </cell>
          <cell r="D1051" t="str">
            <v>K.F.W., FRANKFURT</v>
          </cell>
          <cell r="E1051" t="str">
            <v>6</v>
          </cell>
          <cell r="F1051" t="str">
            <v>FEDERAL REPUBLIC OF GERMANY</v>
          </cell>
          <cell r="G1051" t="str">
            <v>USD</v>
          </cell>
          <cell r="H1051">
            <v>0</v>
          </cell>
          <cell r="I1051">
            <v>0</v>
          </cell>
          <cell r="J1051">
            <v>0</v>
          </cell>
          <cell r="K1051">
            <v>0</v>
          </cell>
          <cell r="L1051">
            <v>0</v>
          </cell>
          <cell r="M1051">
            <v>0</v>
          </cell>
          <cell r="N1051">
            <v>0</v>
          </cell>
          <cell r="O1051">
            <v>0</v>
          </cell>
          <cell r="P1051">
            <v>0</v>
          </cell>
          <cell r="Q1051">
            <v>0</v>
          </cell>
          <cell r="R1051">
            <v>13385</v>
          </cell>
          <cell r="S1051">
            <v>13385</v>
          </cell>
          <cell r="T1051">
            <v>0</v>
          </cell>
          <cell r="U1051">
            <v>0</v>
          </cell>
          <cell r="V1051">
            <v>13385</v>
          </cell>
          <cell r="W1051">
            <v>13385</v>
          </cell>
          <cell r="X1051">
            <v>0</v>
          </cell>
          <cell r="Y1051">
            <v>0</v>
          </cell>
          <cell r="Z1051">
            <v>0</v>
          </cell>
          <cell r="AA1051">
            <v>0</v>
          </cell>
          <cell r="AB1051">
            <v>0</v>
          </cell>
          <cell r="AC1051">
            <v>0</v>
          </cell>
          <cell r="AD1051">
            <v>0</v>
          </cell>
          <cell r="AE1051">
            <v>0</v>
          </cell>
          <cell r="AF1051">
            <v>0</v>
          </cell>
          <cell r="AG1051">
            <v>0</v>
          </cell>
          <cell r="AH1051">
            <v>13385</v>
          </cell>
          <cell r="AI1051">
            <v>13385</v>
          </cell>
          <cell r="AJ1051">
            <v>0</v>
          </cell>
          <cell r="AK1051">
            <v>0</v>
          </cell>
          <cell r="AL1051">
            <v>13385</v>
          </cell>
          <cell r="AM1051">
            <v>13385</v>
          </cell>
          <cell r="AN1051">
            <v>0</v>
          </cell>
          <cell r="AO1051">
            <v>0</v>
          </cell>
          <cell r="AP1051">
            <v>0</v>
          </cell>
          <cell r="AQ1051">
            <v>0</v>
          </cell>
          <cell r="AR1051">
            <v>0</v>
          </cell>
          <cell r="AS1051">
            <v>0</v>
          </cell>
          <cell r="AT1051">
            <v>0</v>
          </cell>
          <cell r="AU1051">
            <v>0</v>
          </cell>
          <cell r="AV1051">
            <v>0</v>
          </cell>
          <cell r="AW1051">
            <v>0</v>
          </cell>
          <cell r="AX1051">
            <v>0</v>
          </cell>
          <cell r="AY1051">
            <v>0</v>
          </cell>
          <cell r="AZ1051">
            <v>0</v>
          </cell>
          <cell r="BA1051">
            <v>0</v>
          </cell>
          <cell r="BB1051">
            <v>0</v>
          </cell>
          <cell r="BC1051">
            <v>0</v>
          </cell>
          <cell r="BD1051">
            <v>0</v>
          </cell>
          <cell r="BE1051">
            <v>0</v>
          </cell>
          <cell r="BF1051">
            <v>0</v>
          </cell>
          <cell r="BG1051">
            <v>0</v>
          </cell>
          <cell r="BH1051">
            <v>0</v>
          </cell>
          <cell r="BI1051">
            <v>0</v>
          </cell>
          <cell r="BJ1051">
            <v>27064</v>
          </cell>
          <cell r="BK1051">
            <v>27064</v>
          </cell>
          <cell r="BL1051">
            <v>0</v>
          </cell>
          <cell r="BM1051">
            <v>0</v>
          </cell>
          <cell r="BN1051">
            <v>27064</v>
          </cell>
          <cell r="BO1051">
            <v>27064</v>
          </cell>
          <cell r="BP1051">
            <v>0</v>
          </cell>
          <cell r="BQ1051">
            <v>0</v>
          </cell>
          <cell r="BR1051">
            <v>53834</v>
          </cell>
          <cell r="BS1051">
            <v>53834</v>
          </cell>
        </row>
        <row r="1052">
          <cell r="B1052" t="str">
            <v>431749</v>
          </cell>
          <cell r="C1052" t="str">
            <v>REP. INDONESIA</v>
          </cell>
          <cell r="D1052" t="str">
            <v>K.F.W., FRANKFURT</v>
          </cell>
          <cell r="E1052" t="str">
            <v>6</v>
          </cell>
          <cell r="F1052" t="str">
            <v>FEDERAL REPUBLIC OF GERMANY</v>
          </cell>
          <cell r="G1052" t="str">
            <v>USD</v>
          </cell>
          <cell r="H1052">
            <v>0</v>
          </cell>
          <cell r="I1052">
            <v>0</v>
          </cell>
          <cell r="J1052">
            <v>0</v>
          </cell>
          <cell r="K1052">
            <v>0</v>
          </cell>
          <cell r="L1052">
            <v>348707</v>
          </cell>
          <cell r="M1052">
            <v>95878</v>
          </cell>
          <cell r="N1052">
            <v>0</v>
          </cell>
          <cell r="O1052">
            <v>444585</v>
          </cell>
          <cell r="P1052">
            <v>0</v>
          </cell>
          <cell r="Q1052">
            <v>0</v>
          </cell>
          <cell r="R1052">
            <v>0</v>
          </cell>
          <cell r="S1052">
            <v>0</v>
          </cell>
          <cell r="T1052">
            <v>348707</v>
          </cell>
          <cell r="U1052">
            <v>95878</v>
          </cell>
          <cell r="V1052">
            <v>0</v>
          </cell>
          <cell r="W1052">
            <v>444585</v>
          </cell>
          <cell r="X1052">
            <v>0</v>
          </cell>
          <cell r="Y1052">
            <v>0</v>
          </cell>
          <cell r="Z1052">
            <v>0</v>
          </cell>
          <cell r="AA1052">
            <v>0</v>
          </cell>
          <cell r="AB1052">
            <v>0</v>
          </cell>
          <cell r="AC1052">
            <v>0</v>
          </cell>
          <cell r="AD1052">
            <v>0</v>
          </cell>
          <cell r="AE1052">
            <v>0</v>
          </cell>
          <cell r="AF1052">
            <v>292245</v>
          </cell>
          <cell r="AG1052">
            <v>120157</v>
          </cell>
          <cell r="AH1052">
            <v>0</v>
          </cell>
          <cell r="AI1052">
            <v>412402</v>
          </cell>
          <cell r="AJ1052">
            <v>292245</v>
          </cell>
          <cell r="AK1052">
            <v>120157</v>
          </cell>
          <cell r="AL1052">
            <v>0</v>
          </cell>
          <cell r="AM1052">
            <v>412402</v>
          </cell>
          <cell r="AN1052">
            <v>0</v>
          </cell>
          <cell r="AO1052">
            <v>0</v>
          </cell>
          <cell r="AP1052">
            <v>0</v>
          </cell>
          <cell r="AQ1052">
            <v>0</v>
          </cell>
          <cell r="AR1052">
            <v>348707</v>
          </cell>
          <cell r="AS1052">
            <v>87108</v>
          </cell>
          <cell r="AT1052">
            <v>0</v>
          </cell>
          <cell r="AU1052">
            <v>435815</v>
          </cell>
          <cell r="AV1052">
            <v>0</v>
          </cell>
          <cell r="AW1052">
            <v>0</v>
          </cell>
          <cell r="AX1052">
            <v>0</v>
          </cell>
          <cell r="AY1052">
            <v>0</v>
          </cell>
          <cell r="AZ1052">
            <v>0</v>
          </cell>
          <cell r="BA1052">
            <v>0</v>
          </cell>
          <cell r="BB1052">
            <v>0</v>
          </cell>
          <cell r="BC1052">
            <v>0</v>
          </cell>
          <cell r="BD1052">
            <v>0</v>
          </cell>
          <cell r="BE1052">
            <v>0</v>
          </cell>
          <cell r="BF1052">
            <v>0</v>
          </cell>
          <cell r="BG1052">
            <v>0</v>
          </cell>
          <cell r="BH1052">
            <v>292245</v>
          </cell>
          <cell r="BI1052">
            <v>108843</v>
          </cell>
          <cell r="BJ1052">
            <v>0</v>
          </cell>
          <cell r="BK1052">
            <v>401088</v>
          </cell>
          <cell r="BL1052">
            <v>640952</v>
          </cell>
          <cell r="BM1052">
            <v>195951</v>
          </cell>
          <cell r="BN1052">
            <v>0</v>
          </cell>
          <cell r="BO1052">
            <v>836903</v>
          </cell>
          <cell r="BP1052">
            <v>1281904</v>
          </cell>
          <cell r="BQ1052">
            <v>411986</v>
          </cell>
          <cell r="BR1052">
            <v>0</v>
          </cell>
          <cell r="BS1052">
            <v>1693890</v>
          </cell>
        </row>
        <row r="1053">
          <cell r="B1053" t="str">
            <v>431705</v>
          </cell>
          <cell r="C1053" t="str">
            <v>REP. INDONESIA</v>
          </cell>
          <cell r="D1053" t="str">
            <v>K.F.W., FRANKFURT</v>
          </cell>
          <cell r="E1053" t="str">
            <v>6</v>
          </cell>
          <cell r="F1053" t="str">
            <v>FEDERAL REPUBLIC OF GERMANY</v>
          </cell>
          <cell r="G1053" t="str">
            <v>USD</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cell r="AF1053">
            <v>1051940</v>
          </cell>
          <cell r="AG1053">
            <v>227962</v>
          </cell>
          <cell r="AH1053">
            <v>0</v>
          </cell>
          <cell r="AI1053">
            <v>1279902</v>
          </cell>
          <cell r="AJ1053">
            <v>1051940</v>
          </cell>
          <cell r="AK1053">
            <v>227962</v>
          </cell>
          <cell r="AL1053">
            <v>0</v>
          </cell>
          <cell r="AM1053">
            <v>1279902</v>
          </cell>
          <cell r="AN1053">
            <v>0</v>
          </cell>
          <cell r="AO1053">
            <v>0</v>
          </cell>
          <cell r="AP1053">
            <v>0</v>
          </cell>
          <cell r="AQ1053">
            <v>0</v>
          </cell>
          <cell r="AR1053">
            <v>0</v>
          </cell>
          <cell r="AS1053">
            <v>0</v>
          </cell>
          <cell r="AT1053">
            <v>0</v>
          </cell>
          <cell r="AU1053">
            <v>0</v>
          </cell>
          <cell r="AV1053">
            <v>0</v>
          </cell>
          <cell r="AW1053">
            <v>0</v>
          </cell>
          <cell r="AX1053">
            <v>0</v>
          </cell>
          <cell r="AY1053">
            <v>0</v>
          </cell>
          <cell r="AZ1053">
            <v>0</v>
          </cell>
          <cell r="BA1053">
            <v>0</v>
          </cell>
          <cell r="BB1053">
            <v>0</v>
          </cell>
          <cell r="BC1053">
            <v>0</v>
          </cell>
          <cell r="BD1053">
            <v>0</v>
          </cell>
          <cell r="BE1053">
            <v>0</v>
          </cell>
          <cell r="BF1053">
            <v>0</v>
          </cell>
          <cell r="BG1053">
            <v>0</v>
          </cell>
          <cell r="BH1053">
            <v>1051940</v>
          </cell>
          <cell r="BI1053">
            <v>189967</v>
          </cell>
          <cell r="BJ1053">
            <v>0</v>
          </cell>
          <cell r="BK1053">
            <v>1241907</v>
          </cell>
          <cell r="BL1053">
            <v>1051940</v>
          </cell>
          <cell r="BM1053">
            <v>189967</v>
          </cell>
          <cell r="BN1053">
            <v>0</v>
          </cell>
          <cell r="BO1053">
            <v>1241907</v>
          </cell>
          <cell r="BP1053">
            <v>2103880</v>
          </cell>
          <cell r="BQ1053">
            <v>417929</v>
          </cell>
          <cell r="BR1053">
            <v>0</v>
          </cell>
          <cell r="BS1053">
            <v>2521809</v>
          </cell>
        </row>
        <row r="1054">
          <cell r="B1054" t="str">
            <v>431850</v>
          </cell>
          <cell r="C1054" t="str">
            <v>REP. INDONESIA</v>
          </cell>
          <cell r="D1054" t="str">
            <v>K.F.W., FRANKFURT</v>
          </cell>
          <cell r="E1054" t="str">
            <v>6</v>
          </cell>
          <cell r="F1054" t="str">
            <v>FEDERAL REPUBLIC OF GERMANY</v>
          </cell>
          <cell r="G1054" t="str">
            <v>USD</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cell r="AF1054">
            <v>1965625</v>
          </cell>
          <cell r="AG1054">
            <v>650871</v>
          </cell>
          <cell r="AH1054">
            <v>0</v>
          </cell>
          <cell r="AI1054">
            <v>2616496</v>
          </cell>
          <cell r="AJ1054">
            <v>1965625</v>
          </cell>
          <cell r="AK1054">
            <v>650871</v>
          </cell>
          <cell r="AL1054">
            <v>0</v>
          </cell>
          <cell r="AM1054">
            <v>2616496</v>
          </cell>
          <cell r="AN1054">
            <v>0</v>
          </cell>
          <cell r="AO1054">
            <v>0</v>
          </cell>
          <cell r="AP1054">
            <v>0</v>
          </cell>
          <cell r="AQ1054">
            <v>0</v>
          </cell>
          <cell r="AR1054">
            <v>0</v>
          </cell>
          <cell r="AS1054">
            <v>0</v>
          </cell>
          <cell r="AT1054">
            <v>0</v>
          </cell>
          <cell r="AU1054">
            <v>0</v>
          </cell>
          <cell r="AV1054">
            <v>0</v>
          </cell>
          <cell r="AW1054">
            <v>0</v>
          </cell>
          <cell r="AX1054">
            <v>0</v>
          </cell>
          <cell r="AY1054">
            <v>0</v>
          </cell>
          <cell r="AZ1054">
            <v>0</v>
          </cell>
          <cell r="BA1054">
            <v>0</v>
          </cell>
          <cell r="BB1054">
            <v>0</v>
          </cell>
          <cell r="BC1054">
            <v>0</v>
          </cell>
          <cell r="BD1054">
            <v>0</v>
          </cell>
          <cell r="BE1054">
            <v>0</v>
          </cell>
          <cell r="BF1054">
            <v>0</v>
          </cell>
          <cell r="BG1054">
            <v>0</v>
          </cell>
          <cell r="BH1054">
            <v>1965625</v>
          </cell>
          <cell r="BI1054">
            <v>590673</v>
          </cell>
          <cell r="BJ1054">
            <v>0</v>
          </cell>
          <cell r="BK1054">
            <v>2556298</v>
          </cell>
          <cell r="BL1054">
            <v>1965625</v>
          </cell>
          <cell r="BM1054">
            <v>590673</v>
          </cell>
          <cell r="BN1054">
            <v>0</v>
          </cell>
          <cell r="BO1054">
            <v>2556298</v>
          </cell>
          <cell r="BP1054">
            <v>3931250</v>
          </cell>
          <cell r="BQ1054">
            <v>1241544</v>
          </cell>
          <cell r="BR1054">
            <v>0</v>
          </cell>
          <cell r="BS1054">
            <v>5172794</v>
          </cell>
        </row>
        <row r="1055">
          <cell r="B1055" t="str">
            <v>431969</v>
          </cell>
          <cell r="C1055" t="str">
            <v>REP. INDONESIA</v>
          </cell>
          <cell r="D1055" t="str">
            <v>K.F.W., FRANKFURT</v>
          </cell>
          <cell r="E1055" t="str">
            <v>6</v>
          </cell>
          <cell r="F1055" t="str">
            <v>FEDERAL REPUBLIC OF GERMANY</v>
          </cell>
          <cell r="G1055" t="str">
            <v>USD</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1774929</v>
          </cell>
          <cell r="Y1055">
            <v>852078</v>
          </cell>
          <cell r="Z1055">
            <v>0</v>
          </cell>
          <cell r="AA1055">
            <v>2627007</v>
          </cell>
          <cell r="AB1055">
            <v>0</v>
          </cell>
          <cell r="AC1055">
            <v>0</v>
          </cell>
          <cell r="AD1055">
            <v>0</v>
          </cell>
          <cell r="AE1055">
            <v>0</v>
          </cell>
          <cell r="AF1055">
            <v>0</v>
          </cell>
          <cell r="AG1055">
            <v>0</v>
          </cell>
          <cell r="AH1055">
            <v>0</v>
          </cell>
          <cell r="AI1055">
            <v>0</v>
          </cell>
          <cell r="AJ1055">
            <v>1774929</v>
          </cell>
          <cell r="AK1055">
            <v>852078</v>
          </cell>
          <cell r="AL1055">
            <v>0</v>
          </cell>
          <cell r="AM1055">
            <v>2627007</v>
          </cell>
          <cell r="AN1055">
            <v>0</v>
          </cell>
          <cell r="AO1055">
            <v>392848</v>
          </cell>
          <cell r="AP1055">
            <v>0</v>
          </cell>
          <cell r="AQ1055">
            <v>392848</v>
          </cell>
          <cell r="AR1055">
            <v>0</v>
          </cell>
          <cell r="AS1055">
            <v>0</v>
          </cell>
          <cell r="AT1055">
            <v>0</v>
          </cell>
          <cell r="AU1055">
            <v>0</v>
          </cell>
          <cell r="AV1055">
            <v>0</v>
          </cell>
          <cell r="AW1055">
            <v>0</v>
          </cell>
          <cell r="AX1055">
            <v>0</v>
          </cell>
          <cell r="AY1055">
            <v>0</v>
          </cell>
          <cell r="AZ1055">
            <v>1774929</v>
          </cell>
          <cell r="BA1055">
            <v>392848</v>
          </cell>
          <cell r="BB1055">
            <v>0</v>
          </cell>
          <cell r="BC1055">
            <v>2167777</v>
          </cell>
          <cell r="BD1055">
            <v>0</v>
          </cell>
          <cell r="BE1055">
            <v>0</v>
          </cell>
          <cell r="BF1055">
            <v>0</v>
          </cell>
          <cell r="BG1055">
            <v>0</v>
          </cell>
          <cell r="BH1055">
            <v>0</v>
          </cell>
          <cell r="BI1055">
            <v>0</v>
          </cell>
          <cell r="BJ1055">
            <v>0</v>
          </cell>
          <cell r="BK1055">
            <v>0</v>
          </cell>
          <cell r="BL1055">
            <v>1774929</v>
          </cell>
          <cell r="BM1055">
            <v>785696</v>
          </cell>
          <cell r="BN1055">
            <v>0</v>
          </cell>
          <cell r="BO1055">
            <v>2560625</v>
          </cell>
          <cell r="BP1055">
            <v>3549858</v>
          </cell>
          <cell r="BQ1055">
            <v>1637774</v>
          </cell>
          <cell r="BR1055">
            <v>0</v>
          </cell>
          <cell r="BS1055">
            <v>5187632</v>
          </cell>
        </row>
        <row r="1056">
          <cell r="B1056" t="str">
            <v>431845</v>
          </cell>
          <cell r="C1056" t="str">
            <v>REP. INDONESIA</v>
          </cell>
          <cell r="D1056" t="str">
            <v>K.F.W., FRANKFURT</v>
          </cell>
          <cell r="E1056" t="str">
            <v>6</v>
          </cell>
          <cell r="F1056" t="str">
            <v>FEDERAL REPUBLIC OF GERMANY</v>
          </cell>
          <cell r="G1056" t="str">
            <v>USD</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3133525</v>
          </cell>
          <cell r="AC1056">
            <v>1281461</v>
          </cell>
          <cell r="AD1056">
            <v>0</v>
          </cell>
          <cell r="AE1056">
            <v>4414986</v>
          </cell>
          <cell r="AF1056">
            <v>0</v>
          </cell>
          <cell r="AG1056">
            <v>0</v>
          </cell>
          <cell r="AH1056">
            <v>0</v>
          </cell>
          <cell r="AI1056">
            <v>0</v>
          </cell>
          <cell r="AJ1056">
            <v>3133525</v>
          </cell>
          <cell r="AK1056">
            <v>1281461</v>
          </cell>
          <cell r="AL1056">
            <v>0</v>
          </cell>
          <cell r="AM1056">
            <v>4414986</v>
          </cell>
          <cell r="AN1056">
            <v>0</v>
          </cell>
          <cell r="AO1056">
            <v>0</v>
          </cell>
          <cell r="AP1056">
            <v>0</v>
          </cell>
          <cell r="AQ1056">
            <v>0</v>
          </cell>
          <cell r="AR1056">
            <v>0</v>
          </cell>
          <cell r="AS1056">
            <v>0</v>
          </cell>
          <cell r="AT1056">
            <v>0</v>
          </cell>
          <cell r="AU1056">
            <v>0</v>
          </cell>
          <cell r="AV1056">
            <v>0</v>
          </cell>
          <cell r="AW1056">
            <v>0</v>
          </cell>
          <cell r="AX1056">
            <v>0</v>
          </cell>
          <cell r="AY1056">
            <v>0</v>
          </cell>
          <cell r="AZ1056">
            <v>3133525</v>
          </cell>
          <cell r="BA1056">
            <v>1188947</v>
          </cell>
          <cell r="BB1056">
            <v>0</v>
          </cell>
          <cell r="BC1056">
            <v>4322472</v>
          </cell>
          <cell r="BD1056">
            <v>0</v>
          </cell>
          <cell r="BE1056">
            <v>0</v>
          </cell>
          <cell r="BF1056">
            <v>0</v>
          </cell>
          <cell r="BG1056">
            <v>0</v>
          </cell>
          <cell r="BH1056">
            <v>0</v>
          </cell>
          <cell r="BI1056">
            <v>0</v>
          </cell>
          <cell r="BJ1056">
            <v>0</v>
          </cell>
          <cell r="BK1056">
            <v>0</v>
          </cell>
          <cell r="BL1056">
            <v>3133525</v>
          </cell>
          <cell r="BM1056">
            <v>1188947</v>
          </cell>
          <cell r="BN1056">
            <v>0</v>
          </cell>
          <cell r="BO1056">
            <v>4322472</v>
          </cell>
          <cell r="BP1056">
            <v>6267050</v>
          </cell>
          <cell r="BQ1056">
            <v>2470408</v>
          </cell>
          <cell r="BR1056">
            <v>0</v>
          </cell>
          <cell r="BS1056">
            <v>8737458</v>
          </cell>
        </row>
        <row r="1057">
          <cell r="B1057" t="str">
            <v>431844</v>
          </cell>
          <cell r="C1057" t="str">
            <v>REP. INDONESIA</v>
          </cell>
          <cell r="D1057" t="str">
            <v>K.F.W., FRANKFURT</v>
          </cell>
          <cell r="E1057" t="str">
            <v>6</v>
          </cell>
          <cell r="F1057" t="str">
            <v>FEDERAL REPUBLIC OF GERMANY</v>
          </cell>
          <cell r="G1057" t="str">
            <v>USD</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cell r="AF1057">
            <v>4073183</v>
          </cell>
          <cell r="AG1057">
            <v>2300917</v>
          </cell>
          <cell r="AH1057">
            <v>0</v>
          </cell>
          <cell r="AI1057">
            <v>6374100</v>
          </cell>
          <cell r="AJ1057">
            <v>4073183</v>
          </cell>
          <cell r="AK1057">
            <v>2300917</v>
          </cell>
          <cell r="AL1057">
            <v>0</v>
          </cell>
          <cell r="AM1057">
            <v>6374100</v>
          </cell>
          <cell r="AN1057">
            <v>0</v>
          </cell>
          <cell r="AO1057">
            <v>0</v>
          </cell>
          <cell r="AP1057">
            <v>0</v>
          </cell>
          <cell r="AQ1057">
            <v>0</v>
          </cell>
          <cell r="AR1057">
            <v>0</v>
          </cell>
          <cell r="AS1057">
            <v>0</v>
          </cell>
          <cell r="AT1057">
            <v>0</v>
          </cell>
          <cell r="AU1057">
            <v>0</v>
          </cell>
          <cell r="AV1057">
            <v>0</v>
          </cell>
          <cell r="AW1057">
            <v>0</v>
          </cell>
          <cell r="AX1057">
            <v>0</v>
          </cell>
          <cell r="AY1057">
            <v>0</v>
          </cell>
          <cell r="AZ1057">
            <v>0</v>
          </cell>
          <cell r="BA1057">
            <v>0</v>
          </cell>
          <cell r="BB1057">
            <v>0</v>
          </cell>
          <cell r="BC1057">
            <v>0</v>
          </cell>
          <cell r="BD1057">
            <v>0</v>
          </cell>
          <cell r="BE1057">
            <v>0</v>
          </cell>
          <cell r="BF1057">
            <v>0</v>
          </cell>
          <cell r="BG1057">
            <v>0</v>
          </cell>
          <cell r="BH1057">
            <v>4073183</v>
          </cell>
          <cell r="BI1057">
            <v>2136690</v>
          </cell>
          <cell r="BJ1057">
            <v>0</v>
          </cell>
          <cell r="BK1057">
            <v>6209873</v>
          </cell>
          <cell r="BL1057">
            <v>4073183</v>
          </cell>
          <cell r="BM1057">
            <v>2136690</v>
          </cell>
          <cell r="BN1057">
            <v>0</v>
          </cell>
          <cell r="BO1057">
            <v>6209873</v>
          </cell>
          <cell r="BP1057">
            <v>8146366</v>
          </cell>
          <cell r="BQ1057">
            <v>4437607</v>
          </cell>
          <cell r="BR1057">
            <v>0</v>
          </cell>
          <cell r="BS1057">
            <v>12583973</v>
          </cell>
        </row>
        <row r="1058">
          <cell r="B1058" t="str">
            <v>431811</v>
          </cell>
          <cell r="C1058" t="str">
            <v>REP. INDONESIA</v>
          </cell>
          <cell r="D1058" t="str">
            <v>K.F.W., FRANKFURT</v>
          </cell>
          <cell r="E1058" t="str">
            <v>6</v>
          </cell>
          <cell r="F1058" t="str">
            <v>FEDERAL REPUBLIC OF GERMANY</v>
          </cell>
          <cell r="G1058" t="str">
            <v>USD</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4206251</v>
          </cell>
          <cell r="Y1058">
            <v>2421464</v>
          </cell>
          <cell r="Z1058">
            <v>0</v>
          </cell>
          <cell r="AA1058">
            <v>6627715</v>
          </cell>
          <cell r="AB1058">
            <v>0</v>
          </cell>
          <cell r="AC1058">
            <v>0</v>
          </cell>
          <cell r="AD1058">
            <v>0</v>
          </cell>
          <cell r="AE1058">
            <v>0</v>
          </cell>
          <cell r="AF1058">
            <v>0</v>
          </cell>
          <cell r="AG1058">
            <v>0</v>
          </cell>
          <cell r="AH1058">
            <v>0</v>
          </cell>
          <cell r="AI1058">
            <v>0</v>
          </cell>
          <cell r="AJ1058">
            <v>4206251</v>
          </cell>
          <cell r="AK1058">
            <v>2421464</v>
          </cell>
          <cell r="AL1058">
            <v>0</v>
          </cell>
          <cell r="AM1058">
            <v>6627715</v>
          </cell>
          <cell r="AN1058">
            <v>0</v>
          </cell>
          <cell r="AO1058">
            <v>0</v>
          </cell>
          <cell r="AP1058">
            <v>0</v>
          </cell>
          <cell r="AQ1058">
            <v>0</v>
          </cell>
          <cell r="AR1058">
            <v>0</v>
          </cell>
          <cell r="AS1058">
            <v>0</v>
          </cell>
          <cell r="AT1058">
            <v>0</v>
          </cell>
          <cell r="AU1058">
            <v>0</v>
          </cell>
          <cell r="AV1058">
            <v>0</v>
          </cell>
          <cell r="AW1058">
            <v>0</v>
          </cell>
          <cell r="AX1058">
            <v>0</v>
          </cell>
          <cell r="AY1058">
            <v>0</v>
          </cell>
          <cell r="AZ1058">
            <v>4206251</v>
          </cell>
          <cell r="BA1058">
            <v>2243837</v>
          </cell>
          <cell r="BB1058">
            <v>0</v>
          </cell>
          <cell r="BC1058">
            <v>6450088</v>
          </cell>
          <cell r="BD1058">
            <v>0</v>
          </cell>
          <cell r="BE1058">
            <v>0</v>
          </cell>
          <cell r="BF1058">
            <v>0</v>
          </cell>
          <cell r="BG1058">
            <v>0</v>
          </cell>
          <cell r="BH1058">
            <v>0</v>
          </cell>
          <cell r="BI1058">
            <v>0</v>
          </cell>
          <cell r="BJ1058">
            <v>0</v>
          </cell>
          <cell r="BK1058">
            <v>0</v>
          </cell>
          <cell r="BL1058">
            <v>4206251</v>
          </cell>
          <cell r="BM1058">
            <v>2243837</v>
          </cell>
          <cell r="BN1058">
            <v>0</v>
          </cell>
          <cell r="BO1058">
            <v>6450088</v>
          </cell>
          <cell r="BP1058">
            <v>8412502</v>
          </cell>
          <cell r="BQ1058">
            <v>4665301</v>
          </cell>
          <cell r="BR1058">
            <v>0</v>
          </cell>
          <cell r="BS1058">
            <v>13077803</v>
          </cell>
        </row>
        <row r="1059">
          <cell r="B1059" t="str">
            <v>431791</v>
          </cell>
          <cell r="C1059" t="str">
            <v>REP. INDONESIA</v>
          </cell>
          <cell r="D1059" t="str">
            <v>K.F.W., FRANKFURT</v>
          </cell>
          <cell r="E1059" t="str">
            <v>6</v>
          </cell>
          <cell r="F1059" t="str">
            <v>FEDERAL REPUBLIC OF GERMANY</v>
          </cell>
          <cell r="G1059" t="str">
            <v>USD</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cell r="AF1059">
            <v>12027736</v>
          </cell>
          <cell r="AG1059">
            <v>4821767</v>
          </cell>
          <cell r="AH1059">
            <v>0</v>
          </cell>
          <cell r="AI1059">
            <v>16849503</v>
          </cell>
          <cell r="AJ1059">
            <v>12027736</v>
          </cell>
          <cell r="AK1059">
            <v>4821767</v>
          </cell>
          <cell r="AL1059">
            <v>0</v>
          </cell>
          <cell r="AM1059">
            <v>16849503</v>
          </cell>
          <cell r="AN1059">
            <v>0</v>
          </cell>
          <cell r="AO1059">
            <v>0</v>
          </cell>
          <cell r="AP1059">
            <v>0</v>
          </cell>
          <cell r="AQ1059">
            <v>0</v>
          </cell>
          <cell r="AR1059">
            <v>0</v>
          </cell>
          <cell r="AS1059">
            <v>0</v>
          </cell>
          <cell r="AT1059">
            <v>0</v>
          </cell>
          <cell r="AU1059">
            <v>0</v>
          </cell>
          <cell r="AV1059">
            <v>0</v>
          </cell>
          <cell r="AW1059">
            <v>0</v>
          </cell>
          <cell r="AX1059">
            <v>0</v>
          </cell>
          <cell r="AY1059">
            <v>0</v>
          </cell>
          <cell r="AZ1059">
            <v>0</v>
          </cell>
          <cell r="BA1059">
            <v>0</v>
          </cell>
          <cell r="BB1059">
            <v>0</v>
          </cell>
          <cell r="BC1059">
            <v>0</v>
          </cell>
          <cell r="BD1059">
            <v>0</v>
          </cell>
          <cell r="BE1059">
            <v>0</v>
          </cell>
          <cell r="BF1059">
            <v>0</v>
          </cell>
          <cell r="BG1059">
            <v>0</v>
          </cell>
          <cell r="BH1059">
            <v>12027736</v>
          </cell>
          <cell r="BI1059">
            <v>4425833</v>
          </cell>
          <cell r="BJ1059">
            <v>0</v>
          </cell>
          <cell r="BK1059">
            <v>16453569</v>
          </cell>
          <cell r="BL1059">
            <v>12027736</v>
          </cell>
          <cell r="BM1059">
            <v>4425833</v>
          </cell>
          <cell r="BN1059">
            <v>0</v>
          </cell>
          <cell r="BO1059">
            <v>16453569</v>
          </cell>
          <cell r="BP1059">
            <v>24055472</v>
          </cell>
          <cell r="BQ1059">
            <v>9247600</v>
          </cell>
          <cell r="BR1059">
            <v>0</v>
          </cell>
          <cell r="BS1059">
            <v>33303072</v>
          </cell>
        </row>
        <row r="1060">
          <cell r="B1060" t="str">
            <v>431935</v>
          </cell>
          <cell r="C1060" t="str">
            <v>REP. INDONESIA</v>
          </cell>
          <cell r="D1060" t="str">
            <v>NORDDEUTSCHE LANDESBANK,S'PORE</v>
          </cell>
          <cell r="E1060" t="str">
            <v>6</v>
          </cell>
          <cell r="F1060" t="str">
            <v>FEDERAL REPUBLIC OF GERMANY</v>
          </cell>
          <cell r="G1060" t="str">
            <v>USD</v>
          </cell>
          <cell r="H1060">
            <v>0</v>
          </cell>
          <cell r="I1060">
            <v>0</v>
          </cell>
          <cell r="J1060">
            <v>0</v>
          </cell>
          <cell r="K1060">
            <v>0</v>
          </cell>
          <cell r="L1060">
            <v>0</v>
          </cell>
          <cell r="M1060">
            <v>0</v>
          </cell>
          <cell r="N1060">
            <v>0</v>
          </cell>
          <cell r="O1060">
            <v>0</v>
          </cell>
          <cell r="P1060">
            <v>200000</v>
          </cell>
          <cell r="Q1060">
            <v>20020</v>
          </cell>
          <cell r="R1060">
            <v>0</v>
          </cell>
          <cell r="S1060">
            <v>220020</v>
          </cell>
          <cell r="T1060">
            <v>200000</v>
          </cell>
          <cell r="U1060">
            <v>20020</v>
          </cell>
          <cell r="V1060">
            <v>0</v>
          </cell>
          <cell r="W1060">
            <v>220020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cell r="AO1060">
            <v>0</v>
          </cell>
          <cell r="AP1060">
            <v>0</v>
          </cell>
          <cell r="AQ1060">
            <v>0</v>
          </cell>
          <cell r="AR1060">
            <v>0</v>
          </cell>
          <cell r="AS1060">
            <v>0</v>
          </cell>
          <cell r="AT1060">
            <v>0</v>
          </cell>
          <cell r="AU1060">
            <v>0</v>
          </cell>
          <cell r="AV1060">
            <v>200000</v>
          </cell>
          <cell r="AW1060">
            <v>13493</v>
          </cell>
          <cell r="AX1060">
            <v>0</v>
          </cell>
          <cell r="AY1060">
            <v>213493</v>
          </cell>
          <cell r="AZ1060">
            <v>0</v>
          </cell>
          <cell r="BA1060">
            <v>0</v>
          </cell>
          <cell r="BB1060">
            <v>0</v>
          </cell>
          <cell r="BC1060">
            <v>0</v>
          </cell>
          <cell r="BD1060">
            <v>0</v>
          </cell>
          <cell r="BE1060">
            <v>0</v>
          </cell>
          <cell r="BF1060">
            <v>0</v>
          </cell>
          <cell r="BG1060">
            <v>0</v>
          </cell>
          <cell r="BH1060">
            <v>0</v>
          </cell>
          <cell r="BI1060">
            <v>0</v>
          </cell>
          <cell r="BJ1060">
            <v>0</v>
          </cell>
          <cell r="BK1060">
            <v>0</v>
          </cell>
          <cell r="BL1060">
            <v>200000</v>
          </cell>
          <cell r="BM1060">
            <v>13493</v>
          </cell>
          <cell r="BN1060">
            <v>0</v>
          </cell>
          <cell r="BO1060">
            <v>213493</v>
          </cell>
          <cell r="BP1060">
            <v>400000</v>
          </cell>
          <cell r="BQ1060">
            <v>33513</v>
          </cell>
          <cell r="BR1060">
            <v>0</v>
          </cell>
          <cell r="BS1060">
            <v>433513</v>
          </cell>
        </row>
        <row r="1061">
          <cell r="B1061" t="str">
            <v>431951</v>
          </cell>
          <cell r="C1061" t="str">
            <v>REP. INDONESIA</v>
          </cell>
          <cell r="D1061" t="str">
            <v>NORDDEUTSCHE LANDESBANK,S'PORE</v>
          </cell>
          <cell r="E1061" t="str">
            <v>6</v>
          </cell>
          <cell r="F1061" t="str">
            <v>FEDERAL REPUBLIC OF GERMANY</v>
          </cell>
          <cell r="G1061" t="str">
            <v>USD</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497059</v>
          </cell>
          <cell r="Y1061">
            <v>50029</v>
          </cell>
          <cell r="Z1061">
            <v>0</v>
          </cell>
          <cell r="AA1061">
            <v>547088</v>
          </cell>
          <cell r="AB1061">
            <v>0</v>
          </cell>
          <cell r="AC1061">
            <v>0</v>
          </cell>
          <cell r="AD1061">
            <v>0</v>
          </cell>
          <cell r="AE1061">
            <v>0</v>
          </cell>
          <cell r="AF1061">
            <v>0</v>
          </cell>
          <cell r="AG1061">
            <v>0</v>
          </cell>
          <cell r="AH1061">
            <v>0</v>
          </cell>
          <cell r="AI1061">
            <v>0</v>
          </cell>
          <cell r="AJ1061">
            <v>497059</v>
          </cell>
          <cell r="AK1061">
            <v>50029</v>
          </cell>
          <cell r="AL1061">
            <v>0</v>
          </cell>
          <cell r="AM1061">
            <v>547088</v>
          </cell>
          <cell r="AN1061">
            <v>0</v>
          </cell>
          <cell r="AO1061">
            <v>0</v>
          </cell>
          <cell r="AP1061">
            <v>0</v>
          </cell>
          <cell r="AQ1061">
            <v>0</v>
          </cell>
          <cell r="AR1061">
            <v>0</v>
          </cell>
          <cell r="AS1061">
            <v>0</v>
          </cell>
          <cell r="AT1061">
            <v>0</v>
          </cell>
          <cell r="AU1061">
            <v>0</v>
          </cell>
          <cell r="AV1061">
            <v>0</v>
          </cell>
          <cell r="AW1061">
            <v>0</v>
          </cell>
          <cell r="AX1061">
            <v>0</v>
          </cell>
          <cell r="AY1061">
            <v>0</v>
          </cell>
          <cell r="AZ1061">
            <v>497059</v>
          </cell>
          <cell r="BA1061">
            <v>33353</v>
          </cell>
          <cell r="BB1061">
            <v>0</v>
          </cell>
          <cell r="BC1061">
            <v>530412</v>
          </cell>
          <cell r="BD1061">
            <v>0</v>
          </cell>
          <cell r="BE1061">
            <v>0</v>
          </cell>
          <cell r="BF1061">
            <v>0</v>
          </cell>
          <cell r="BG1061">
            <v>0</v>
          </cell>
          <cell r="BH1061">
            <v>0</v>
          </cell>
          <cell r="BI1061">
            <v>0</v>
          </cell>
          <cell r="BJ1061">
            <v>0</v>
          </cell>
          <cell r="BK1061">
            <v>0</v>
          </cell>
          <cell r="BL1061">
            <v>497059</v>
          </cell>
          <cell r="BM1061">
            <v>33353</v>
          </cell>
          <cell r="BN1061">
            <v>0</v>
          </cell>
          <cell r="BO1061">
            <v>530412</v>
          </cell>
          <cell r="BP1061">
            <v>994118</v>
          </cell>
          <cell r="BQ1061">
            <v>83382</v>
          </cell>
          <cell r="BR1061">
            <v>0</v>
          </cell>
          <cell r="BS1061">
            <v>1077500</v>
          </cell>
        </row>
        <row r="1062">
          <cell r="F1062" t="str">
            <v>FEDERAL REPUBLIC OF GERMANY Total</v>
          </cell>
          <cell r="H1062">
            <v>20841726</v>
          </cell>
          <cell r="I1062">
            <v>5829523</v>
          </cell>
          <cell r="J1062">
            <v>0</v>
          </cell>
          <cell r="K1062">
            <v>26671249</v>
          </cell>
          <cell r="L1062">
            <v>3675524</v>
          </cell>
          <cell r="M1062">
            <v>1260221</v>
          </cell>
          <cell r="N1062">
            <v>0</v>
          </cell>
          <cell r="O1062">
            <v>4935745</v>
          </cell>
          <cell r="P1062">
            <v>13367887</v>
          </cell>
          <cell r="Q1062">
            <v>2000371</v>
          </cell>
          <cell r="R1062">
            <v>13385</v>
          </cell>
          <cell r="S1062">
            <v>15381643</v>
          </cell>
          <cell r="T1062">
            <v>37885137</v>
          </cell>
          <cell r="U1062">
            <v>9090115</v>
          </cell>
          <cell r="V1062">
            <v>13385</v>
          </cell>
          <cell r="W1062">
            <v>46988637</v>
          </cell>
          <cell r="X1062">
            <v>30603097</v>
          </cell>
          <cell r="Y1062">
            <v>10438126</v>
          </cell>
          <cell r="Z1062">
            <v>0</v>
          </cell>
          <cell r="AA1062">
            <v>41041223</v>
          </cell>
          <cell r="AB1062">
            <v>19929782</v>
          </cell>
          <cell r="AC1062">
            <v>8086764</v>
          </cell>
          <cell r="AD1062">
            <v>0</v>
          </cell>
          <cell r="AE1062">
            <v>28016546</v>
          </cell>
          <cell r="AF1062">
            <v>63465617</v>
          </cell>
          <cell r="AG1062">
            <v>23124146</v>
          </cell>
          <cell r="AH1062">
            <v>13385</v>
          </cell>
          <cell r="AI1062">
            <v>86603148</v>
          </cell>
          <cell r="AJ1062">
            <v>113998496</v>
          </cell>
          <cell r="AK1062">
            <v>41649036</v>
          </cell>
          <cell r="AL1062">
            <v>13385</v>
          </cell>
          <cell r="AM1062">
            <v>155660917</v>
          </cell>
          <cell r="AN1062">
            <v>20841726</v>
          </cell>
          <cell r="AO1062">
            <v>5505525</v>
          </cell>
          <cell r="AP1062">
            <v>0</v>
          </cell>
          <cell r="AQ1062">
            <v>26347251</v>
          </cell>
          <cell r="AR1062">
            <v>3675389</v>
          </cell>
          <cell r="AS1062">
            <v>1193230</v>
          </cell>
          <cell r="AT1062">
            <v>0</v>
          </cell>
          <cell r="AU1062">
            <v>4868619</v>
          </cell>
          <cell r="AV1062">
            <v>7398720</v>
          </cell>
          <cell r="AW1062">
            <v>1933706</v>
          </cell>
          <cell r="AX1062">
            <v>0</v>
          </cell>
          <cell r="AY1062">
            <v>9332426</v>
          </cell>
          <cell r="AZ1062">
            <v>33736622</v>
          </cell>
          <cell r="BA1062">
            <v>11062927</v>
          </cell>
          <cell r="BB1062">
            <v>0</v>
          </cell>
          <cell r="BC1062">
            <v>44799549</v>
          </cell>
          <cell r="BD1062">
            <v>16515454</v>
          </cell>
          <cell r="BE1062">
            <v>5871348</v>
          </cell>
          <cell r="BF1062">
            <v>0</v>
          </cell>
          <cell r="BG1062">
            <v>22386802</v>
          </cell>
          <cell r="BH1062">
            <v>63680690</v>
          </cell>
          <cell r="BI1062">
            <v>21399774</v>
          </cell>
          <cell r="BJ1062">
            <v>27064</v>
          </cell>
          <cell r="BK1062">
            <v>85107528</v>
          </cell>
          <cell r="BL1062">
            <v>145848601</v>
          </cell>
          <cell r="BM1062">
            <v>46966510</v>
          </cell>
          <cell r="BN1062">
            <v>27064</v>
          </cell>
          <cell r="BO1062">
            <v>192842175</v>
          </cell>
          <cell r="BP1062">
            <v>297732234</v>
          </cell>
          <cell r="BQ1062">
            <v>97705661</v>
          </cell>
          <cell r="BR1062">
            <v>53834</v>
          </cell>
          <cell r="BS1062">
            <v>395491729</v>
          </cell>
        </row>
        <row r="1063">
          <cell r="B1063" t="str">
            <v>428900</v>
          </cell>
          <cell r="C1063" t="str">
            <v>REP. INDONESIA</v>
          </cell>
          <cell r="D1063" t="str">
            <v>FIN EXPORT CREDIT LTD,HELSINKI</v>
          </cell>
          <cell r="E1063" t="str">
            <v>6</v>
          </cell>
          <cell r="F1063" t="str">
            <v>FINLAND</v>
          </cell>
          <cell r="G1063" t="str">
            <v>FNM</v>
          </cell>
          <cell r="H1063">
            <v>0</v>
          </cell>
          <cell r="I1063">
            <v>0</v>
          </cell>
          <cell r="J1063">
            <v>0</v>
          </cell>
          <cell r="K1063">
            <v>0</v>
          </cell>
          <cell r="L1063">
            <v>130667</v>
          </cell>
          <cell r="M1063">
            <v>67650</v>
          </cell>
          <cell r="N1063">
            <v>0</v>
          </cell>
          <cell r="O1063">
            <v>198317</v>
          </cell>
          <cell r="P1063">
            <v>27663</v>
          </cell>
          <cell r="Q1063">
            <v>15725</v>
          </cell>
          <cell r="R1063">
            <v>0</v>
          </cell>
          <cell r="S1063">
            <v>43388</v>
          </cell>
          <cell r="T1063">
            <v>158330</v>
          </cell>
          <cell r="U1063">
            <v>83375</v>
          </cell>
          <cell r="V1063">
            <v>0</v>
          </cell>
          <cell r="W1063">
            <v>241705</v>
          </cell>
          <cell r="X1063">
            <v>0</v>
          </cell>
          <cell r="Y1063">
            <v>0</v>
          </cell>
          <cell r="Z1063">
            <v>0</v>
          </cell>
          <cell r="AA1063">
            <v>0</v>
          </cell>
          <cell r="AB1063">
            <v>46491</v>
          </cell>
          <cell r="AC1063">
            <v>22718</v>
          </cell>
          <cell r="AD1063">
            <v>0</v>
          </cell>
          <cell r="AE1063">
            <v>69209</v>
          </cell>
          <cell r="AF1063">
            <v>42357</v>
          </cell>
          <cell r="AG1063">
            <v>22638</v>
          </cell>
          <cell r="AH1063">
            <v>0</v>
          </cell>
          <cell r="AI1063">
            <v>64995</v>
          </cell>
          <cell r="AJ1063">
            <v>88848</v>
          </cell>
          <cell r="AK1063">
            <v>45356</v>
          </cell>
          <cell r="AL1063">
            <v>0</v>
          </cell>
          <cell r="AM1063">
            <v>134204</v>
          </cell>
          <cell r="AN1063">
            <v>0</v>
          </cell>
          <cell r="AO1063">
            <v>0</v>
          </cell>
          <cell r="AP1063">
            <v>0</v>
          </cell>
          <cell r="AQ1063">
            <v>0</v>
          </cell>
          <cell r="AR1063">
            <v>130667</v>
          </cell>
          <cell r="AS1063">
            <v>64636</v>
          </cell>
          <cell r="AT1063">
            <v>0</v>
          </cell>
          <cell r="AU1063">
            <v>195303</v>
          </cell>
          <cell r="AV1063">
            <v>27663</v>
          </cell>
          <cell r="AW1063">
            <v>15395</v>
          </cell>
          <cell r="AX1063">
            <v>0</v>
          </cell>
          <cell r="AY1063">
            <v>43058</v>
          </cell>
          <cell r="AZ1063">
            <v>0</v>
          </cell>
          <cell r="BA1063">
            <v>0</v>
          </cell>
          <cell r="BB1063">
            <v>0</v>
          </cell>
          <cell r="BC1063">
            <v>0</v>
          </cell>
          <cell r="BD1063">
            <v>46491</v>
          </cell>
          <cell r="BE1063">
            <v>22027</v>
          </cell>
          <cell r="BF1063">
            <v>0</v>
          </cell>
          <cell r="BG1063">
            <v>68518</v>
          </cell>
          <cell r="BH1063">
            <v>42357</v>
          </cell>
          <cell r="BI1063">
            <v>21895</v>
          </cell>
          <cell r="BJ1063">
            <v>0</v>
          </cell>
          <cell r="BK1063">
            <v>64252</v>
          </cell>
          <cell r="BL1063">
            <v>247178</v>
          </cell>
          <cell r="BM1063">
            <v>123953</v>
          </cell>
          <cell r="BN1063">
            <v>0</v>
          </cell>
          <cell r="BO1063">
            <v>371131</v>
          </cell>
          <cell r="BP1063">
            <v>494356</v>
          </cell>
          <cell r="BQ1063">
            <v>252684</v>
          </cell>
          <cell r="BR1063">
            <v>0</v>
          </cell>
          <cell r="BS1063">
            <v>747040</v>
          </cell>
        </row>
        <row r="1064">
          <cell r="B1064" t="str">
            <v>432046</v>
          </cell>
          <cell r="C1064" t="str">
            <v>REP. INDONESIA</v>
          </cell>
          <cell r="D1064" t="str">
            <v>FIN EXPORT CREDIT LTD,HELSINKI</v>
          </cell>
          <cell r="E1064" t="str">
            <v>6</v>
          </cell>
          <cell r="F1064" t="str">
            <v>FINLAND</v>
          </cell>
          <cell r="G1064" t="str">
            <v>USD</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239549</v>
          </cell>
          <cell r="AH1064">
            <v>0</v>
          </cell>
          <cell r="AI1064">
            <v>239549</v>
          </cell>
          <cell r="AJ1064">
            <v>0</v>
          </cell>
          <cell r="AK1064">
            <v>239549</v>
          </cell>
          <cell r="AL1064">
            <v>0</v>
          </cell>
          <cell r="AM1064">
            <v>239549</v>
          </cell>
          <cell r="AN1064">
            <v>0</v>
          </cell>
          <cell r="AO1064">
            <v>0</v>
          </cell>
          <cell r="AP1064">
            <v>0</v>
          </cell>
          <cell r="AQ1064">
            <v>0</v>
          </cell>
          <cell r="AR1064">
            <v>0</v>
          </cell>
          <cell r="AS1064">
            <v>0</v>
          </cell>
          <cell r="AT1064">
            <v>0</v>
          </cell>
          <cell r="AU1064">
            <v>0</v>
          </cell>
          <cell r="AV1064">
            <v>0</v>
          </cell>
          <cell r="AW1064">
            <v>0</v>
          </cell>
          <cell r="AX1064">
            <v>0</v>
          </cell>
          <cell r="AY1064">
            <v>0</v>
          </cell>
          <cell r="AZ1064">
            <v>0</v>
          </cell>
          <cell r="BA1064">
            <v>0</v>
          </cell>
          <cell r="BB1064">
            <v>0</v>
          </cell>
          <cell r="BC1064">
            <v>0</v>
          </cell>
          <cell r="BD1064">
            <v>0</v>
          </cell>
          <cell r="BE1064">
            <v>0</v>
          </cell>
          <cell r="BF1064">
            <v>0</v>
          </cell>
          <cell r="BG1064">
            <v>0</v>
          </cell>
          <cell r="BH1064">
            <v>0</v>
          </cell>
          <cell r="BI1064">
            <v>239549</v>
          </cell>
          <cell r="BJ1064">
            <v>0</v>
          </cell>
          <cell r="BK1064">
            <v>239549</v>
          </cell>
          <cell r="BL1064">
            <v>0</v>
          </cell>
          <cell r="BM1064">
            <v>239549</v>
          </cell>
          <cell r="BN1064">
            <v>0</v>
          </cell>
          <cell r="BO1064">
            <v>239549</v>
          </cell>
          <cell r="BP1064">
            <v>0</v>
          </cell>
          <cell r="BQ1064">
            <v>479098</v>
          </cell>
          <cell r="BR1064">
            <v>0</v>
          </cell>
          <cell r="BS1064">
            <v>479098</v>
          </cell>
        </row>
        <row r="1065">
          <cell r="B1065" t="str">
            <v>431902</v>
          </cell>
          <cell r="C1065" t="str">
            <v>REP. INDONESIA</v>
          </cell>
          <cell r="D1065" t="str">
            <v>FIN EXPORT CREDIT LTD,HELSINKI</v>
          </cell>
          <cell r="E1065" t="str">
            <v>6</v>
          </cell>
          <cell r="F1065" t="str">
            <v>FINLAND</v>
          </cell>
          <cell r="G1065" t="str">
            <v>USD</v>
          </cell>
          <cell r="H1065">
            <v>0</v>
          </cell>
          <cell r="I1065">
            <v>0</v>
          </cell>
          <cell r="J1065">
            <v>0</v>
          </cell>
          <cell r="K1065">
            <v>0</v>
          </cell>
          <cell r="L1065">
            <v>253862</v>
          </cell>
          <cell r="M1065">
            <v>76783</v>
          </cell>
          <cell r="N1065">
            <v>0</v>
          </cell>
          <cell r="O1065">
            <v>330645</v>
          </cell>
          <cell r="P1065">
            <v>0</v>
          </cell>
          <cell r="Q1065">
            <v>0</v>
          </cell>
          <cell r="R1065">
            <v>0</v>
          </cell>
          <cell r="S1065">
            <v>0</v>
          </cell>
          <cell r="T1065">
            <v>253862</v>
          </cell>
          <cell r="U1065">
            <v>76783</v>
          </cell>
          <cell r="V1065">
            <v>0</v>
          </cell>
          <cell r="W1065">
            <v>330645</v>
          </cell>
          <cell r="X1065">
            <v>0</v>
          </cell>
          <cell r="Y1065">
            <v>0</v>
          </cell>
          <cell r="Z1065">
            <v>0</v>
          </cell>
          <cell r="AA1065">
            <v>0</v>
          </cell>
          <cell r="AB1065">
            <v>0</v>
          </cell>
          <cell r="AC1065">
            <v>0</v>
          </cell>
          <cell r="AD1065">
            <v>0</v>
          </cell>
          <cell r="AE1065">
            <v>0</v>
          </cell>
          <cell r="AF1065">
            <v>0</v>
          </cell>
          <cell r="AG1065">
            <v>0</v>
          </cell>
          <cell r="AH1065">
            <v>0</v>
          </cell>
          <cell r="AI1065">
            <v>0</v>
          </cell>
          <cell r="AJ1065">
            <v>0</v>
          </cell>
          <cell r="AK1065">
            <v>0</v>
          </cell>
          <cell r="AL1065">
            <v>0</v>
          </cell>
          <cell r="AM1065">
            <v>0</v>
          </cell>
          <cell r="AN1065">
            <v>0</v>
          </cell>
          <cell r="AO1065">
            <v>0</v>
          </cell>
          <cell r="AP1065">
            <v>0</v>
          </cell>
          <cell r="AQ1065">
            <v>0</v>
          </cell>
          <cell r="AR1065">
            <v>253862</v>
          </cell>
          <cell r="AS1065">
            <v>68727</v>
          </cell>
          <cell r="AT1065">
            <v>0</v>
          </cell>
          <cell r="AU1065">
            <v>322589</v>
          </cell>
          <cell r="AV1065">
            <v>0</v>
          </cell>
          <cell r="AW1065">
            <v>0</v>
          </cell>
          <cell r="AX1065">
            <v>0</v>
          </cell>
          <cell r="AY1065">
            <v>0</v>
          </cell>
          <cell r="AZ1065">
            <v>0</v>
          </cell>
          <cell r="BA1065">
            <v>0</v>
          </cell>
          <cell r="BB1065">
            <v>0</v>
          </cell>
          <cell r="BC1065">
            <v>0</v>
          </cell>
          <cell r="BD1065">
            <v>0</v>
          </cell>
          <cell r="BE1065">
            <v>0</v>
          </cell>
          <cell r="BF1065">
            <v>0</v>
          </cell>
          <cell r="BG1065">
            <v>0</v>
          </cell>
          <cell r="BH1065">
            <v>0</v>
          </cell>
          <cell r="BI1065">
            <v>0</v>
          </cell>
          <cell r="BJ1065">
            <v>0</v>
          </cell>
          <cell r="BK1065">
            <v>0</v>
          </cell>
          <cell r="BL1065">
            <v>253862</v>
          </cell>
          <cell r="BM1065">
            <v>68727</v>
          </cell>
          <cell r="BN1065">
            <v>0</v>
          </cell>
          <cell r="BO1065">
            <v>322589</v>
          </cell>
          <cell r="BP1065">
            <v>507724</v>
          </cell>
          <cell r="BQ1065">
            <v>145510</v>
          </cell>
          <cell r="BR1065">
            <v>0</v>
          </cell>
          <cell r="BS1065">
            <v>653234</v>
          </cell>
        </row>
        <row r="1066">
          <cell r="B1066" t="str">
            <v>431686</v>
          </cell>
          <cell r="C1066" t="str">
            <v>REP. INDONESIA</v>
          </cell>
          <cell r="D1066" t="str">
            <v>FINNISH EXPORT CR LTD,FINLAND</v>
          </cell>
          <cell r="E1066" t="str">
            <v>6</v>
          </cell>
          <cell r="F1066" t="str">
            <v>FINLAND</v>
          </cell>
          <cell r="G1066" t="str">
            <v>NLG</v>
          </cell>
          <cell r="H1066">
            <v>0</v>
          </cell>
          <cell r="I1066">
            <v>0</v>
          </cell>
          <cell r="J1066">
            <v>0</v>
          </cell>
          <cell r="K1066">
            <v>0</v>
          </cell>
          <cell r="L1066">
            <v>0</v>
          </cell>
          <cell r="M1066">
            <v>0</v>
          </cell>
          <cell r="N1066">
            <v>0</v>
          </cell>
          <cell r="O1066">
            <v>0</v>
          </cell>
          <cell r="P1066">
            <v>1206944</v>
          </cell>
          <cell r="Q1066">
            <v>56136</v>
          </cell>
          <cell r="R1066">
            <v>0</v>
          </cell>
          <cell r="S1066">
            <v>1263080</v>
          </cell>
          <cell r="T1066">
            <v>1206944</v>
          </cell>
          <cell r="U1066">
            <v>56136</v>
          </cell>
          <cell r="V1066">
            <v>0</v>
          </cell>
          <cell r="W1066">
            <v>1263080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cell r="AO1066">
            <v>0</v>
          </cell>
          <cell r="AP1066">
            <v>0</v>
          </cell>
          <cell r="AQ1066">
            <v>0</v>
          </cell>
          <cell r="AR1066">
            <v>0</v>
          </cell>
          <cell r="AS1066">
            <v>0</v>
          </cell>
          <cell r="AT1066">
            <v>0</v>
          </cell>
          <cell r="AU1066">
            <v>0</v>
          </cell>
          <cell r="AV1066">
            <v>0</v>
          </cell>
          <cell r="AW1066">
            <v>0</v>
          </cell>
          <cell r="AX1066">
            <v>0</v>
          </cell>
          <cell r="AY1066">
            <v>0</v>
          </cell>
          <cell r="AZ1066">
            <v>0</v>
          </cell>
          <cell r="BA1066">
            <v>0</v>
          </cell>
          <cell r="BB1066">
            <v>0</v>
          </cell>
          <cell r="BC1066">
            <v>0</v>
          </cell>
          <cell r="BD1066">
            <v>0</v>
          </cell>
          <cell r="BE1066">
            <v>0</v>
          </cell>
          <cell r="BF1066">
            <v>0</v>
          </cell>
          <cell r="BG1066">
            <v>0</v>
          </cell>
          <cell r="BH1066">
            <v>0</v>
          </cell>
          <cell r="BI1066">
            <v>0</v>
          </cell>
          <cell r="BJ1066">
            <v>0</v>
          </cell>
          <cell r="BK1066">
            <v>0</v>
          </cell>
          <cell r="BL1066">
            <v>0</v>
          </cell>
          <cell r="BM1066">
            <v>0</v>
          </cell>
          <cell r="BN1066">
            <v>0</v>
          </cell>
          <cell r="BO1066">
            <v>0</v>
          </cell>
          <cell r="BP1066">
            <v>1206944</v>
          </cell>
          <cell r="BQ1066">
            <v>56136</v>
          </cell>
          <cell r="BR1066">
            <v>0</v>
          </cell>
          <cell r="BS1066">
            <v>1263080</v>
          </cell>
        </row>
        <row r="1067">
          <cell r="B1067" t="str">
            <v>431996</v>
          </cell>
          <cell r="C1067" t="str">
            <v>REP. INDONESIA</v>
          </cell>
          <cell r="D1067" t="str">
            <v>FINNISH EXPORT CR LTD,FINLAND</v>
          </cell>
          <cell r="E1067" t="str">
            <v>6</v>
          </cell>
          <cell r="F1067" t="str">
            <v>FINLAND</v>
          </cell>
          <cell r="G1067" t="str">
            <v>USD</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258604</v>
          </cell>
          <cell r="Y1067">
            <v>94859</v>
          </cell>
          <cell r="Z1067">
            <v>0</v>
          </cell>
          <cell r="AA1067">
            <v>353463</v>
          </cell>
          <cell r="AB1067">
            <v>0</v>
          </cell>
          <cell r="AC1067">
            <v>0</v>
          </cell>
          <cell r="AD1067">
            <v>0</v>
          </cell>
          <cell r="AE1067">
            <v>0</v>
          </cell>
          <cell r="AF1067">
            <v>0</v>
          </cell>
          <cell r="AG1067">
            <v>0</v>
          </cell>
          <cell r="AH1067">
            <v>0</v>
          </cell>
          <cell r="AI1067">
            <v>0</v>
          </cell>
          <cell r="AJ1067">
            <v>258604</v>
          </cell>
          <cell r="AK1067">
            <v>94859</v>
          </cell>
          <cell r="AL1067">
            <v>0</v>
          </cell>
          <cell r="AM1067">
            <v>353463</v>
          </cell>
          <cell r="AN1067">
            <v>0</v>
          </cell>
          <cell r="AO1067">
            <v>0</v>
          </cell>
          <cell r="AP1067">
            <v>0</v>
          </cell>
          <cell r="AQ1067">
            <v>0</v>
          </cell>
          <cell r="AR1067">
            <v>0</v>
          </cell>
          <cell r="AS1067">
            <v>0</v>
          </cell>
          <cell r="AT1067">
            <v>0</v>
          </cell>
          <cell r="AU1067">
            <v>0</v>
          </cell>
          <cell r="AV1067">
            <v>0</v>
          </cell>
          <cell r="AW1067">
            <v>0</v>
          </cell>
          <cell r="AX1067">
            <v>0</v>
          </cell>
          <cell r="AY1067">
            <v>0</v>
          </cell>
          <cell r="AZ1067">
            <v>258604</v>
          </cell>
          <cell r="BA1067">
            <v>86236</v>
          </cell>
          <cell r="BB1067">
            <v>0</v>
          </cell>
          <cell r="BC1067">
            <v>344840</v>
          </cell>
          <cell r="BD1067">
            <v>0</v>
          </cell>
          <cell r="BE1067">
            <v>0</v>
          </cell>
          <cell r="BF1067">
            <v>0</v>
          </cell>
          <cell r="BG1067">
            <v>0</v>
          </cell>
          <cell r="BH1067">
            <v>0</v>
          </cell>
          <cell r="BI1067">
            <v>0</v>
          </cell>
          <cell r="BJ1067">
            <v>0</v>
          </cell>
          <cell r="BK1067">
            <v>0</v>
          </cell>
          <cell r="BL1067">
            <v>258604</v>
          </cell>
          <cell r="BM1067">
            <v>86236</v>
          </cell>
          <cell r="BN1067">
            <v>0</v>
          </cell>
          <cell r="BO1067">
            <v>344840</v>
          </cell>
          <cell r="BP1067">
            <v>517208</v>
          </cell>
          <cell r="BQ1067">
            <v>181095</v>
          </cell>
          <cell r="BR1067">
            <v>0</v>
          </cell>
          <cell r="BS1067">
            <v>698303</v>
          </cell>
        </row>
        <row r="1068">
          <cell r="B1068" t="str">
            <v>432045</v>
          </cell>
          <cell r="C1068" t="str">
            <v>REP. INDONESIA</v>
          </cell>
          <cell r="D1068" t="str">
            <v>NORDIC INVEST. BANK, FINLAND</v>
          </cell>
          <cell r="E1068" t="str">
            <v>6</v>
          </cell>
          <cell r="F1068" t="str">
            <v>FINLAND</v>
          </cell>
          <cell r="G1068" t="str">
            <v>USD</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cell r="AF1068">
            <v>0</v>
          </cell>
          <cell r="AG1068">
            <v>163402</v>
          </cell>
          <cell r="AH1068">
            <v>0</v>
          </cell>
          <cell r="AI1068">
            <v>163402</v>
          </cell>
          <cell r="AJ1068">
            <v>0</v>
          </cell>
          <cell r="AK1068">
            <v>163402</v>
          </cell>
          <cell r="AL1068">
            <v>0</v>
          </cell>
          <cell r="AM1068">
            <v>163402</v>
          </cell>
          <cell r="AN1068">
            <v>0</v>
          </cell>
          <cell r="AO1068">
            <v>0</v>
          </cell>
          <cell r="AP1068">
            <v>0</v>
          </cell>
          <cell r="AQ1068">
            <v>0</v>
          </cell>
          <cell r="AR1068">
            <v>0</v>
          </cell>
          <cell r="AS1068">
            <v>0</v>
          </cell>
          <cell r="AT1068">
            <v>0</v>
          </cell>
          <cell r="AU1068">
            <v>0</v>
          </cell>
          <cell r="AV1068">
            <v>0</v>
          </cell>
          <cell r="AW1068">
            <v>0</v>
          </cell>
          <cell r="AX1068">
            <v>0</v>
          </cell>
          <cell r="AY1068">
            <v>0</v>
          </cell>
          <cell r="AZ1068">
            <v>0</v>
          </cell>
          <cell r="BA1068">
            <v>0</v>
          </cell>
          <cell r="BB1068">
            <v>0</v>
          </cell>
          <cell r="BC1068">
            <v>0</v>
          </cell>
          <cell r="BD1068">
            <v>0</v>
          </cell>
          <cell r="BE1068">
            <v>0</v>
          </cell>
          <cell r="BF1068">
            <v>0</v>
          </cell>
          <cell r="BG1068">
            <v>0</v>
          </cell>
          <cell r="BH1068">
            <v>0</v>
          </cell>
          <cell r="BI1068">
            <v>163402</v>
          </cell>
          <cell r="BJ1068">
            <v>0</v>
          </cell>
          <cell r="BK1068">
            <v>163402</v>
          </cell>
          <cell r="BL1068">
            <v>0</v>
          </cell>
          <cell r="BM1068">
            <v>163402</v>
          </cell>
          <cell r="BN1068">
            <v>0</v>
          </cell>
          <cell r="BO1068">
            <v>163402</v>
          </cell>
          <cell r="BP1068">
            <v>0</v>
          </cell>
          <cell r="BQ1068">
            <v>326804</v>
          </cell>
          <cell r="BR1068">
            <v>0</v>
          </cell>
          <cell r="BS1068">
            <v>326804</v>
          </cell>
        </row>
        <row r="1069">
          <cell r="B1069" t="str">
            <v>431946</v>
          </cell>
          <cell r="C1069" t="str">
            <v>REP. INDONESIA</v>
          </cell>
          <cell r="D1069" t="str">
            <v>NORDIC INVEST. BANK, FINLAND</v>
          </cell>
          <cell r="E1069" t="str">
            <v>6</v>
          </cell>
          <cell r="F1069" t="str">
            <v>FINLAND</v>
          </cell>
          <cell r="G1069" t="str">
            <v>USD</v>
          </cell>
          <cell r="H1069">
            <v>0</v>
          </cell>
          <cell r="I1069">
            <v>0</v>
          </cell>
          <cell r="J1069">
            <v>0</v>
          </cell>
          <cell r="K1069">
            <v>0</v>
          </cell>
          <cell r="L1069">
            <v>0</v>
          </cell>
          <cell r="M1069">
            <v>291070</v>
          </cell>
          <cell r="N1069">
            <v>0</v>
          </cell>
          <cell r="O1069">
            <v>291070</v>
          </cell>
          <cell r="P1069">
            <v>0</v>
          </cell>
          <cell r="Q1069">
            <v>0</v>
          </cell>
          <cell r="R1069">
            <v>0</v>
          </cell>
          <cell r="S1069">
            <v>0</v>
          </cell>
          <cell r="T1069">
            <v>0</v>
          </cell>
          <cell r="U1069">
            <v>291070</v>
          </cell>
          <cell r="V1069">
            <v>0</v>
          </cell>
          <cell r="W1069">
            <v>291070</v>
          </cell>
          <cell r="X1069">
            <v>0</v>
          </cell>
          <cell r="Y1069">
            <v>0</v>
          </cell>
          <cell r="Z1069">
            <v>0</v>
          </cell>
          <cell r="AA1069">
            <v>0</v>
          </cell>
          <cell r="AB1069">
            <v>0</v>
          </cell>
          <cell r="AC1069">
            <v>0</v>
          </cell>
          <cell r="AD1069">
            <v>0</v>
          </cell>
          <cell r="AE1069">
            <v>0</v>
          </cell>
          <cell r="AF1069">
            <v>0</v>
          </cell>
          <cell r="AG1069">
            <v>0</v>
          </cell>
          <cell r="AH1069">
            <v>0</v>
          </cell>
          <cell r="AI1069">
            <v>0</v>
          </cell>
          <cell r="AJ1069">
            <v>0</v>
          </cell>
          <cell r="AK1069">
            <v>0</v>
          </cell>
          <cell r="AL1069">
            <v>0</v>
          </cell>
          <cell r="AM1069">
            <v>0</v>
          </cell>
          <cell r="AN1069">
            <v>0</v>
          </cell>
          <cell r="AO1069">
            <v>0</v>
          </cell>
          <cell r="AP1069">
            <v>0</v>
          </cell>
          <cell r="AQ1069">
            <v>0</v>
          </cell>
          <cell r="AR1069">
            <v>0</v>
          </cell>
          <cell r="AS1069">
            <v>287906</v>
          </cell>
          <cell r="AT1069">
            <v>0</v>
          </cell>
          <cell r="AU1069">
            <v>287906</v>
          </cell>
          <cell r="AV1069">
            <v>0</v>
          </cell>
          <cell r="AW1069">
            <v>0</v>
          </cell>
          <cell r="AX1069">
            <v>0</v>
          </cell>
          <cell r="AY1069">
            <v>0</v>
          </cell>
          <cell r="AZ1069">
            <v>0</v>
          </cell>
          <cell r="BA1069">
            <v>0</v>
          </cell>
          <cell r="BB1069">
            <v>0</v>
          </cell>
          <cell r="BC1069">
            <v>0</v>
          </cell>
          <cell r="BD1069">
            <v>0</v>
          </cell>
          <cell r="BE1069">
            <v>0</v>
          </cell>
          <cell r="BF1069">
            <v>0</v>
          </cell>
          <cell r="BG1069">
            <v>0</v>
          </cell>
          <cell r="BH1069">
            <v>0</v>
          </cell>
          <cell r="BI1069">
            <v>0</v>
          </cell>
          <cell r="BJ1069">
            <v>0</v>
          </cell>
          <cell r="BK1069">
            <v>0</v>
          </cell>
          <cell r="BL1069">
            <v>0</v>
          </cell>
          <cell r="BM1069">
            <v>287906</v>
          </cell>
          <cell r="BN1069">
            <v>0</v>
          </cell>
          <cell r="BO1069">
            <v>287906</v>
          </cell>
          <cell r="BP1069">
            <v>0</v>
          </cell>
          <cell r="BQ1069">
            <v>578976</v>
          </cell>
          <cell r="BR1069">
            <v>0</v>
          </cell>
          <cell r="BS1069">
            <v>578976</v>
          </cell>
        </row>
        <row r="1070">
          <cell r="B1070" t="str">
            <v>432021</v>
          </cell>
          <cell r="C1070" t="str">
            <v>REP. INDONESIA</v>
          </cell>
          <cell r="D1070" t="str">
            <v>NORDIC INVEST. BANK, FINLAND</v>
          </cell>
          <cell r="E1070" t="str">
            <v>6</v>
          </cell>
          <cell r="F1070" t="str">
            <v>FINLAND</v>
          </cell>
          <cell r="G1070" t="str">
            <v>USD</v>
          </cell>
          <cell r="H1070">
            <v>200000</v>
          </cell>
          <cell r="I1070">
            <v>174000</v>
          </cell>
          <cell r="J1070">
            <v>0</v>
          </cell>
          <cell r="K1070">
            <v>374000</v>
          </cell>
          <cell r="L1070">
            <v>0</v>
          </cell>
          <cell r="M1070">
            <v>0</v>
          </cell>
          <cell r="N1070">
            <v>0</v>
          </cell>
          <cell r="O1070">
            <v>0</v>
          </cell>
          <cell r="P1070">
            <v>0</v>
          </cell>
          <cell r="Q1070">
            <v>0</v>
          </cell>
          <cell r="R1070">
            <v>0</v>
          </cell>
          <cell r="S1070">
            <v>0</v>
          </cell>
          <cell r="T1070">
            <v>200000</v>
          </cell>
          <cell r="U1070">
            <v>174000</v>
          </cell>
          <cell r="V1070">
            <v>0</v>
          </cell>
          <cell r="W1070">
            <v>374000</v>
          </cell>
          <cell r="X1070">
            <v>0</v>
          </cell>
          <cell r="Y1070">
            <v>0</v>
          </cell>
          <cell r="Z1070">
            <v>0</v>
          </cell>
          <cell r="AA1070">
            <v>0</v>
          </cell>
          <cell r="AB1070">
            <v>0</v>
          </cell>
          <cell r="AC1070">
            <v>0</v>
          </cell>
          <cell r="AD1070">
            <v>0</v>
          </cell>
          <cell r="AE1070">
            <v>0</v>
          </cell>
          <cell r="AF1070">
            <v>0</v>
          </cell>
          <cell r="AG1070">
            <v>0</v>
          </cell>
          <cell r="AH1070">
            <v>0</v>
          </cell>
          <cell r="AI1070">
            <v>0</v>
          </cell>
          <cell r="AJ1070">
            <v>0</v>
          </cell>
          <cell r="AK1070">
            <v>0</v>
          </cell>
          <cell r="AL1070">
            <v>0</v>
          </cell>
          <cell r="AM1070">
            <v>0</v>
          </cell>
          <cell r="AN1070">
            <v>200000</v>
          </cell>
          <cell r="AO1070">
            <v>166751</v>
          </cell>
          <cell r="AP1070">
            <v>0</v>
          </cell>
          <cell r="AQ1070">
            <v>366751</v>
          </cell>
          <cell r="AR1070">
            <v>0</v>
          </cell>
          <cell r="AS1070">
            <v>0</v>
          </cell>
          <cell r="AT1070">
            <v>0</v>
          </cell>
          <cell r="AU1070">
            <v>0</v>
          </cell>
          <cell r="AV1070">
            <v>0</v>
          </cell>
          <cell r="AW1070">
            <v>0</v>
          </cell>
          <cell r="AX1070">
            <v>0</v>
          </cell>
          <cell r="AY1070">
            <v>0</v>
          </cell>
          <cell r="AZ1070">
            <v>0</v>
          </cell>
          <cell r="BA1070">
            <v>0</v>
          </cell>
          <cell r="BB1070">
            <v>0</v>
          </cell>
          <cell r="BC1070">
            <v>0</v>
          </cell>
          <cell r="BD1070">
            <v>0</v>
          </cell>
          <cell r="BE1070">
            <v>0</v>
          </cell>
          <cell r="BF1070">
            <v>0</v>
          </cell>
          <cell r="BG1070">
            <v>0</v>
          </cell>
          <cell r="BH1070">
            <v>0</v>
          </cell>
          <cell r="BI1070">
            <v>0</v>
          </cell>
          <cell r="BJ1070">
            <v>0</v>
          </cell>
          <cell r="BK1070">
            <v>0</v>
          </cell>
          <cell r="BL1070">
            <v>200000</v>
          </cell>
          <cell r="BM1070">
            <v>166751</v>
          </cell>
          <cell r="BN1070">
            <v>0</v>
          </cell>
          <cell r="BO1070">
            <v>366751</v>
          </cell>
          <cell r="BP1070">
            <v>400000</v>
          </cell>
          <cell r="BQ1070">
            <v>340751</v>
          </cell>
          <cell r="BR1070">
            <v>0</v>
          </cell>
          <cell r="BS1070">
            <v>740751</v>
          </cell>
        </row>
        <row r="1071">
          <cell r="F1071" t="str">
            <v>FINLAND Total</v>
          </cell>
          <cell r="H1071">
            <v>200000</v>
          </cell>
          <cell r="I1071">
            <v>174000</v>
          </cell>
          <cell r="J1071">
            <v>0</v>
          </cell>
          <cell r="K1071">
            <v>374000</v>
          </cell>
          <cell r="L1071">
            <v>384529</v>
          </cell>
          <cell r="M1071">
            <v>435503</v>
          </cell>
          <cell r="N1071">
            <v>0</v>
          </cell>
          <cell r="O1071">
            <v>820032</v>
          </cell>
          <cell r="P1071">
            <v>1234607</v>
          </cell>
          <cell r="Q1071">
            <v>71861</v>
          </cell>
          <cell r="R1071">
            <v>0</v>
          </cell>
          <cell r="S1071">
            <v>1306468</v>
          </cell>
          <cell r="T1071">
            <v>1819136</v>
          </cell>
          <cell r="U1071">
            <v>681364</v>
          </cell>
          <cell r="V1071">
            <v>0</v>
          </cell>
          <cell r="W1071">
            <v>2500500</v>
          </cell>
          <cell r="X1071">
            <v>258604</v>
          </cell>
          <cell r="Y1071">
            <v>94859</v>
          </cell>
          <cell r="Z1071">
            <v>0</v>
          </cell>
          <cell r="AA1071">
            <v>353463</v>
          </cell>
          <cell r="AB1071">
            <v>46491</v>
          </cell>
          <cell r="AC1071">
            <v>22718</v>
          </cell>
          <cell r="AD1071">
            <v>0</v>
          </cell>
          <cell r="AE1071">
            <v>69209</v>
          </cell>
          <cell r="AF1071">
            <v>42357</v>
          </cell>
          <cell r="AG1071">
            <v>425589</v>
          </cell>
          <cell r="AH1071">
            <v>0</v>
          </cell>
          <cell r="AI1071">
            <v>467946</v>
          </cell>
          <cell r="AJ1071">
            <v>347452</v>
          </cell>
          <cell r="AK1071">
            <v>543166</v>
          </cell>
          <cell r="AL1071">
            <v>0</v>
          </cell>
          <cell r="AM1071">
            <v>890618</v>
          </cell>
          <cell r="AN1071">
            <v>200000</v>
          </cell>
          <cell r="AO1071">
            <v>166751</v>
          </cell>
          <cell r="AP1071">
            <v>0</v>
          </cell>
          <cell r="AQ1071">
            <v>366751</v>
          </cell>
          <cell r="AR1071">
            <v>384529</v>
          </cell>
          <cell r="AS1071">
            <v>421269</v>
          </cell>
          <cell r="AT1071">
            <v>0</v>
          </cell>
          <cell r="AU1071">
            <v>805798</v>
          </cell>
          <cell r="AV1071">
            <v>27663</v>
          </cell>
          <cell r="AW1071">
            <v>15395</v>
          </cell>
          <cell r="AX1071">
            <v>0</v>
          </cell>
          <cell r="AY1071">
            <v>43058</v>
          </cell>
          <cell r="AZ1071">
            <v>258604</v>
          </cell>
          <cell r="BA1071">
            <v>86236</v>
          </cell>
          <cell r="BB1071">
            <v>0</v>
          </cell>
          <cell r="BC1071">
            <v>344840</v>
          </cell>
          <cell r="BD1071">
            <v>46491</v>
          </cell>
          <cell r="BE1071">
            <v>22027</v>
          </cell>
          <cell r="BF1071">
            <v>0</v>
          </cell>
          <cell r="BG1071">
            <v>68518</v>
          </cell>
          <cell r="BH1071">
            <v>42357</v>
          </cell>
          <cell r="BI1071">
            <v>424846</v>
          </cell>
          <cell r="BJ1071">
            <v>0</v>
          </cell>
          <cell r="BK1071">
            <v>467203</v>
          </cell>
          <cell r="BL1071">
            <v>959644</v>
          </cell>
          <cell r="BM1071">
            <v>1136524</v>
          </cell>
          <cell r="BN1071">
            <v>0</v>
          </cell>
          <cell r="BO1071">
            <v>2096168</v>
          </cell>
          <cell r="BP1071">
            <v>3126232</v>
          </cell>
          <cell r="BQ1071">
            <v>2361054</v>
          </cell>
          <cell r="BR1071">
            <v>0</v>
          </cell>
          <cell r="BS1071">
            <v>5487286</v>
          </cell>
        </row>
        <row r="1072">
          <cell r="G1072" t="str">
            <v>FRF</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cell r="AF1072">
            <v>0</v>
          </cell>
          <cell r="AG1072">
            <v>0</v>
          </cell>
          <cell r="AH1072">
            <v>0</v>
          </cell>
          <cell r="AI1072">
            <v>0</v>
          </cell>
          <cell r="AJ1072">
            <v>0</v>
          </cell>
          <cell r="AK1072">
            <v>0</v>
          </cell>
          <cell r="AL1072">
            <v>0</v>
          </cell>
          <cell r="AM1072">
            <v>0</v>
          </cell>
          <cell r="AN1072">
            <v>0</v>
          </cell>
          <cell r="AO1072">
            <v>0</v>
          </cell>
          <cell r="AP1072">
            <v>0</v>
          </cell>
          <cell r="AQ1072">
            <v>0</v>
          </cell>
          <cell r="AR1072">
            <v>0</v>
          </cell>
          <cell r="AS1072">
            <v>0</v>
          </cell>
          <cell r="AT1072">
            <v>0</v>
          </cell>
          <cell r="AU1072">
            <v>0</v>
          </cell>
          <cell r="AV1072">
            <v>0</v>
          </cell>
          <cell r="AW1072">
            <v>0</v>
          </cell>
          <cell r="AX1072">
            <v>0</v>
          </cell>
          <cell r="AY1072">
            <v>0</v>
          </cell>
          <cell r="AZ1072">
            <v>0</v>
          </cell>
          <cell r="BA1072">
            <v>0</v>
          </cell>
          <cell r="BB1072">
            <v>0</v>
          </cell>
          <cell r="BC1072">
            <v>0</v>
          </cell>
          <cell r="BD1072">
            <v>0</v>
          </cell>
          <cell r="BE1072">
            <v>0</v>
          </cell>
          <cell r="BF1072">
            <v>0</v>
          </cell>
          <cell r="BG1072">
            <v>0</v>
          </cell>
          <cell r="BH1072">
            <v>0</v>
          </cell>
          <cell r="BI1072">
            <v>0</v>
          </cell>
          <cell r="BJ1072">
            <v>0</v>
          </cell>
          <cell r="BK1072">
            <v>0</v>
          </cell>
          <cell r="BL1072">
            <v>0</v>
          </cell>
          <cell r="BM1072">
            <v>0</v>
          </cell>
          <cell r="BN1072">
            <v>0</v>
          </cell>
          <cell r="BO1072">
            <v>0</v>
          </cell>
          <cell r="BP1072">
            <v>0</v>
          </cell>
          <cell r="BQ1072">
            <v>0</v>
          </cell>
          <cell r="BR1072">
            <v>0</v>
          </cell>
          <cell r="BS1072">
            <v>0</v>
          </cell>
        </row>
        <row r="1073">
          <cell r="F1073" t="str">
            <v>FRANCE (ANDORRA, MONACO) Total</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cell r="AF1073">
            <v>0</v>
          </cell>
          <cell r="AG1073">
            <v>0</v>
          </cell>
          <cell r="AH1073">
            <v>0</v>
          </cell>
          <cell r="AI1073">
            <v>0</v>
          </cell>
          <cell r="AJ1073">
            <v>0</v>
          </cell>
          <cell r="AK1073">
            <v>0</v>
          </cell>
          <cell r="AL1073">
            <v>0</v>
          </cell>
          <cell r="AM1073">
            <v>0</v>
          </cell>
          <cell r="AN1073">
            <v>0</v>
          </cell>
          <cell r="AO1073">
            <v>0</v>
          </cell>
          <cell r="AP1073">
            <v>0</v>
          </cell>
          <cell r="AQ1073">
            <v>0</v>
          </cell>
          <cell r="AR1073">
            <v>0</v>
          </cell>
          <cell r="AS1073">
            <v>0</v>
          </cell>
          <cell r="AT1073">
            <v>0</v>
          </cell>
          <cell r="AU1073">
            <v>0</v>
          </cell>
          <cell r="AV1073">
            <v>0</v>
          </cell>
          <cell r="AW1073">
            <v>0</v>
          </cell>
          <cell r="AX1073">
            <v>0</v>
          </cell>
          <cell r="AY1073">
            <v>0</v>
          </cell>
          <cell r="AZ1073">
            <v>0</v>
          </cell>
          <cell r="BA1073">
            <v>0</v>
          </cell>
          <cell r="BB1073">
            <v>0</v>
          </cell>
          <cell r="BC1073">
            <v>0</v>
          </cell>
          <cell r="BD1073">
            <v>0</v>
          </cell>
          <cell r="BE1073">
            <v>0</v>
          </cell>
          <cell r="BF1073">
            <v>0</v>
          </cell>
          <cell r="BG1073">
            <v>0</v>
          </cell>
          <cell r="BH1073">
            <v>0</v>
          </cell>
          <cell r="BI1073">
            <v>0</v>
          </cell>
          <cell r="BJ1073">
            <v>0</v>
          </cell>
          <cell r="BK1073">
            <v>0</v>
          </cell>
          <cell r="BL1073">
            <v>0</v>
          </cell>
          <cell r="BM1073">
            <v>0</v>
          </cell>
          <cell r="BN1073">
            <v>0</v>
          </cell>
          <cell r="BO1073">
            <v>0</v>
          </cell>
          <cell r="BP1073">
            <v>0</v>
          </cell>
          <cell r="BQ1073">
            <v>0</v>
          </cell>
          <cell r="BR1073">
            <v>0</v>
          </cell>
          <cell r="BS1073">
            <v>0</v>
          </cell>
        </row>
        <row r="1074">
          <cell r="B1074" t="str">
            <v>431998</v>
          </cell>
          <cell r="C1074" t="str">
            <v>REP. INDONESIA</v>
          </cell>
          <cell r="D1074" t="str">
            <v>BANQUE INDOSUEZ, PARIS</v>
          </cell>
          <cell r="E1074" t="str">
            <v>6</v>
          </cell>
          <cell r="F1074" t="str">
            <v>FRANCE (INC ANDORRA AND MONACO</v>
          </cell>
          <cell r="G1074" t="str">
            <v>FRF</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651370</v>
          </cell>
          <cell r="AC1074">
            <v>157414</v>
          </cell>
          <cell r="AD1074">
            <v>0</v>
          </cell>
          <cell r="AE1074">
            <v>808784</v>
          </cell>
          <cell r="AF1074">
            <v>0</v>
          </cell>
          <cell r="AG1074">
            <v>0</v>
          </cell>
          <cell r="AH1074">
            <v>0</v>
          </cell>
          <cell r="AI1074">
            <v>0</v>
          </cell>
          <cell r="AJ1074">
            <v>651370</v>
          </cell>
          <cell r="AK1074">
            <v>157414</v>
          </cell>
          <cell r="AL1074">
            <v>0</v>
          </cell>
          <cell r="AM1074">
            <v>808784</v>
          </cell>
          <cell r="AN1074">
            <v>0</v>
          </cell>
          <cell r="AO1074">
            <v>0</v>
          </cell>
          <cell r="AP1074">
            <v>0</v>
          </cell>
          <cell r="AQ1074">
            <v>0</v>
          </cell>
          <cell r="AR1074">
            <v>0</v>
          </cell>
          <cell r="AS1074">
            <v>0</v>
          </cell>
          <cell r="AT1074">
            <v>0</v>
          </cell>
          <cell r="AU1074">
            <v>0</v>
          </cell>
          <cell r="AV1074">
            <v>0</v>
          </cell>
          <cell r="AW1074">
            <v>0</v>
          </cell>
          <cell r="AX1074">
            <v>0</v>
          </cell>
          <cell r="AY1074">
            <v>0</v>
          </cell>
          <cell r="AZ1074">
            <v>0</v>
          </cell>
          <cell r="BA1074">
            <v>0</v>
          </cell>
          <cell r="BB1074">
            <v>0</v>
          </cell>
          <cell r="BC1074">
            <v>0</v>
          </cell>
          <cell r="BD1074">
            <v>651370</v>
          </cell>
          <cell r="BE1074">
            <v>136405</v>
          </cell>
          <cell r="BF1074">
            <v>0</v>
          </cell>
          <cell r="BG1074">
            <v>787775</v>
          </cell>
          <cell r="BH1074">
            <v>0</v>
          </cell>
          <cell r="BI1074">
            <v>0</v>
          </cell>
          <cell r="BJ1074">
            <v>0</v>
          </cell>
          <cell r="BK1074">
            <v>0</v>
          </cell>
          <cell r="BL1074">
            <v>651370</v>
          </cell>
          <cell r="BM1074">
            <v>136405</v>
          </cell>
          <cell r="BN1074">
            <v>0</v>
          </cell>
          <cell r="BO1074">
            <v>787775</v>
          </cell>
          <cell r="BP1074">
            <v>1302740</v>
          </cell>
          <cell r="BQ1074">
            <v>293819</v>
          </cell>
          <cell r="BR1074">
            <v>0</v>
          </cell>
          <cell r="BS1074">
            <v>1596559</v>
          </cell>
        </row>
        <row r="1075">
          <cell r="B1075" t="str">
            <v>431714</v>
          </cell>
          <cell r="C1075" t="str">
            <v>REP. INDONESIA</v>
          </cell>
          <cell r="D1075" t="str">
            <v>BANQUE INDOSUEZ, PARIS</v>
          </cell>
          <cell r="E1075" t="str">
            <v>6</v>
          </cell>
          <cell r="F1075" t="str">
            <v>FRANCE (INC ANDORRA AND MONACO</v>
          </cell>
          <cell r="G1075" t="str">
            <v>FRF</v>
          </cell>
          <cell r="H1075">
            <v>0</v>
          </cell>
          <cell r="I1075">
            <v>0</v>
          </cell>
          <cell r="J1075">
            <v>0</v>
          </cell>
          <cell r="K1075">
            <v>0</v>
          </cell>
          <cell r="L1075">
            <v>0</v>
          </cell>
          <cell r="M1075">
            <v>0</v>
          </cell>
          <cell r="N1075">
            <v>0</v>
          </cell>
          <cell r="O1075">
            <v>0</v>
          </cell>
          <cell r="P1075">
            <v>505235</v>
          </cell>
          <cell r="Q1075">
            <v>141769</v>
          </cell>
          <cell r="R1075">
            <v>0</v>
          </cell>
          <cell r="S1075">
            <v>647004</v>
          </cell>
          <cell r="T1075">
            <v>505235</v>
          </cell>
          <cell r="U1075">
            <v>141769</v>
          </cell>
          <cell r="V1075">
            <v>0</v>
          </cell>
          <cell r="W1075">
            <v>647004</v>
          </cell>
          <cell r="X1075">
            <v>341480</v>
          </cell>
          <cell r="Y1075">
            <v>41313</v>
          </cell>
          <cell r="Z1075">
            <v>0</v>
          </cell>
          <cell r="AA1075">
            <v>382793</v>
          </cell>
          <cell r="AB1075">
            <v>0</v>
          </cell>
          <cell r="AC1075">
            <v>0</v>
          </cell>
          <cell r="AD1075">
            <v>0</v>
          </cell>
          <cell r="AE1075">
            <v>0</v>
          </cell>
          <cell r="AF1075">
            <v>0</v>
          </cell>
          <cell r="AG1075">
            <v>0</v>
          </cell>
          <cell r="AH1075">
            <v>0</v>
          </cell>
          <cell r="AI1075">
            <v>0</v>
          </cell>
          <cell r="AJ1075">
            <v>341480</v>
          </cell>
          <cell r="AK1075">
            <v>41313</v>
          </cell>
          <cell r="AL1075">
            <v>0</v>
          </cell>
          <cell r="AM1075">
            <v>382793</v>
          </cell>
          <cell r="AN1075">
            <v>0</v>
          </cell>
          <cell r="AO1075">
            <v>0</v>
          </cell>
          <cell r="AP1075">
            <v>0</v>
          </cell>
          <cell r="AQ1075">
            <v>0</v>
          </cell>
          <cell r="AR1075">
            <v>0</v>
          </cell>
          <cell r="AS1075">
            <v>0</v>
          </cell>
          <cell r="AT1075">
            <v>0</v>
          </cell>
          <cell r="AU1075">
            <v>0</v>
          </cell>
          <cell r="AV1075">
            <v>0</v>
          </cell>
          <cell r="AW1075">
            <v>0</v>
          </cell>
          <cell r="AX1075">
            <v>0</v>
          </cell>
          <cell r="AY1075">
            <v>0</v>
          </cell>
          <cell r="AZ1075">
            <v>846715</v>
          </cell>
          <cell r="BA1075">
            <v>150417</v>
          </cell>
          <cell r="BB1075">
            <v>0</v>
          </cell>
          <cell r="BC1075">
            <v>997132</v>
          </cell>
          <cell r="BD1075">
            <v>0</v>
          </cell>
          <cell r="BE1075">
            <v>0</v>
          </cell>
          <cell r="BF1075">
            <v>0</v>
          </cell>
          <cell r="BG1075">
            <v>0</v>
          </cell>
          <cell r="BH1075">
            <v>0</v>
          </cell>
          <cell r="BI1075">
            <v>0</v>
          </cell>
          <cell r="BJ1075">
            <v>0</v>
          </cell>
          <cell r="BK1075">
            <v>0</v>
          </cell>
          <cell r="BL1075">
            <v>846715</v>
          </cell>
          <cell r="BM1075">
            <v>150417</v>
          </cell>
          <cell r="BN1075">
            <v>0</v>
          </cell>
          <cell r="BO1075">
            <v>997132</v>
          </cell>
          <cell r="BP1075">
            <v>1693430</v>
          </cell>
          <cell r="BQ1075">
            <v>333499</v>
          </cell>
          <cell r="BR1075">
            <v>0</v>
          </cell>
          <cell r="BS1075">
            <v>2026929</v>
          </cell>
        </row>
        <row r="1076">
          <cell r="B1076" t="str">
            <v>431822</v>
          </cell>
          <cell r="C1076" t="str">
            <v>REP. INDONESIA</v>
          </cell>
          <cell r="D1076" t="str">
            <v>BANQUE INDOSUEZ, PARIS</v>
          </cell>
          <cell r="E1076" t="str">
            <v>6</v>
          </cell>
          <cell r="F1076" t="str">
            <v>FRANCE (INC ANDORRA AND MONACO</v>
          </cell>
          <cell r="G1076" t="str">
            <v>USD</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745865</v>
          </cell>
          <cell r="AC1076">
            <v>314105</v>
          </cell>
          <cell r="AD1076">
            <v>0</v>
          </cell>
          <cell r="AE1076">
            <v>1059970</v>
          </cell>
          <cell r="AF1076">
            <v>0</v>
          </cell>
          <cell r="AG1076">
            <v>0</v>
          </cell>
          <cell r="AH1076">
            <v>0</v>
          </cell>
          <cell r="AI1076">
            <v>0</v>
          </cell>
          <cell r="AJ1076">
            <v>745865</v>
          </cell>
          <cell r="AK1076">
            <v>314105</v>
          </cell>
          <cell r="AL1076">
            <v>0</v>
          </cell>
          <cell r="AM1076">
            <v>1059970</v>
          </cell>
          <cell r="AN1076">
            <v>0</v>
          </cell>
          <cell r="AO1076">
            <v>0</v>
          </cell>
          <cell r="AP1076">
            <v>0</v>
          </cell>
          <cell r="AQ1076">
            <v>0</v>
          </cell>
          <cell r="AR1076">
            <v>0</v>
          </cell>
          <cell r="AS1076">
            <v>0</v>
          </cell>
          <cell r="AT1076">
            <v>0</v>
          </cell>
          <cell r="AU1076">
            <v>0</v>
          </cell>
          <cell r="AV1076">
            <v>0</v>
          </cell>
          <cell r="AW1076">
            <v>0</v>
          </cell>
          <cell r="AX1076">
            <v>0</v>
          </cell>
          <cell r="AY1076">
            <v>0</v>
          </cell>
          <cell r="AZ1076">
            <v>0</v>
          </cell>
          <cell r="BA1076">
            <v>0</v>
          </cell>
          <cell r="BB1076">
            <v>0</v>
          </cell>
          <cell r="BC1076">
            <v>0</v>
          </cell>
          <cell r="BD1076">
            <v>745865</v>
          </cell>
          <cell r="BE1076">
            <v>291668</v>
          </cell>
          <cell r="BF1076">
            <v>0</v>
          </cell>
          <cell r="BG1076">
            <v>1037533</v>
          </cell>
          <cell r="BH1076">
            <v>0</v>
          </cell>
          <cell r="BI1076">
            <v>0</v>
          </cell>
          <cell r="BJ1076">
            <v>0</v>
          </cell>
          <cell r="BK1076">
            <v>0</v>
          </cell>
          <cell r="BL1076">
            <v>745865</v>
          </cell>
          <cell r="BM1076">
            <v>291668</v>
          </cell>
          <cell r="BN1076">
            <v>0</v>
          </cell>
          <cell r="BO1076">
            <v>1037533</v>
          </cell>
          <cell r="BP1076">
            <v>1491730</v>
          </cell>
          <cell r="BQ1076">
            <v>605773</v>
          </cell>
          <cell r="BR1076">
            <v>0</v>
          </cell>
          <cell r="BS1076">
            <v>2097503</v>
          </cell>
        </row>
        <row r="1077">
          <cell r="B1077" t="str">
            <v>431999</v>
          </cell>
          <cell r="C1077" t="str">
            <v>REP. INDONESIA</v>
          </cell>
          <cell r="D1077" t="str">
            <v>BANQUE NATIONALE PARIS, PARIS</v>
          </cell>
          <cell r="E1077" t="str">
            <v>6</v>
          </cell>
          <cell r="F1077" t="str">
            <v>FRANCE (INC ANDORRA AND MONACO</v>
          </cell>
          <cell r="G1077" t="str">
            <v>FRF</v>
          </cell>
          <cell r="H1077">
            <v>0</v>
          </cell>
          <cell r="I1077">
            <v>0</v>
          </cell>
          <cell r="J1077">
            <v>0</v>
          </cell>
          <cell r="K1077">
            <v>0</v>
          </cell>
          <cell r="L1077">
            <v>179050</v>
          </cell>
          <cell r="M1077">
            <v>81256</v>
          </cell>
          <cell r="N1077">
            <v>0</v>
          </cell>
          <cell r="O1077">
            <v>260306</v>
          </cell>
          <cell r="P1077">
            <v>0</v>
          </cell>
          <cell r="Q1077">
            <v>0</v>
          </cell>
          <cell r="R1077">
            <v>0</v>
          </cell>
          <cell r="S1077">
            <v>0</v>
          </cell>
          <cell r="T1077">
            <v>179050</v>
          </cell>
          <cell r="U1077">
            <v>81256</v>
          </cell>
          <cell r="V1077">
            <v>0</v>
          </cell>
          <cell r="W1077">
            <v>260306</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cell r="AO1077">
            <v>0</v>
          </cell>
          <cell r="AP1077">
            <v>0</v>
          </cell>
          <cell r="AQ1077">
            <v>0</v>
          </cell>
          <cell r="AR1077">
            <v>179050</v>
          </cell>
          <cell r="AS1077">
            <v>74190</v>
          </cell>
          <cell r="AT1077">
            <v>0</v>
          </cell>
          <cell r="AU1077">
            <v>253240</v>
          </cell>
          <cell r="AV1077">
            <v>0</v>
          </cell>
          <cell r="AW1077">
            <v>0</v>
          </cell>
          <cell r="AX1077">
            <v>0</v>
          </cell>
          <cell r="AY1077">
            <v>0</v>
          </cell>
          <cell r="AZ1077">
            <v>0</v>
          </cell>
          <cell r="BA1077">
            <v>0</v>
          </cell>
          <cell r="BB1077">
            <v>0</v>
          </cell>
          <cell r="BC1077">
            <v>0</v>
          </cell>
          <cell r="BD1077">
            <v>0</v>
          </cell>
          <cell r="BE1077">
            <v>0</v>
          </cell>
          <cell r="BF1077">
            <v>0</v>
          </cell>
          <cell r="BG1077">
            <v>0</v>
          </cell>
          <cell r="BH1077">
            <v>0</v>
          </cell>
          <cell r="BI1077">
            <v>0</v>
          </cell>
          <cell r="BJ1077">
            <v>0</v>
          </cell>
          <cell r="BK1077">
            <v>0</v>
          </cell>
          <cell r="BL1077">
            <v>179050</v>
          </cell>
          <cell r="BM1077">
            <v>74190</v>
          </cell>
          <cell r="BN1077">
            <v>0</v>
          </cell>
          <cell r="BO1077">
            <v>253240</v>
          </cell>
          <cell r="BP1077">
            <v>358100</v>
          </cell>
          <cell r="BQ1077">
            <v>155446</v>
          </cell>
          <cell r="BR1077">
            <v>0</v>
          </cell>
          <cell r="BS1077">
            <v>513546</v>
          </cell>
        </row>
        <row r="1078">
          <cell r="B1078" t="str">
            <v>432044</v>
          </cell>
          <cell r="C1078" t="str">
            <v>REP. INDONESIA</v>
          </cell>
          <cell r="D1078" t="str">
            <v>BANQUE PARIBAS, LONDON</v>
          </cell>
          <cell r="E1078" t="str">
            <v>6</v>
          </cell>
          <cell r="F1078" t="str">
            <v>FRANCE (INC ANDORRA AND MONACO</v>
          </cell>
          <cell r="G1078" t="str">
            <v>GBP</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2467377</v>
          </cell>
          <cell r="AD1078">
            <v>0</v>
          </cell>
          <cell r="AE1078">
            <v>2467377</v>
          </cell>
          <cell r="AF1078">
            <v>0</v>
          </cell>
          <cell r="AG1078">
            <v>0</v>
          </cell>
          <cell r="AH1078">
            <v>0</v>
          </cell>
          <cell r="AI1078">
            <v>0</v>
          </cell>
          <cell r="AJ1078">
            <v>0</v>
          </cell>
          <cell r="AK1078">
            <v>2467377</v>
          </cell>
          <cell r="AL1078">
            <v>0</v>
          </cell>
          <cell r="AM1078">
            <v>2467377</v>
          </cell>
          <cell r="AN1078">
            <v>0</v>
          </cell>
          <cell r="AO1078">
            <v>0</v>
          </cell>
          <cell r="AP1078">
            <v>0</v>
          </cell>
          <cell r="AQ1078">
            <v>0</v>
          </cell>
          <cell r="AR1078">
            <v>0</v>
          </cell>
          <cell r="AS1078">
            <v>0</v>
          </cell>
          <cell r="AT1078">
            <v>0</v>
          </cell>
          <cell r="AU1078">
            <v>0</v>
          </cell>
          <cell r="AV1078">
            <v>0</v>
          </cell>
          <cell r="AW1078">
            <v>0</v>
          </cell>
          <cell r="AX1078">
            <v>0</v>
          </cell>
          <cell r="AY1078">
            <v>0</v>
          </cell>
          <cell r="AZ1078">
            <v>0</v>
          </cell>
          <cell r="BA1078">
            <v>0</v>
          </cell>
          <cell r="BB1078">
            <v>0</v>
          </cell>
          <cell r="BC1078">
            <v>0</v>
          </cell>
          <cell r="BD1078">
            <v>0</v>
          </cell>
          <cell r="BE1078">
            <v>2494491</v>
          </cell>
          <cell r="BF1078">
            <v>0</v>
          </cell>
          <cell r="BG1078">
            <v>2494491</v>
          </cell>
          <cell r="BH1078">
            <v>0</v>
          </cell>
          <cell r="BI1078">
            <v>0</v>
          </cell>
          <cell r="BJ1078">
            <v>0</v>
          </cell>
          <cell r="BK1078">
            <v>0</v>
          </cell>
          <cell r="BL1078">
            <v>0</v>
          </cell>
          <cell r="BM1078">
            <v>2494491</v>
          </cell>
          <cell r="BN1078">
            <v>0</v>
          </cell>
          <cell r="BO1078">
            <v>2494491</v>
          </cell>
          <cell r="BP1078">
            <v>0</v>
          </cell>
          <cell r="BQ1078">
            <v>4961868</v>
          </cell>
          <cell r="BR1078">
            <v>0</v>
          </cell>
          <cell r="BS1078">
            <v>4961868</v>
          </cell>
        </row>
        <row r="1079">
          <cell r="B1079" t="str">
            <v>431957</v>
          </cell>
          <cell r="C1079" t="str">
            <v>REP. INDONESIA</v>
          </cell>
          <cell r="D1079" t="str">
            <v>BANQUE PARIBAS, PARIS</v>
          </cell>
          <cell r="E1079" t="str">
            <v>6</v>
          </cell>
          <cell r="F1079" t="str">
            <v>FRANCE (INC ANDORRA AND MONACO</v>
          </cell>
          <cell r="G1079" t="str">
            <v>FRF</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51804</v>
          </cell>
          <cell r="Y1079">
            <v>5186</v>
          </cell>
          <cell r="Z1079">
            <v>0</v>
          </cell>
          <cell r="AA1079">
            <v>56990</v>
          </cell>
          <cell r="AB1079">
            <v>0</v>
          </cell>
          <cell r="AC1079">
            <v>0</v>
          </cell>
          <cell r="AD1079">
            <v>0</v>
          </cell>
          <cell r="AE1079">
            <v>0</v>
          </cell>
          <cell r="AF1079">
            <v>0</v>
          </cell>
          <cell r="AG1079">
            <v>0</v>
          </cell>
          <cell r="AH1079">
            <v>0</v>
          </cell>
          <cell r="AI1079">
            <v>0</v>
          </cell>
          <cell r="AJ1079">
            <v>51804</v>
          </cell>
          <cell r="AK1079">
            <v>5186</v>
          </cell>
          <cell r="AL1079">
            <v>0</v>
          </cell>
          <cell r="AM1079">
            <v>56990</v>
          </cell>
          <cell r="AN1079">
            <v>0</v>
          </cell>
          <cell r="AO1079">
            <v>0</v>
          </cell>
          <cell r="AP1079">
            <v>0</v>
          </cell>
          <cell r="AQ1079">
            <v>0</v>
          </cell>
          <cell r="AR1079">
            <v>0</v>
          </cell>
          <cell r="AS1079">
            <v>0</v>
          </cell>
          <cell r="AT1079">
            <v>0</v>
          </cell>
          <cell r="AU1079">
            <v>0</v>
          </cell>
          <cell r="AV1079">
            <v>0</v>
          </cell>
          <cell r="AW1079">
            <v>0</v>
          </cell>
          <cell r="AX1079">
            <v>0</v>
          </cell>
          <cell r="AY1079">
            <v>0</v>
          </cell>
          <cell r="AZ1079">
            <v>51804</v>
          </cell>
          <cell r="BA1079">
            <v>3514</v>
          </cell>
          <cell r="BB1079">
            <v>0</v>
          </cell>
          <cell r="BC1079">
            <v>55318</v>
          </cell>
          <cell r="BD1079">
            <v>0</v>
          </cell>
          <cell r="BE1079">
            <v>0</v>
          </cell>
          <cell r="BF1079">
            <v>0</v>
          </cell>
          <cell r="BG1079">
            <v>0</v>
          </cell>
          <cell r="BH1079">
            <v>0</v>
          </cell>
          <cell r="BI1079">
            <v>0</v>
          </cell>
          <cell r="BJ1079">
            <v>0</v>
          </cell>
          <cell r="BK1079">
            <v>0</v>
          </cell>
          <cell r="BL1079">
            <v>51804</v>
          </cell>
          <cell r="BM1079">
            <v>3514</v>
          </cell>
          <cell r="BN1079">
            <v>0</v>
          </cell>
          <cell r="BO1079">
            <v>55318</v>
          </cell>
          <cell r="BP1079">
            <v>103608</v>
          </cell>
          <cell r="BQ1079">
            <v>8700</v>
          </cell>
          <cell r="BR1079">
            <v>0</v>
          </cell>
          <cell r="BS1079">
            <v>112308</v>
          </cell>
        </row>
        <row r="1080">
          <cell r="B1080" t="str">
            <v>431958</v>
          </cell>
          <cell r="C1080" t="str">
            <v>REP. INDONESIA</v>
          </cell>
          <cell r="D1080" t="str">
            <v>BANQUE PARIBAS, PARIS</v>
          </cell>
          <cell r="E1080" t="str">
            <v>6</v>
          </cell>
          <cell r="F1080" t="str">
            <v>FRANCE (INC ANDORRA AND MONACO</v>
          </cell>
          <cell r="G1080" t="str">
            <v>FRF</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301243</v>
          </cell>
          <cell r="Y1080">
            <v>60641</v>
          </cell>
          <cell r="Z1080">
            <v>0</v>
          </cell>
          <cell r="AA1080">
            <v>361884</v>
          </cell>
          <cell r="AB1080">
            <v>20161</v>
          </cell>
          <cell r="AC1080">
            <v>4709</v>
          </cell>
          <cell r="AD1080">
            <v>0</v>
          </cell>
          <cell r="AE1080">
            <v>24870</v>
          </cell>
          <cell r="AF1080">
            <v>0</v>
          </cell>
          <cell r="AG1080">
            <v>0</v>
          </cell>
          <cell r="AH1080">
            <v>0</v>
          </cell>
          <cell r="AI1080">
            <v>0</v>
          </cell>
          <cell r="AJ1080">
            <v>321404</v>
          </cell>
          <cell r="AK1080">
            <v>65350</v>
          </cell>
          <cell r="AL1080">
            <v>0</v>
          </cell>
          <cell r="AM1080">
            <v>386754</v>
          </cell>
          <cell r="AN1080">
            <v>0</v>
          </cell>
          <cell r="AO1080">
            <v>0</v>
          </cell>
          <cell r="AP1080">
            <v>0</v>
          </cell>
          <cell r="AQ1080">
            <v>0</v>
          </cell>
          <cell r="AR1080">
            <v>0</v>
          </cell>
          <cell r="AS1080">
            <v>0</v>
          </cell>
          <cell r="AT1080">
            <v>0</v>
          </cell>
          <cell r="AU1080">
            <v>0</v>
          </cell>
          <cell r="AV1080">
            <v>0</v>
          </cell>
          <cell r="AW1080">
            <v>0</v>
          </cell>
          <cell r="AX1080">
            <v>0</v>
          </cell>
          <cell r="AY1080">
            <v>0</v>
          </cell>
          <cell r="AZ1080">
            <v>301243</v>
          </cell>
          <cell r="BA1080">
            <v>50533</v>
          </cell>
          <cell r="BB1080">
            <v>0</v>
          </cell>
          <cell r="BC1080">
            <v>351776</v>
          </cell>
          <cell r="BD1080">
            <v>20161</v>
          </cell>
          <cell r="BE1080">
            <v>4081</v>
          </cell>
          <cell r="BF1080">
            <v>0</v>
          </cell>
          <cell r="BG1080">
            <v>24242</v>
          </cell>
          <cell r="BH1080">
            <v>0</v>
          </cell>
          <cell r="BI1080">
            <v>0</v>
          </cell>
          <cell r="BJ1080">
            <v>0</v>
          </cell>
          <cell r="BK1080">
            <v>0</v>
          </cell>
          <cell r="BL1080">
            <v>321404</v>
          </cell>
          <cell r="BM1080">
            <v>54614</v>
          </cell>
          <cell r="BN1080">
            <v>0</v>
          </cell>
          <cell r="BO1080">
            <v>376018</v>
          </cell>
          <cell r="BP1080">
            <v>642808</v>
          </cell>
          <cell r="BQ1080">
            <v>119964</v>
          </cell>
          <cell r="BR1080">
            <v>0</v>
          </cell>
          <cell r="BS1080">
            <v>762772</v>
          </cell>
        </row>
        <row r="1081">
          <cell r="B1081" t="str">
            <v>431992</v>
          </cell>
          <cell r="C1081" t="str">
            <v>REP. INDONESIA</v>
          </cell>
          <cell r="D1081" t="str">
            <v>BANQUE PARIBAS, PARIS</v>
          </cell>
          <cell r="E1081" t="str">
            <v>6</v>
          </cell>
          <cell r="F1081" t="str">
            <v>FRANCE (INC ANDORRA AND MONACO</v>
          </cell>
          <cell r="G1081" t="str">
            <v>FRF</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287756</v>
          </cell>
          <cell r="Y1081">
            <v>69348</v>
          </cell>
          <cell r="Z1081">
            <v>0</v>
          </cell>
          <cell r="AA1081">
            <v>357104</v>
          </cell>
          <cell r="AB1081">
            <v>0</v>
          </cell>
          <cell r="AC1081">
            <v>0</v>
          </cell>
          <cell r="AD1081">
            <v>0</v>
          </cell>
          <cell r="AE1081">
            <v>0</v>
          </cell>
          <cell r="AF1081">
            <v>253876</v>
          </cell>
          <cell r="AG1081">
            <v>70309</v>
          </cell>
          <cell r="AH1081">
            <v>0</v>
          </cell>
          <cell r="AI1081">
            <v>324185</v>
          </cell>
          <cell r="AJ1081">
            <v>541632</v>
          </cell>
          <cell r="AK1081">
            <v>139657</v>
          </cell>
          <cell r="AL1081">
            <v>0</v>
          </cell>
          <cell r="AM1081">
            <v>681289</v>
          </cell>
          <cell r="AN1081">
            <v>0</v>
          </cell>
          <cell r="AO1081">
            <v>0</v>
          </cell>
          <cell r="AP1081">
            <v>0</v>
          </cell>
          <cell r="AQ1081">
            <v>0</v>
          </cell>
          <cell r="AR1081">
            <v>0</v>
          </cell>
          <cell r="AS1081">
            <v>0</v>
          </cell>
          <cell r="AT1081">
            <v>0</v>
          </cell>
          <cell r="AU1081">
            <v>0</v>
          </cell>
          <cell r="AV1081">
            <v>0</v>
          </cell>
          <cell r="AW1081">
            <v>0</v>
          </cell>
          <cell r="AX1081">
            <v>0</v>
          </cell>
          <cell r="AY1081">
            <v>0</v>
          </cell>
          <cell r="AZ1081">
            <v>287756</v>
          </cell>
          <cell r="BA1081">
            <v>59442</v>
          </cell>
          <cell r="BB1081">
            <v>0</v>
          </cell>
          <cell r="BC1081">
            <v>347198</v>
          </cell>
          <cell r="BD1081">
            <v>0</v>
          </cell>
          <cell r="BE1081">
            <v>0</v>
          </cell>
          <cell r="BF1081">
            <v>0</v>
          </cell>
          <cell r="BG1081">
            <v>0</v>
          </cell>
          <cell r="BH1081">
            <v>253876</v>
          </cell>
          <cell r="BI1081">
            <v>61520</v>
          </cell>
          <cell r="BJ1081">
            <v>0</v>
          </cell>
          <cell r="BK1081">
            <v>315396</v>
          </cell>
          <cell r="BL1081">
            <v>541632</v>
          </cell>
          <cell r="BM1081">
            <v>120962</v>
          </cell>
          <cell r="BN1081">
            <v>0</v>
          </cell>
          <cell r="BO1081">
            <v>662594</v>
          </cell>
          <cell r="BP1081">
            <v>1083264</v>
          </cell>
          <cell r="BQ1081">
            <v>260619</v>
          </cell>
          <cell r="BR1081">
            <v>0</v>
          </cell>
          <cell r="BS1081">
            <v>1343883</v>
          </cell>
        </row>
        <row r="1082">
          <cell r="B1082" t="str">
            <v>431980</v>
          </cell>
          <cell r="C1082" t="str">
            <v>REP. INDONESIA</v>
          </cell>
          <cell r="D1082" t="str">
            <v>BANQUE PARIBAS, PARIS</v>
          </cell>
          <cell r="E1082" t="str">
            <v>6</v>
          </cell>
          <cell r="F1082" t="str">
            <v>FRANCE (INC ANDORRA AND MONACO</v>
          </cell>
          <cell r="G1082" t="str">
            <v>FRF</v>
          </cell>
          <cell r="H1082">
            <v>0</v>
          </cell>
          <cell r="I1082">
            <v>0</v>
          </cell>
          <cell r="J1082">
            <v>0</v>
          </cell>
          <cell r="K1082">
            <v>0</v>
          </cell>
          <cell r="L1082">
            <v>759400</v>
          </cell>
          <cell r="M1082">
            <v>71300</v>
          </cell>
          <cell r="N1082">
            <v>0</v>
          </cell>
          <cell r="O1082">
            <v>830700</v>
          </cell>
          <cell r="P1082">
            <v>468910</v>
          </cell>
          <cell r="Q1082">
            <v>48858</v>
          </cell>
          <cell r="R1082">
            <v>0</v>
          </cell>
          <cell r="S1082">
            <v>517768</v>
          </cell>
          <cell r="T1082">
            <v>1228310</v>
          </cell>
          <cell r="U1082">
            <v>120158</v>
          </cell>
          <cell r="V1082">
            <v>0</v>
          </cell>
          <cell r="W1082">
            <v>1348468</v>
          </cell>
          <cell r="X1082">
            <v>0</v>
          </cell>
          <cell r="Y1082">
            <v>0</v>
          </cell>
          <cell r="Z1082">
            <v>0</v>
          </cell>
          <cell r="AA1082">
            <v>0</v>
          </cell>
          <cell r="AB1082">
            <v>0</v>
          </cell>
          <cell r="AC1082">
            <v>0</v>
          </cell>
          <cell r="AD1082">
            <v>0</v>
          </cell>
          <cell r="AE1082">
            <v>0</v>
          </cell>
          <cell r="AF1082">
            <v>0</v>
          </cell>
          <cell r="AG1082">
            <v>0</v>
          </cell>
          <cell r="AH1082">
            <v>0</v>
          </cell>
          <cell r="AI1082">
            <v>0</v>
          </cell>
          <cell r="AJ1082">
            <v>0</v>
          </cell>
          <cell r="AK1082">
            <v>0</v>
          </cell>
          <cell r="AL1082">
            <v>0</v>
          </cell>
          <cell r="AM1082">
            <v>0</v>
          </cell>
          <cell r="AN1082">
            <v>0</v>
          </cell>
          <cell r="AO1082">
            <v>0</v>
          </cell>
          <cell r="AP1082">
            <v>0</v>
          </cell>
          <cell r="AQ1082">
            <v>0</v>
          </cell>
          <cell r="AR1082">
            <v>0</v>
          </cell>
          <cell r="AS1082">
            <v>0</v>
          </cell>
          <cell r="AT1082">
            <v>0</v>
          </cell>
          <cell r="AU1082">
            <v>0</v>
          </cell>
          <cell r="AV1082">
            <v>468910</v>
          </cell>
          <cell r="AW1082">
            <v>32930</v>
          </cell>
          <cell r="AX1082">
            <v>0</v>
          </cell>
          <cell r="AY1082">
            <v>501840</v>
          </cell>
          <cell r="AZ1082">
            <v>759400</v>
          </cell>
          <cell r="BA1082">
            <v>105646</v>
          </cell>
          <cell r="BB1082">
            <v>0</v>
          </cell>
          <cell r="BC1082">
            <v>865046</v>
          </cell>
          <cell r="BD1082">
            <v>0</v>
          </cell>
          <cell r="BE1082">
            <v>0</v>
          </cell>
          <cell r="BF1082">
            <v>0</v>
          </cell>
          <cell r="BG1082">
            <v>0</v>
          </cell>
          <cell r="BH1082">
            <v>0</v>
          </cell>
          <cell r="BI1082">
            <v>0</v>
          </cell>
          <cell r="BJ1082">
            <v>0</v>
          </cell>
          <cell r="BK1082">
            <v>0</v>
          </cell>
          <cell r="BL1082">
            <v>1228310</v>
          </cell>
          <cell r="BM1082">
            <v>138576</v>
          </cell>
          <cell r="BN1082">
            <v>0</v>
          </cell>
          <cell r="BO1082">
            <v>1366886</v>
          </cell>
          <cell r="BP1082">
            <v>2456620</v>
          </cell>
          <cell r="BQ1082">
            <v>258734</v>
          </cell>
          <cell r="BR1082">
            <v>0</v>
          </cell>
          <cell r="BS1082">
            <v>2715354</v>
          </cell>
        </row>
        <row r="1083">
          <cell r="B1083" t="str">
            <v>431865</v>
          </cell>
          <cell r="C1083" t="str">
            <v>REP. INDONESIA</v>
          </cell>
          <cell r="D1083" t="str">
            <v>BANQUE PARIBAS, PARIS</v>
          </cell>
          <cell r="E1083" t="str">
            <v>6</v>
          </cell>
          <cell r="F1083" t="str">
            <v>FRANCE (INC ANDORRA AND MONACO</v>
          </cell>
          <cell r="G1083" t="str">
            <v>FRF</v>
          </cell>
          <cell r="H1083">
            <v>146800</v>
          </cell>
          <cell r="I1083">
            <v>62841</v>
          </cell>
          <cell r="J1083">
            <v>0</v>
          </cell>
          <cell r="K1083">
            <v>209641</v>
          </cell>
          <cell r="L1083">
            <v>0</v>
          </cell>
          <cell r="M1083">
            <v>0</v>
          </cell>
          <cell r="N1083">
            <v>0</v>
          </cell>
          <cell r="O1083">
            <v>0</v>
          </cell>
          <cell r="P1083">
            <v>0</v>
          </cell>
          <cell r="Q1083">
            <v>0</v>
          </cell>
          <cell r="R1083">
            <v>0</v>
          </cell>
          <cell r="S1083">
            <v>0</v>
          </cell>
          <cell r="T1083">
            <v>146800</v>
          </cell>
          <cell r="U1083">
            <v>62841</v>
          </cell>
          <cell r="V1083">
            <v>0</v>
          </cell>
          <cell r="W1083">
            <v>209641</v>
          </cell>
          <cell r="X1083">
            <v>0</v>
          </cell>
          <cell r="Y1083">
            <v>0</v>
          </cell>
          <cell r="Z1083">
            <v>0</v>
          </cell>
          <cell r="AA1083">
            <v>0</v>
          </cell>
          <cell r="AB1083">
            <v>1266958</v>
          </cell>
          <cell r="AC1083">
            <v>514792</v>
          </cell>
          <cell r="AD1083">
            <v>0</v>
          </cell>
          <cell r="AE1083">
            <v>1781750</v>
          </cell>
          <cell r="AF1083">
            <v>0</v>
          </cell>
          <cell r="AG1083">
            <v>0</v>
          </cell>
          <cell r="AH1083">
            <v>0</v>
          </cell>
          <cell r="AI1083">
            <v>0</v>
          </cell>
          <cell r="AJ1083">
            <v>1266958</v>
          </cell>
          <cell r="AK1083">
            <v>514792</v>
          </cell>
          <cell r="AL1083">
            <v>0</v>
          </cell>
          <cell r="AM1083">
            <v>1781750</v>
          </cell>
          <cell r="AN1083">
            <v>146800</v>
          </cell>
          <cell r="AO1083">
            <v>57406</v>
          </cell>
          <cell r="AP1083">
            <v>0</v>
          </cell>
          <cell r="AQ1083">
            <v>204206</v>
          </cell>
          <cell r="AR1083">
            <v>0</v>
          </cell>
          <cell r="AS1083">
            <v>0</v>
          </cell>
          <cell r="AT1083">
            <v>0</v>
          </cell>
          <cell r="AU1083">
            <v>0</v>
          </cell>
          <cell r="AV1083">
            <v>0</v>
          </cell>
          <cell r="AW1083">
            <v>0</v>
          </cell>
          <cell r="AX1083">
            <v>0</v>
          </cell>
          <cell r="AY1083">
            <v>0</v>
          </cell>
          <cell r="AZ1083">
            <v>0</v>
          </cell>
          <cell r="BA1083">
            <v>0</v>
          </cell>
          <cell r="BB1083">
            <v>0</v>
          </cell>
          <cell r="BC1083">
            <v>0</v>
          </cell>
          <cell r="BD1083">
            <v>1266958</v>
          </cell>
          <cell r="BE1083">
            <v>482245</v>
          </cell>
          <cell r="BF1083">
            <v>0</v>
          </cell>
          <cell r="BG1083">
            <v>1749203</v>
          </cell>
          <cell r="BH1083">
            <v>0</v>
          </cell>
          <cell r="BI1083">
            <v>0</v>
          </cell>
          <cell r="BJ1083">
            <v>0</v>
          </cell>
          <cell r="BK1083">
            <v>0</v>
          </cell>
          <cell r="BL1083">
            <v>1413758</v>
          </cell>
          <cell r="BM1083">
            <v>539651</v>
          </cell>
          <cell r="BN1083">
            <v>0</v>
          </cell>
          <cell r="BO1083">
            <v>1953409</v>
          </cell>
          <cell r="BP1083">
            <v>2827516</v>
          </cell>
          <cell r="BQ1083">
            <v>1117284</v>
          </cell>
          <cell r="BR1083">
            <v>0</v>
          </cell>
          <cell r="BS1083">
            <v>3944800</v>
          </cell>
        </row>
        <row r="1084">
          <cell r="B1084" t="str">
            <v>431653</v>
          </cell>
          <cell r="C1084" t="str">
            <v>REP. INDONESIA</v>
          </cell>
          <cell r="D1084" t="str">
            <v>BANQUE PARIBAS, PARIS</v>
          </cell>
          <cell r="E1084" t="str">
            <v>6</v>
          </cell>
          <cell r="F1084" t="str">
            <v>FRANCE (INC ANDORRA AND MONACO</v>
          </cell>
          <cell r="G1084" t="str">
            <v>FRF</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2499392</v>
          </cell>
          <cell r="AC1084">
            <v>734143</v>
          </cell>
          <cell r="AD1084">
            <v>0</v>
          </cell>
          <cell r="AE1084">
            <v>3233535</v>
          </cell>
          <cell r="AF1084">
            <v>0</v>
          </cell>
          <cell r="AG1084">
            <v>0</v>
          </cell>
          <cell r="AH1084">
            <v>0</v>
          </cell>
          <cell r="AI1084">
            <v>0</v>
          </cell>
          <cell r="AJ1084">
            <v>2499392</v>
          </cell>
          <cell r="AK1084">
            <v>734143</v>
          </cell>
          <cell r="AL1084">
            <v>0</v>
          </cell>
          <cell r="AM1084">
            <v>3233535</v>
          </cell>
          <cell r="AN1084">
            <v>0</v>
          </cell>
          <cell r="AO1084">
            <v>0</v>
          </cell>
          <cell r="AP1084">
            <v>0</v>
          </cell>
          <cell r="AQ1084">
            <v>0</v>
          </cell>
          <cell r="AR1084">
            <v>0</v>
          </cell>
          <cell r="AS1084">
            <v>0</v>
          </cell>
          <cell r="AT1084">
            <v>0</v>
          </cell>
          <cell r="AU1084">
            <v>0</v>
          </cell>
          <cell r="AV1084">
            <v>0</v>
          </cell>
          <cell r="AW1084">
            <v>0</v>
          </cell>
          <cell r="AX1084">
            <v>0</v>
          </cell>
          <cell r="AY1084">
            <v>0</v>
          </cell>
          <cell r="AZ1084">
            <v>0</v>
          </cell>
          <cell r="BA1084">
            <v>0</v>
          </cell>
          <cell r="BB1084">
            <v>0</v>
          </cell>
          <cell r="BC1084">
            <v>0</v>
          </cell>
          <cell r="BD1084">
            <v>2499392</v>
          </cell>
          <cell r="BE1084">
            <v>632720</v>
          </cell>
          <cell r="BF1084">
            <v>0</v>
          </cell>
          <cell r="BG1084">
            <v>3132112</v>
          </cell>
          <cell r="BH1084">
            <v>0</v>
          </cell>
          <cell r="BI1084">
            <v>0</v>
          </cell>
          <cell r="BJ1084">
            <v>0</v>
          </cell>
          <cell r="BK1084">
            <v>0</v>
          </cell>
          <cell r="BL1084">
            <v>2499392</v>
          </cell>
          <cell r="BM1084">
            <v>632720</v>
          </cell>
          <cell r="BN1084">
            <v>0</v>
          </cell>
          <cell r="BO1084">
            <v>3132112</v>
          </cell>
          <cell r="BP1084">
            <v>4998784</v>
          </cell>
          <cell r="BQ1084">
            <v>1366863</v>
          </cell>
          <cell r="BR1084">
            <v>0</v>
          </cell>
          <cell r="BS1084">
            <v>6365647</v>
          </cell>
        </row>
        <row r="1085">
          <cell r="B1085" t="str">
            <v>431834</v>
          </cell>
          <cell r="C1085" t="str">
            <v>REP. INDONESIA</v>
          </cell>
          <cell r="D1085" t="str">
            <v>BANQUE PARIBAS, PARIS</v>
          </cell>
          <cell r="E1085" t="str">
            <v>6</v>
          </cell>
          <cell r="F1085" t="str">
            <v>FRANCE (INC ANDORRA AND MONACO</v>
          </cell>
          <cell r="G1085" t="str">
            <v>USD</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1648034</v>
          </cell>
          <cell r="AC1085">
            <v>153412</v>
          </cell>
          <cell r="AD1085">
            <v>0</v>
          </cell>
          <cell r="AE1085">
            <v>1801446</v>
          </cell>
          <cell r="AF1085">
            <v>0</v>
          </cell>
          <cell r="AG1085">
            <v>0</v>
          </cell>
          <cell r="AH1085">
            <v>0</v>
          </cell>
          <cell r="AI1085">
            <v>0</v>
          </cell>
          <cell r="AJ1085">
            <v>1648034</v>
          </cell>
          <cell r="AK1085">
            <v>153412</v>
          </cell>
          <cell r="AL1085">
            <v>0</v>
          </cell>
          <cell r="AM1085">
            <v>1801446</v>
          </cell>
          <cell r="AN1085">
            <v>0</v>
          </cell>
          <cell r="AO1085">
            <v>0</v>
          </cell>
          <cell r="AP1085">
            <v>0</v>
          </cell>
          <cell r="AQ1085">
            <v>0</v>
          </cell>
          <cell r="AR1085">
            <v>0</v>
          </cell>
          <cell r="AS1085">
            <v>0</v>
          </cell>
          <cell r="AT1085">
            <v>0</v>
          </cell>
          <cell r="AU1085">
            <v>0</v>
          </cell>
          <cell r="AV1085">
            <v>0</v>
          </cell>
          <cell r="AW1085">
            <v>0</v>
          </cell>
          <cell r="AX1085">
            <v>0</v>
          </cell>
          <cell r="AY1085">
            <v>0</v>
          </cell>
          <cell r="AZ1085">
            <v>0</v>
          </cell>
          <cell r="BA1085">
            <v>0</v>
          </cell>
          <cell r="BB1085">
            <v>0</v>
          </cell>
          <cell r="BC1085">
            <v>0</v>
          </cell>
          <cell r="BD1085">
            <v>1648034</v>
          </cell>
          <cell r="BE1085">
            <v>105760</v>
          </cell>
          <cell r="BF1085">
            <v>0</v>
          </cell>
          <cell r="BG1085">
            <v>1753794</v>
          </cell>
          <cell r="BH1085">
            <v>0</v>
          </cell>
          <cell r="BI1085">
            <v>0</v>
          </cell>
          <cell r="BJ1085">
            <v>0</v>
          </cell>
          <cell r="BK1085">
            <v>0</v>
          </cell>
          <cell r="BL1085">
            <v>1648034</v>
          </cell>
          <cell r="BM1085">
            <v>105760</v>
          </cell>
          <cell r="BN1085">
            <v>0</v>
          </cell>
          <cell r="BO1085">
            <v>1753794</v>
          </cell>
          <cell r="BP1085">
            <v>3296068</v>
          </cell>
          <cell r="BQ1085">
            <v>259172</v>
          </cell>
          <cell r="BR1085">
            <v>0</v>
          </cell>
          <cell r="BS1085">
            <v>3555240</v>
          </cell>
        </row>
        <row r="1086">
          <cell r="B1086" t="str">
            <v>431927</v>
          </cell>
          <cell r="C1086" t="str">
            <v>REP. INDONESIA</v>
          </cell>
          <cell r="D1086" t="str">
            <v>BANQUE PARIBAS, PARIS</v>
          </cell>
          <cell r="E1086" t="str">
            <v>6</v>
          </cell>
          <cell r="F1086" t="str">
            <v>FRANCE (INC ANDORRA AND MONACO</v>
          </cell>
          <cell r="G1086" t="str">
            <v>USD</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1745180</v>
          </cell>
          <cell r="AC1086">
            <v>535596</v>
          </cell>
          <cell r="AD1086">
            <v>0</v>
          </cell>
          <cell r="AE1086">
            <v>2280776</v>
          </cell>
          <cell r="AF1086">
            <v>14542</v>
          </cell>
          <cell r="AG1086">
            <v>4391</v>
          </cell>
          <cell r="AH1086">
            <v>0</v>
          </cell>
          <cell r="AI1086">
            <v>18933</v>
          </cell>
          <cell r="AJ1086">
            <v>1759722</v>
          </cell>
          <cell r="AK1086">
            <v>539987</v>
          </cell>
          <cell r="AL1086">
            <v>0</v>
          </cell>
          <cell r="AM1086">
            <v>2299709</v>
          </cell>
          <cell r="AN1086">
            <v>0</v>
          </cell>
          <cell r="AO1086">
            <v>0</v>
          </cell>
          <cell r="AP1086">
            <v>0</v>
          </cell>
          <cell r="AQ1086">
            <v>0</v>
          </cell>
          <cell r="AR1086">
            <v>0</v>
          </cell>
          <cell r="AS1086">
            <v>0</v>
          </cell>
          <cell r="AT1086">
            <v>0</v>
          </cell>
          <cell r="AU1086">
            <v>0</v>
          </cell>
          <cell r="AV1086">
            <v>0</v>
          </cell>
          <cell r="AW1086">
            <v>0</v>
          </cell>
          <cell r="AX1086">
            <v>0</v>
          </cell>
          <cell r="AY1086">
            <v>0</v>
          </cell>
          <cell r="AZ1086">
            <v>1745180</v>
          </cell>
          <cell r="BA1086">
            <v>463287</v>
          </cell>
          <cell r="BB1086">
            <v>0</v>
          </cell>
          <cell r="BC1086">
            <v>2208467</v>
          </cell>
          <cell r="BD1086">
            <v>0</v>
          </cell>
          <cell r="BE1086">
            <v>0</v>
          </cell>
          <cell r="BF1086">
            <v>0</v>
          </cell>
          <cell r="BG1086">
            <v>0</v>
          </cell>
          <cell r="BH1086">
            <v>14542</v>
          </cell>
          <cell r="BI1086">
            <v>3903</v>
          </cell>
          <cell r="BJ1086">
            <v>0</v>
          </cell>
          <cell r="BK1086">
            <v>18445</v>
          </cell>
          <cell r="BL1086">
            <v>1759722</v>
          </cell>
          <cell r="BM1086">
            <v>467190</v>
          </cell>
          <cell r="BN1086">
            <v>0</v>
          </cell>
          <cell r="BO1086">
            <v>2226912</v>
          </cell>
          <cell r="BP1086">
            <v>3519444</v>
          </cell>
          <cell r="BQ1086">
            <v>1007177</v>
          </cell>
          <cell r="BR1086">
            <v>0</v>
          </cell>
          <cell r="BS1086">
            <v>4526621</v>
          </cell>
        </row>
        <row r="1087">
          <cell r="B1087" t="str">
            <v>432026</v>
          </cell>
          <cell r="C1087" t="str">
            <v>REP. INDONESIA</v>
          </cell>
          <cell r="D1087" t="str">
            <v>CREDIT AGRICOLE, PARIS</v>
          </cell>
          <cell r="E1087" t="str">
            <v>6</v>
          </cell>
          <cell r="F1087" t="str">
            <v>FRANCE (INC ANDORRA AND MONACO</v>
          </cell>
          <cell r="G1087" t="str">
            <v>USD</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cell r="AF1087">
            <v>68343</v>
          </cell>
          <cell r="AG1087">
            <v>39473</v>
          </cell>
          <cell r="AH1087">
            <v>0</v>
          </cell>
          <cell r="AI1087">
            <v>107816</v>
          </cell>
          <cell r="AJ1087">
            <v>68343</v>
          </cell>
          <cell r="AK1087">
            <v>39473</v>
          </cell>
          <cell r="AL1087">
            <v>0</v>
          </cell>
          <cell r="AM1087">
            <v>107816</v>
          </cell>
          <cell r="AN1087">
            <v>0</v>
          </cell>
          <cell r="AO1087">
            <v>0</v>
          </cell>
          <cell r="AP1087">
            <v>0</v>
          </cell>
          <cell r="AQ1087">
            <v>0</v>
          </cell>
          <cell r="AR1087">
            <v>0</v>
          </cell>
          <cell r="AS1087">
            <v>0</v>
          </cell>
          <cell r="AT1087">
            <v>0</v>
          </cell>
          <cell r="AU1087">
            <v>0</v>
          </cell>
          <cell r="AV1087">
            <v>0</v>
          </cell>
          <cell r="AW1087">
            <v>0</v>
          </cell>
          <cell r="AX1087">
            <v>0</v>
          </cell>
          <cell r="AY1087">
            <v>0</v>
          </cell>
          <cell r="AZ1087">
            <v>0</v>
          </cell>
          <cell r="BA1087">
            <v>0</v>
          </cell>
          <cell r="BB1087">
            <v>0</v>
          </cell>
          <cell r="BC1087">
            <v>0</v>
          </cell>
          <cell r="BD1087">
            <v>0</v>
          </cell>
          <cell r="BE1087">
            <v>0</v>
          </cell>
          <cell r="BF1087">
            <v>0</v>
          </cell>
          <cell r="BG1087">
            <v>0</v>
          </cell>
          <cell r="BH1087">
            <v>68343</v>
          </cell>
          <cell r="BI1087">
            <v>37395</v>
          </cell>
          <cell r="BJ1087">
            <v>0</v>
          </cell>
          <cell r="BK1087">
            <v>105738</v>
          </cell>
          <cell r="BL1087">
            <v>68343</v>
          </cell>
          <cell r="BM1087">
            <v>37395</v>
          </cell>
          <cell r="BN1087">
            <v>0</v>
          </cell>
          <cell r="BO1087">
            <v>105738</v>
          </cell>
          <cell r="BP1087">
            <v>136686</v>
          </cell>
          <cell r="BQ1087">
            <v>76868</v>
          </cell>
          <cell r="BR1087">
            <v>0</v>
          </cell>
          <cell r="BS1087">
            <v>213554</v>
          </cell>
        </row>
        <row r="1088">
          <cell r="B1088" t="str">
            <v>432009</v>
          </cell>
          <cell r="C1088" t="str">
            <v>REP. INDONESIA</v>
          </cell>
          <cell r="D1088" t="str">
            <v>CREDIT COMMERC. FRANCE, PARIS</v>
          </cell>
          <cell r="E1088" t="str">
            <v>6</v>
          </cell>
          <cell r="F1088" t="str">
            <v>FRANCE (INC ANDORRA AND MONACO</v>
          </cell>
          <cell r="G1088" t="str">
            <v>FRF</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484755</v>
          </cell>
          <cell r="AC1088">
            <v>284552</v>
          </cell>
          <cell r="AD1088">
            <v>0</v>
          </cell>
          <cell r="AE1088">
            <v>769307</v>
          </cell>
          <cell r="AF1088">
            <v>0</v>
          </cell>
          <cell r="AG1088">
            <v>0</v>
          </cell>
          <cell r="AH1088">
            <v>0</v>
          </cell>
          <cell r="AI1088">
            <v>0</v>
          </cell>
          <cell r="AJ1088">
            <v>484755</v>
          </cell>
          <cell r="AK1088">
            <v>284552</v>
          </cell>
          <cell r="AL1088">
            <v>0</v>
          </cell>
          <cell r="AM1088">
            <v>769307</v>
          </cell>
          <cell r="AN1088">
            <v>0</v>
          </cell>
          <cell r="AO1088">
            <v>0</v>
          </cell>
          <cell r="AP1088">
            <v>0</v>
          </cell>
          <cell r="AQ1088">
            <v>0</v>
          </cell>
          <cell r="AR1088">
            <v>0</v>
          </cell>
          <cell r="AS1088">
            <v>0</v>
          </cell>
          <cell r="AT1088">
            <v>0</v>
          </cell>
          <cell r="AU1088">
            <v>0</v>
          </cell>
          <cell r="AV1088">
            <v>0</v>
          </cell>
          <cell r="AW1088">
            <v>0</v>
          </cell>
          <cell r="AX1088">
            <v>0</v>
          </cell>
          <cell r="AY1088">
            <v>0</v>
          </cell>
          <cell r="AZ1088">
            <v>0</v>
          </cell>
          <cell r="BA1088">
            <v>0</v>
          </cell>
          <cell r="BB1088">
            <v>0</v>
          </cell>
          <cell r="BC1088">
            <v>0</v>
          </cell>
          <cell r="BD1088">
            <v>484755</v>
          </cell>
          <cell r="BE1088">
            <v>269285</v>
          </cell>
          <cell r="BF1088">
            <v>0</v>
          </cell>
          <cell r="BG1088">
            <v>754040</v>
          </cell>
          <cell r="BH1088">
            <v>0</v>
          </cell>
          <cell r="BI1088">
            <v>0</v>
          </cell>
          <cell r="BJ1088">
            <v>0</v>
          </cell>
          <cell r="BK1088">
            <v>0</v>
          </cell>
          <cell r="BL1088">
            <v>484755</v>
          </cell>
          <cell r="BM1088">
            <v>269285</v>
          </cell>
          <cell r="BN1088">
            <v>0</v>
          </cell>
          <cell r="BO1088">
            <v>754040</v>
          </cell>
          <cell r="BP1088">
            <v>969510</v>
          </cell>
          <cell r="BQ1088">
            <v>553837</v>
          </cell>
          <cell r="BR1088">
            <v>0</v>
          </cell>
          <cell r="BS1088">
            <v>1523347</v>
          </cell>
        </row>
        <row r="1089">
          <cell r="B1089" t="str">
            <v>431863</v>
          </cell>
          <cell r="C1089" t="str">
            <v>REP. INDONESIA</v>
          </cell>
          <cell r="D1089" t="str">
            <v>CREDIT COMMERC. FRANCE, PARIS</v>
          </cell>
          <cell r="E1089" t="str">
            <v>6</v>
          </cell>
          <cell r="F1089" t="str">
            <v>FRANCE (INC ANDORRA AND MONACO</v>
          </cell>
          <cell r="G1089" t="str">
            <v>USD</v>
          </cell>
          <cell r="H1089">
            <v>0</v>
          </cell>
          <cell r="I1089">
            <v>0</v>
          </cell>
          <cell r="J1089">
            <v>0</v>
          </cell>
          <cell r="K1089">
            <v>0</v>
          </cell>
          <cell r="L1089">
            <v>559186</v>
          </cell>
          <cell r="M1089">
            <v>90114</v>
          </cell>
          <cell r="N1089">
            <v>0</v>
          </cell>
          <cell r="O1089">
            <v>649300</v>
          </cell>
          <cell r="P1089">
            <v>0</v>
          </cell>
          <cell r="Q1089">
            <v>0</v>
          </cell>
          <cell r="R1089">
            <v>0</v>
          </cell>
          <cell r="S1089">
            <v>0</v>
          </cell>
          <cell r="T1089">
            <v>559186</v>
          </cell>
          <cell r="U1089">
            <v>90114</v>
          </cell>
          <cell r="V1089">
            <v>0</v>
          </cell>
          <cell r="W1089">
            <v>649300</v>
          </cell>
          <cell r="X1089">
            <v>0</v>
          </cell>
          <cell r="Y1089">
            <v>0</v>
          </cell>
          <cell r="Z1089">
            <v>0</v>
          </cell>
          <cell r="AA1089">
            <v>0</v>
          </cell>
          <cell r="AB1089">
            <v>262607</v>
          </cell>
          <cell r="AC1089">
            <v>24798</v>
          </cell>
          <cell r="AD1089">
            <v>0</v>
          </cell>
          <cell r="AE1089">
            <v>287405</v>
          </cell>
          <cell r="AF1089">
            <v>0</v>
          </cell>
          <cell r="AG1089">
            <v>0</v>
          </cell>
          <cell r="AH1089">
            <v>0</v>
          </cell>
          <cell r="AI1089">
            <v>0</v>
          </cell>
          <cell r="AJ1089">
            <v>262607</v>
          </cell>
          <cell r="AK1089">
            <v>24798</v>
          </cell>
          <cell r="AL1089">
            <v>0</v>
          </cell>
          <cell r="AM1089">
            <v>287405</v>
          </cell>
          <cell r="AN1089">
            <v>0</v>
          </cell>
          <cell r="AO1089">
            <v>0</v>
          </cell>
          <cell r="AP1089">
            <v>0</v>
          </cell>
          <cell r="AQ1089">
            <v>0</v>
          </cell>
          <cell r="AR1089">
            <v>559186</v>
          </cell>
          <cell r="AS1089">
            <v>71136</v>
          </cell>
          <cell r="AT1089">
            <v>0</v>
          </cell>
          <cell r="AU1089">
            <v>630322</v>
          </cell>
          <cell r="AV1089">
            <v>0</v>
          </cell>
          <cell r="AW1089">
            <v>0</v>
          </cell>
          <cell r="AX1089">
            <v>0</v>
          </cell>
          <cell r="AY1089">
            <v>0</v>
          </cell>
          <cell r="AZ1089">
            <v>0</v>
          </cell>
          <cell r="BA1089">
            <v>0</v>
          </cell>
          <cell r="BB1089">
            <v>0</v>
          </cell>
          <cell r="BC1089">
            <v>0</v>
          </cell>
          <cell r="BD1089">
            <v>262607</v>
          </cell>
          <cell r="BE1089">
            <v>16873</v>
          </cell>
          <cell r="BF1089">
            <v>0</v>
          </cell>
          <cell r="BG1089">
            <v>279480</v>
          </cell>
          <cell r="BH1089">
            <v>0</v>
          </cell>
          <cell r="BI1089">
            <v>0</v>
          </cell>
          <cell r="BJ1089">
            <v>0</v>
          </cell>
          <cell r="BK1089">
            <v>0</v>
          </cell>
          <cell r="BL1089">
            <v>821793</v>
          </cell>
          <cell r="BM1089">
            <v>88009</v>
          </cell>
          <cell r="BN1089">
            <v>0</v>
          </cell>
          <cell r="BO1089">
            <v>909802</v>
          </cell>
          <cell r="BP1089">
            <v>1643586</v>
          </cell>
          <cell r="BQ1089">
            <v>202921</v>
          </cell>
          <cell r="BR1089">
            <v>0</v>
          </cell>
          <cell r="BS1089">
            <v>1846507</v>
          </cell>
        </row>
        <row r="1090">
          <cell r="B1090" t="str">
            <v>431610</v>
          </cell>
          <cell r="C1090" t="str">
            <v>REP. INDONESIA</v>
          </cell>
          <cell r="D1090" t="str">
            <v>CREDIT LYONNAIS, PARIS</v>
          </cell>
          <cell r="E1090" t="str">
            <v>6</v>
          </cell>
          <cell r="F1090" t="str">
            <v>FRANCE (ANDORRA, MONACO)</v>
          </cell>
          <cell r="G1090" t="str">
            <v>FRF</v>
          </cell>
          <cell r="H1090">
            <v>0</v>
          </cell>
          <cell r="I1090">
            <v>0</v>
          </cell>
          <cell r="J1090">
            <v>0</v>
          </cell>
          <cell r="K1090">
            <v>0</v>
          </cell>
          <cell r="L1090">
            <v>0</v>
          </cell>
          <cell r="M1090">
            <v>0</v>
          </cell>
          <cell r="N1090">
            <v>0</v>
          </cell>
          <cell r="O1090">
            <v>0</v>
          </cell>
          <cell r="P1090">
            <v>0</v>
          </cell>
          <cell r="Q1090">
            <v>0</v>
          </cell>
          <cell r="R1090">
            <v>0</v>
          </cell>
          <cell r="S1090">
            <v>0</v>
          </cell>
          <cell r="T1090">
            <v>0</v>
          </cell>
          <cell r="U1090">
            <v>0</v>
          </cell>
          <cell r="V1090">
            <v>0</v>
          </cell>
          <cell r="W1090">
            <v>0</v>
          </cell>
          <cell r="X1090">
            <v>0</v>
          </cell>
          <cell r="Y1090">
            <v>0</v>
          </cell>
          <cell r="Z1090">
            <v>0</v>
          </cell>
          <cell r="AA1090">
            <v>0</v>
          </cell>
          <cell r="AB1090">
            <v>645727</v>
          </cell>
          <cell r="AC1090">
            <v>135477</v>
          </cell>
          <cell r="AD1090">
            <v>0</v>
          </cell>
          <cell r="AE1090">
            <v>781204</v>
          </cell>
          <cell r="AF1090">
            <v>0</v>
          </cell>
          <cell r="AG1090">
            <v>0</v>
          </cell>
          <cell r="AH1090">
            <v>0</v>
          </cell>
          <cell r="AI1090">
            <v>0</v>
          </cell>
          <cell r="AJ1090">
            <v>645727</v>
          </cell>
          <cell r="AK1090">
            <v>135477</v>
          </cell>
          <cell r="AL1090">
            <v>0</v>
          </cell>
          <cell r="AM1090">
            <v>781204</v>
          </cell>
          <cell r="AN1090">
            <v>0</v>
          </cell>
          <cell r="AO1090">
            <v>0</v>
          </cell>
          <cell r="AP1090">
            <v>0</v>
          </cell>
          <cell r="AQ1090">
            <v>0</v>
          </cell>
          <cell r="AR1090">
            <v>0</v>
          </cell>
          <cell r="AS1090">
            <v>0</v>
          </cell>
          <cell r="AT1090">
            <v>0</v>
          </cell>
          <cell r="AU1090">
            <v>0</v>
          </cell>
          <cell r="AV1090">
            <v>0</v>
          </cell>
          <cell r="AW1090">
            <v>0</v>
          </cell>
          <cell r="AX1090">
            <v>0</v>
          </cell>
          <cell r="AY1090">
            <v>0</v>
          </cell>
          <cell r="AZ1090">
            <v>0</v>
          </cell>
          <cell r="BA1090">
            <v>0</v>
          </cell>
          <cell r="BB1090">
            <v>0</v>
          </cell>
          <cell r="BC1090">
            <v>0</v>
          </cell>
          <cell r="BD1090">
            <v>645727</v>
          </cell>
          <cell r="BE1090">
            <v>108381</v>
          </cell>
          <cell r="BF1090">
            <v>0</v>
          </cell>
          <cell r="BG1090">
            <v>754108</v>
          </cell>
          <cell r="BH1090">
            <v>0</v>
          </cell>
          <cell r="BI1090">
            <v>0</v>
          </cell>
          <cell r="BJ1090">
            <v>0</v>
          </cell>
          <cell r="BK1090">
            <v>0</v>
          </cell>
          <cell r="BL1090">
            <v>645727</v>
          </cell>
          <cell r="BM1090">
            <v>108381</v>
          </cell>
          <cell r="BN1090">
            <v>0</v>
          </cell>
          <cell r="BO1090">
            <v>754108</v>
          </cell>
          <cell r="BP1090">
            <v>1291454</v>
          </cell>
          <cell r="BQ1090">
            <v>243858</v>
          </cell>
          <cell r="BR1090">
            <v>0</v>
          </cell>
          <cell r="BS1090">
            <v>1535312</v>
          </cell>
        </row>
        <row r="1091">
          <cell r="B1091" t="str">
            <v>431864</v>
          </cell>
          <cell r="C1091" t="str">
            <v>REP. INDONESIA</v>
          </cell>
          <cell r="D1091" t="str">
            <v>CREDIT LYONNAIS, PARIS</v>
          </cell>
          <cell r="E1091" t="str">
            <v>6</v>
          </cell>
          <cell r="F1091" t="str">
            <v>FRANCE (INC ANDORRA AND MONACO</v>
          </cell>
          <cell r="G1091" t="str">
            <v>FRF</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cell r="AF1091">
            <v>644292</v>
          </cell>
          <cell r="AG1091">
            <v>274166</v>
          </cell>
          <cell r="AH1091">
            <v>0</v>
          </cell>
          <cell r="AI1091">
            <v>918458</v>
          </cell>
          <cell r="AJ1091">
            <v>644292</v>
          </cell>
          <cell r="AK1091">
            <v>274166</v>
          </cell>
          <cell r="AL1091">
            <v>0</v>
          </cell>
          <cell r="AM1091">
            <v>918458</v>
          </cell>
          <cell r="AN1091">
            <v>0</v>
          </cell>
          <cell r="AO1091">
            <v>0</v>
          </cell>
          <cell r="AP1091">
            <v>0</v>
          </cell>
          <cell r="AQ1091">
            <v>0</v>
          </cell>
          <cell r="AR1091">
            <v>0</v>
          </cell>
          <cell r="AS1091">
            <v>0</v>
          </cell>
          <cell r="AT1091">
            <v>0</v>
          </cell>
          <cell r="AU1091">
            <v>0</v>
          </cell>
          <cell r="AV1091">
            <v>0</v>
          </cell>
          <cell r="AW1091">
            <v>0</v>
          </cell>
          <cell r="AX1091">
            <v>0</v>
          </cell>
          <cell r="AY1091">
            <v>0</v>
          </cell>
          <cell r="AZ1091">
            <v>0</v>
          </cell>
          <cell r="BA1091">
            <v>0</v>
          </cell>
          <cell r="BB1091">
            <v>0</v>
          </cell>
          <cell r="BC1091">
            <v>0</v>
          </cell>
          <cell r="BD1091">
            <v>0</v>
          </cell>
          <cell r="BE1091">
            <v>0</v>
          </cell>
          <cell r="BF1091">
            <v>0</v>
          </cell>
          <cell r="BG1091">
            <v>0</v>
          </cell>
          <cell r="BH1091">
            <v>644292</v>
          </cell>
          <cell r="BI1091">
            <v>256674</v>
          </cell>
          <cell r="BJ1091">
            <v>0</v>
          </cell>
          <cell r="BK1091">
            <v>900966</v>
          </cell>
          <cell r="BL1091">
            <v>644292</v>
          </cell>
          <cell r="BM1091">
            <v>256674</v>
          </cell>
          <cell r="BN1091">
            <v>0</v>
          </cell>
          <cell r="BO1091">
            <v>900966</v>
          </cell>
          <cell r="BP1091">
            <v>1288584</v>
          </cell>
          <cell r="BQ1091">
            <v>530840</v>
          </cell>
          <cell r="BR1091">
            <v>0</v>
          </cell>
          <cell r="BS1091">
            <v>1819424</v>
          </cell>
        </row>
        <row r="1092">
          <cell r="B1092" t="str">
            <v>431804</v>
          </cell>
          <cell r="C1092" t="str">
            <v>REP. INDONESIA</v>
          </cell>
          <cell r="D1092" t="str">
            <v>CREDIT LYONNAIS, PARIS</v>
          </cell>
          <cell r="E1092" t="str">
            <v>6</v>
          </cell>
          <cell r="F1092" t="str">
            <v>FRANCE (INC ANDORRA AND MONACO</v>
          </cell>
          <cell r="G1092" t="str">
            <v>USD</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cell r="AF1092">
            <v>284692</v>
          </cell>
          <cell r="AG1092">
            <v>109203</v>
          </cell>
          <cell r="AH1092">
            <v>0</v>
          </cell>
          <cell r="AI1092">
            <v>393895</v>
          </cell>
          <cell r="AJ1092">
            <v>284692</v>
          </cell>
          <cell r="AK1092">
            <v>109203</v>
          </cell>
          <cell r="AL1092">
            <v>0</v>
          </cell>
          <cell r="AM1092">
            <v>393895</v>
          </cell>
          <cell r="AN1092">
            <v>0</v>
          </cell>
          <cell r="AO1092">
            <v>0</v>
          </cell>
          <cell r="AP1092">
            <v>0</v>
          </cell>
          <cell r="AQ1092">
            <v>0</v>
          </cell>
          <cell r="AR1092">
            <v>0</v>
          </cell>
          <cell r="AS1092">
            <v>0</v>
          </cell>
          <cell r="AT1092">
            <v>0</v>
          </cell>
          <cell r="AU1092">
            <v>0</v>
          </cell>
          <cell r="AV1092">
            <v>0</v>
          </cell>
          <cell r="AW1092">
            <v>0</v>
          </cell>
          <cell r="AX1092">
            <v>0</v>
          </cell>
          <cell r="AY1092">
            <v>0</v>
          </cell>
          <cell r="AZ1092">
            <v>0</v>
          </cell>
          <cell r="BA1092">
            <v>0</v>
          </cell>
          <cell r="BB1092">
            <v>0</v>
          </cell>
          <cell r="BC1092">
            <v>0</v>
          </cell>
          <cell r="BD1092">
            <v>0</v>
          </cell>
          <cell r="BE1092">
            <v>0</v>
          </cell>
          <cell r="BF1092">
            <v>0</v>
          </cell>
          <cell r="BG1092">
            <v>0</v>
          </cell>
          <cell r="BH1092">
            <v>526682</v>
          </cell>
          <cell r="BI1092">
            <v>181895</v>
          </cell>
          <cell r="BJ1092">
            <v>0</v>
          </cell>
          <cell r="BK1092">
            <v>708577</v>
          </cell>
          <cell r="BL1092">
            <v>526682</v>
          </cell>
          <cell r="BM1092">
            <v>181895</v>
          </cell>
          <cell r="BN1092">
            <v>0</v>
          </cell>
          <cell r="BO1092">
            <v>708577</v>
          </cell>
          <cell r="BP1092">
            <v>811374</v>
          </cell>
          <cell r="BQ1092">
            <v>291098</v>
          </cell>
          <cell r="BR1092">
            <v>0</v>
          </cell>
          <cell r="BS1092">
            <v>1102472</v>
          </cell>
        </row>
        <row r="1093">
          <cell r="B1093" t="str">
            <v>431948</v>
          </cell>
          <cell r="C1093" t="str">
            <v>REP. INDONESIA</v>
          </cell>
          <cell r="D1093" t="str">
            <v>CREDIT LYONNAIS, PARIS</v>
          </cell>
          <cell r="E1093" t="str">
            <v>6</v>
          </cell>
          <cell r="F1093" t="str">
            <v>FRANCE (INC ANDORRA AND MONACO</v>
          </cell>
          <cell r="G1093" t="str">
            <v>USD</v>
          </cell>
          <cell r="H1093">
            <v>117524</v>
          </cell>
          <cell r="I1093">
            <v>35680</v>
          </cell>
          <cell r="J1093">
            <v>0</v>
          </cell>
          <cell r="K1093">
            <v>153204</v>
          </cell>
          <cell r="L1093">
            <v>198275</v>
          </cell>
          <cell r="M1093">
            <v>57440</v>
          </cell>
          <cell r="N1093">
            <v>0</v>
          </cell>
          <cell r="O1093">
            <v>255715</v>
          </cell>
          <cell r="P1093">
            <v>0</v>
          </cell>
          <cell r="Q1093">
            <v>0</v>
          </cell>
          <cell r="R1093">
            <v>0</v>
          </cell>
          <cell r="S1093">
            <v>0</v>
          </cell>
          <cell r="T1093">
            <v>315799</v>
          </cell>
          <cell r="U1093">
            <v>93120</v>
          </cell>
          <cell r="V1093">
            <v>0</v>
          </cell>
          <cell r="W1093">
            <v>408919</v>
          </cell>
          <cell r="X1093">
            <v>137679</v>
          </cell>
          <cell r="Y1093">
            <v>41572</v>
          </cell>
          <cell r="Z1093">
            <v>0</v>
          </cell>
          <cell r="AA1093">
            <v>179251</v>
          </cell>
          <cell r="AB1093">
            <v>0</v>
          </cell>
          <cell r="AC1093">
            <v>0</v>
          </cell>
          <cell r="AD1093">
            <v>0</v>
          </cell>
          <cell r="AE1093">
            <v>0</v>
          </cell>
          <cell r="AF1093">
            <v>174888</v>
          </cell>
          <cell r="AG1093">
            <v>52713</v>
          </cell>
          <cell r="AH1093">
            <v>0</v>
          </cell>
          <cell r="AI1093">
            <v>227601</v>
          </cell>
          <cell r="AJ1093">
            <v>312567</v>
          </cell>
          <cell r="AK1093">
            <v>94285</v>
          </cell>
          <cell r="AL1093">
            <v>0</v>
          </cell>
          <cell r="AM1093">
            <v>406852</v>
          </cell>
          <cell r="AN1093">
            <v>117524</v>
          </cell>
          <cell r="AO1093">
            <v>31371</v>
          </cell>
          <cell r="AP1093">
            <v>0</v>
          </cell>
          <cell r="AQ1093">
            <v>148895</v>
          </cell>
          <cell r="AR1093">
            <v>198275</v>
          </cell>
          <cell r="AS1093">
            <v>50128</v>
          </cell>
          <cell r="AT1093">
            <v>0</v>
          </cell>
          <cell r="AU1093">
            <v>248403</v>
          </cell>
          <cell r="AV1093">
            <v>0</v>
          </cell>
          <cell r="AW1093">
            <v>0</v>
          </cell>
          <cell r="AX1093">
            <v>0</v>
          </cell>
          <cell r="AY1093">
            <v>0</v>
          </cell>
          <cell r="AZ1093">
            <v>137679</v>
          </cell>
          <cell r="BA1093">
            <v>37357</v>
          </cell>
          <cell r="BB1093">
            <v>0</v>
          </cell>
          <cell r="BC1093">
            <v>175036</v>
          </cell>
          <cell r="BD1093">
            <v>0</v>
          </cell>
          <cell r="BE1093">
            <v>0</v>
          </cell>
          <cell r="BF1093">
            <v>0</v>
          </cell>
          <cell r="BG1093">
            <v>0</v>
          </cell>
          <cell r="BH1093">
            <v>174888</v>
          </cell>
          <cell r="BI1093">
            <v>46741</v>
          </cell>
          <cell r="BJ1093">
            <v>0</v>
          </cell>
          <cell r="BK1093">
            <v>221629</v>
          </cell>
          <cell r="BL1093">
            <v>628366</v>
          </cell>
          <cell r="BM1093">
            <v>165597</v>
          </cell>
          <cell r="BN1093">
            <v>0</v>
          </cell>
          <cell r="BO1093">
            <v>793963</v>
          </cell>
          <cell r="BP1093">
            <v>1256732</v>
          </cell>
          <cell r="BQ1093">
            <v>353002</v>
          </cell>
          <cell r="BR1093">
            <v>0</v>
          </cell>
          <cell r="BS1093">
            <v>1609734</v>
          </cell>
        </row>
        <row r="1094">
          <cell r="B1094" t="str">
            <v>431989</v>
          </cell>
          <cell r="C1094" t="str">
            <v>REP. INDONESIA</v>
          </cell>
          <cell r="D1094" t="str">
            <v>BANQUE FRANCAISE COM EX, PARIS</v>
          </cell>
          <cell r="E1094" t="str">
            <v>6</v>
          </cell>
          <cell r="F1094" t="str">
            <v>FRANCE (INC ANDORRA AND MONACO)</v>
          </cell>
          <cell r="G1094" t="str">
            <v>FRF</v>
          </cell>
          <cell r="H1094">
            <v>0</v>
          </cell>
          <cell r="I1094">
            <v>0</v>
          </cell>
          <cell r="J1094">
            <v>0</v>
          </cell>
          <cell r="K1094">
            <v>0</v>
          </cell>
          <cell r="L1094">
            <v>39449</v>
          </cell>
          <cell r="M1094">
            <v>10704</v>
          </cell>
          <cell r="N1094">
            <v>0</v>
          </cell>
          <cell r="O1094">
            <v>50153</v>
          </cell>
          <cell r="P1094">
            <v>0</v>
          </cell>
          <cell r="Q1094">
            <v>0</v>
          </cell>
          <cell r="R1094">
            <v>0</v>
          </cell>
          <cell r="S1094">
            <v>0</v>
          </cell>
          <cell r="T1094">
            <v>39449</v>
          </cell>
          <cell r="U1094">
            <v>10704</v>
          </cell>
          <cell r="V1094">
            <v>0</v>
          </cell>
          <cell r="W1094">
            <v>50153</v>
          </cell>
          <cell r="X1094">
            <v>0</v>
          </cell>
          <cell r="Y1094">
            <v>0</v>
          </cell>
          <cell r="Z1094">
            <v>0</v>
          </cell>
          <cell r="AA1094">
            <v>0</v>
          </cell>
          <cell r="AB1094">
            <v>0</v>
          </cell>
          <cell r="AC1094">
            <v>0</v>
          </cell>
          <cell r="AD1094">
            <v>0</v>
          </cell>
          <cell r="AE1094">
            <v>0</v>
          </cell>
          <cell r="AF1094">
            <v>0</v>
          </cell>
          <cell r="AG1094">
            <v>0</v>
          </cell>
          <cell r="AH1094">
            <v>0</v>
          </cell>
          <cell r="AI1094">
            <v>0</v>
          </cell>
          <cell r="AJ1094">
            <v>0</v>
          </cell>
          <cell r="AK1094">
            <v>0</v>
          </cell>
          <cell r="AL1094">
            <v>0</v>
          </cell>
          <cell r="AM1094">
            <v>0</v>
          </cell>
          <cell r="AN1094">
            <v>0</v>
          </cell>
          <cell r="AO1094">
            <v>0</v>
          </cell>
          <cell r="AP1094">
            <v>0</v>
          </cell>
          <cell r="AQ1094">
            <v>0</v>
          </cell>
          <cell r="AR1094">
            <v>39449</v>
          </cell>
          <cell r="AS1094">
            <v>9214</v>
          </cell>
          <cell r="AT1094">
            <v>0</v>
          </cell>
          <cell r="AU1094">
            <v>48663</v>
          </cell>
          <cell r="AV1094">
            <v>0</v>
          </cell>
          <cell r="AW1094">
            <v>0</v>
          </cell>
          <cell r="AX1094">
            <v>0</v>
          </cell>
          <cell r="AY1094">
            <v>0</v>
          </cell>
          <cell r="AZ1094">
            <v>0</v>
          </cell>
          <cell r="BA1094">
            <v>0</v>
          </cell>
          <cell r="BB1094">
            <v>0</v>
          </cell>
          <cell r="BC1094">
            <v>0</v>
          </cell>
          <cell r="BD1094">
            <v>0</v>
          </cell>
          <cell r="BE1094">
            <v>0</v>
          </cell>
          <cell r="BF1094">
            <v>0</v>
          </cell>
          <cell r="BG1094">
            <v>0</v>
          </cell>
          <cell r="BH1094">
            <v>0</v>
          </cell>
          <cell r="BI1094">
            <v>0</v>
          </cell>
          <cell r="BJ1094">
            <v>0</v>
          </cell>
          <cell r="BK1094">
            <v>0</v>
          </cell>
          <cell r="BL1094">
            <v>39449</v>
          </cell>
          <cell r="BM1094">
            <v>9214</v>
          </cell>
          <cell r="BN1094">
            <v>0</v>
          </cell>
          <cell r="BO1094">
            <v>48663</v>
          </cell>
          <cell r="BP1094">
            <v>78898</v>
          </cell>
          <cell r="BQ1094">
            <v>19918</v>
          </cell>
          <cell r="BR1094">
            <v>0</v>
          </cell>
          <cell r="BS1094">
            <v>98816</v>
          </cell>
        </row>
        <row r="1095">
          <cell r="B1095" t="str">
            <v>431968</v>
          </cell>
          <cell r="C1095" t="str">
            <v>REP. INDONESIA</v>
          </cell>
          <cell r="D1095" t="str">
            <v>BANQUE INDOSUEZ, PARIS</v>
          </cell>
          <cell r="E1095" t="str">
            <v>6</v>
          </cell>
          <cell r="F1095" t="str">
            <v>FRANCE (INC ANDORRA AND MONACO)</v>
          </cell>
          <cell r="G1095" t="str">
            <v>FRF</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116335</v>
          </cell>
          <cell r="Y1095">
            <v>11837</v>
          </cell>
          <cell r="Z1095">
            <v>0</v>
          </cell>
          <cell r="AA1095">
            <v>128172</v>
          </cell>
          <cell r="AB1095">
            <v>0</v>
          </cell>
          <cell r="AC1095">
            <v>0</v>
          </cell>
          <cell r="AD1095">
            <v>0</v>
          </cell>
          <cell r="AE1095">
            <v>0</v>
          </cell>
          <cell r="AF1095">
            <v>0</v>
          </cell>
          <cell r="AG1095">
            <v>0</v>
          </cell>
          <cell r="AH1095">
            <v>0</v>
          </cell>
          <cell r="AI1095">
            <v>0</v>
          </cell>
          <cell r="AJ1095">
            <v>116335</v>
          </cell>
          <cell r="AK1095">
            <v>11837</v>
          </cell>
          <cell r="AL1095">
            <v>0</v>
          </cell>
          <cell r="AM1095">
            <v>128172</v>
          </cell>
          <cell r="AN1095">
            <v>0</v>
          </cell>
          <cell r="AO1095">
            <v>0</v>
          </cell>
          <cell r="AP1095">
            <v>0</v>
          </cell>
          <cell r="AQ1095">
            <v>0</v>
          </cell>
          <cell r="AR1095">
            <v>0</v>
          </cell>
          <cell r="AS1095">
            <v>0</v>
          </cell>
          <cell r="AT1095">
            <v>0</v>
          </cell>
          <cell r="AU1095">
            <v>0</v>
          </cell>
          <cell r="AV1095">
            <v>0</v>
          </cell>
          <cell r="AW1095">
            <v>0</v>
          </cell>
          <cell r="AX1095">
            <v>0</v>
          </cell>
          <cell r="AY1095">
            <v>0</v>
          </cell>
          <cell r="AZ1095">
            <v>116335</v>
          </cell>
          <cell r="BA1095">
            <v>7763</v>
          </cell>
          <cell r="BB1095">
            <v>0</v>
          </cell>
          <cell r="BC1095">
            <v>124098</v>
          </cell>
          <cell r="BD1095">
            <v>0</v>
          </cell>
          <cell r="BE1095">
            <v>0</v>
          </cell>
          <cell r="BF1095">
            <v>0</v>
          </cell>
          <cell r="BG1095">
            <v>0</v>
          </cell>
          <cell r="BH1095">
            <v>0</v>
          </cell>
          <cell r="BI1095">
            <v>0</v>
          </cell>
          <cell r="BJ1095">
            <v>0</v>
          </cell>
          <cell r="BK1095">
            <v>0</v>
          </cell>
          <cell r="BL1095">
            <v>116335</v>
          </cell>
          <cell r="BM1095">
            <v>7763</v>
          </cell>
          <cell r="BN1095">
            <v>0</v>
          </cell>
          <cell r="BO1095">
            <v>124098</v>
          </cell>
          <cell r="BP1095">
            <v>232670</v>
          </cell>
          <cell r="BQ1095">
            <v>19600</v>
          </cell>
          <cell r="BR1095">
            <v>0</v>
          </cell>
          <cell r="BS1095">
            <v>252270</v>
          </cell>
        </row>
        <row r="1096">
          <cell r="B1096" t="str">
            <v>431701</v>
          </cell>
          <cell r="C1096" t="str">
            <v>REP. INDONESIA</v>
          </cell>
          <cell r="D1096" t="str">
            <v>BANQUE INDOSUEZ, PARIS</v>
          </cell>
          <cell r="E1096" t="str">
            <v>6</v>
          </cell>
          <cell r="F1096" t="str">
            <v>FRANCE (INC ANDORRA AND MONACO)</v>
          </cell>
          <cell r="G1096" t="str">
            <v>FRF</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1723934</v>
          </cell>
          <cell r="Y1096">
            <v>733534</v>
          </cell>
          <cell r="Z1096">
            <v>0</v>
          </cell>
          <cell r="AA1096">
            <v>2457468</v>
          </cell>
          <cell r="AB1096">
            <v>0</v>
          </cell>
          <cell r="AC1096">
            <v>0</v>
          </cell>
          <cell r="AD1096">
            <v>0</v>
          </cell>
          <cell r="AE1096">
            <v>0</v>
          </cell>
          <cell r="AF1096">
            <v>0</v>
          </cell>
          <cell r="AG1096">
            <v>0</v>
          </cell>
          <cell r="AH1096">
            <v>0</v>
          </cell>
          <cell r="AI1096">
            <v>0</v>
          </cell>
          <cell r="AJ1096">
            <v>1723934</v>
          </cell>
          <cell r="AK1096">
            <v>733534</v>
          </cell>
          <cell r="AL1096">
            <v>0</v>
          </cell>
          <cell r="AM1096">
            <v>2457468</v>
          </cell>
          <cell r="AN1096">
            <v>0</v>
          </cell>
          <cell r="AO1096">
            <v>0</v>
          </cell>
          <cell r="AP1096">
            <v>0</v>
          </cell>
          <cell r="AQ1096">
            <v>0</v>
          </cell>
          <cell r="AR1096">
            <v>0</v>
          </cell>
          <cell r="AS1096">
            <v>0</v>
          </cell>
          <cell r="AT1096">
            <v>0</v>
          </cell>
          <cell r="AU1096">
            <v>0</v>
          </cell>
          <cell r="AV1096">
            <v>0</v>
          </cell>
          <cell r="AW1096">
            <v>0</v>
          </cell>
          <cell r="AX1096">
            <v>0</v>
          </cell>
          <cell r="AY1096">
            <v>0</v>
          </cell>
          <cell r="AZ1096">
            <v>1723934</v>
          </cell>
          <cell r="BA1096">
            <v>641457</v>
          </cell>
          <cell r="BB1096">
            <v>0</v>
          </cell>
          <cell r="BC1096">
            <v>2365391</v>
          </cell>
          <cell r="BD1096">
            <v>0</v>
          </cell>
          <cell r="BE1096">
            <v>0</v>
          </cell>
          <cell r="BF1096">
            <v>0</v>
          </cell>
          <cell r="BG1096">
            <v>0</v>
          </cell>
          <cell r="BH1096">
            <v>0</v>
          </cell>
          <cell r="BI1096">
            <v>0</v>
          </cell>
          <cell r="BJ1096">
            <v>0</v>
          </cell>
          <cell r="BK1096">
            <v>0</v>
          </cell>
          <cell r="BL1096">
            <v>1723934</v>
          </cell>
          <cell r="BM1096">
            <v>641457</v>
          </cell>
          <cell r="BN1096">
            <v>0</v>
          </cell>
          <cell r="BO1096">
            <v>2365391</v>
          </cell>
          <cell r="BP1096">
            <v>3447868</v>
          </cell>
          <cell r="BQ1096">
            <v>1374991</v>
          </cell>
          <cell r="BR1096">
            <v>0</v>
          </cell>
          <cell r="BS1096">
            <v>4822859</v>
          </cell>
        </row>
        <row r="1097">
          <cell r="B1097" t="str">
            <v>431739</v>
          </cell>
          <cell r="C1097" t="str">
            <v>REP. INDONESIA</v>
          </cell>
          <cell r="D1097" t="str">
            <v>BANQUE INDOSUEZ, PARIS</v>
          </cell>
          <cell r="E1097" t="str">
            <v>6</v>
          </cell>
          <cell r="F1097" t="str">
            <v>FRANCE (INC ANDORRA AND MONACO)</v>
          </cell>
          <cell r="G1097" t="str">
            <v>ITL</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289820</v>
          </cell>
          <cell r="AC1097">
            <v>118681</v>
          </cell>
          <cell r="AD1097">
            <v>0</v>
          </cell>
          <cell r="AE1097">
            <v>408501</v>
          </cell>
          <cell r="AF1097">
            <v>0</v>
          </cell>
          <cell r="AG1097">
            <v>0</v>
          </cell>
          <cell r="AH1097">
            <v>0</v>
          </cell>
          <cell r="AI1097">
            <v>0</v>
          </cell>
          <cell r="AJ1097">
            <v>289820</v>
          </cell>
          <cell r="AK1097">
            <v>118681</v>
          </cell>
          <cell r="AL1097">
            <v>0</v>
          </cell>
          <cell r="AM1097">
            <v>408501</v>
          </cell>
          <cell r="AN1097">
            <v>0</v>
          </cell>
          <cell r="AO1097">
            <v>0</v>
          </cell>
          <cell r="AP1097">
            <v>0</v>
          </cell>
          <cell r="AQ1097">
            <v>0</v>
          </cell>
          <cell r="AR1097">
            <v>0</v>
          </cell>
          <cell r="AS1097">
            <v>0</v>
          </cell>
          <cell r="AT1097">
            <v>0</v>
          </cell>
          <cell r="AU1097">
            <v>0</v>
          </cell>
          <cell r="AV1097">
            <v>0</v>
          </cell>
          <cell r="AW1097">
            <v>0</v>
          </cell>
          <cell r="AX1097">
            <v>0</v>
          </cell>
          <cell r="AY1097">
            <v>0</v>
          </cell>
          <cell r="AZ1097">
            <v>0</v>
          </cell>
          <cell r="BA1097">
            <v>0</v>
          </cell>
          <cell r="BB1097">
            <v>0</v>
          </cell>
          <cell r="BC1097">
            <v>0</v>
          </cell>
          <cell r="BD1097">
            <v>289820</v>
          </cell>
          <cell r="BE1097">
            <v>107987</v>
          </cell>
          <cell r="BF1097">
            <v>0</v>
          </cell>
          <cell r="BG1097">
            <v>397807</v>
          </cell>
          <cell r="BH1097">
            <v>0</v>
          </cell>
          <cell r="BI1097">
            <v>0</v>
          </cell>
          <cell r="BJ1097">
            <v>0</v>
          </cell>
          <cell r="BK1097">
            <v>0</v>
          </cell>
          <cell r="BL1097">
            <v>289820</v>
          </cell>
          <cell r="BM1097">
            <v>107987</v>
          </cell>
          <cell r="BN1097">
            <v>0</v>
          </cell>
          <cell r="BO1097">
            <v>397807</v>
          </cell>
          <cell r="BP1097">
            <v>579640</v>
          </cell>
          <cell r="BQ1097">
            <v>226668</v>
          </cell>
          <cell r="BR1097">
            <v>0</v>
          </cell>
          <cell r="BS1097">
            <v>806308</v>
          </cell>
        </row>
        <row r="1098">
          <cell r="B1098" t="str">
            <v>431883</v>
          </cell>
          <cell r="C1098" t="str">
            <v>REP. INDONESIA</v>
          </cell>
          <cell r="D1098" t="str">
            <v>BANQUE INDOSUEZ, PARIS</v>
          </cell>
          <cell r="E1098" t="str">
            <v>6</v>
          </cell>
          <cell r="F1098" t="str">
            <v>FRANCE (INC ANDORRA AND MONACO)</v>
          </cell>
          <cell r="G1098" t="str">
            <v>USD</v>
          </cell>
          <cell r="H1098">
            <v>1231770</v>
          </cell>
          <cell r="I1098">
            <v>599352</v>
          </cell>
          <cell r="J1098">
            <v>0</v>
          </cell>
          <cell r="K1098">
            <v>1831122</v>
          </cell>
          <cell r="L1098">
            <v>0</v>
          </cell>
          <cell r="M1098">
            <v>0</v>
          </cell>
          <cell r="N1098">
            <v>0</v>
          </cell>
          <cell r="O1098">
            <v>0</v>
          </cell>
          <cell r="P1098">
            <v>0</v>
          </cell>
          <cell r="Q1098">
            <v>0</v>
          </cell>
          <cell r="R1098">
            <v>0</v>
          </cell>
          <cell r="S1098">
            <v>0</v>
          </cell>
          <cell r="T1098">
            <v>1231770</v>
          </cell>
          <cell r="U1098">
            <v>599352</v>
          </cell>
          <cell r="V1098">
            <v>0</v>
          </cell>
          <cell r="W1098">
            <v>1831122</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1231770</v>
          </cell>
          <cell r="AO1098">
            <v>555785</v>
          </cell>
          <cell r="AP1098">
            <v>0</v>
          </cell>
          <cell r="AQ1098">
            <v>1787555</v>
          </cell>
          <cell r="AR1098">
            <v>0</v>
          </cell>
          <cell r="AS1098">
            <v>0</v>
          </cell>
          <cell r="AT1098">
            <v>0</v>
          </cell>
          <cell r="AU1098">
            <v>0</v>
          </cell>
          <cell r="AV1098">
            <v>0</v>
          </cell>
          <cell r="AW1098">
            <v>0</v>
          </cell>
          <cell r="AX1098">
            <v>0</v>
          </cell>
          <cell r="AY1098">
            <v>0</v>
          </cell>
          <cell r="AZ1098">
            <v>0</v>
          </cell>
          <cell r="BA1098">
            <v>0</v>
          </cell>
          <cell r="BB1098">
            <v>0</v>
          </cell>
          <cell r="BC1098">
            <v>0</v>
          </cell>
          <cell r="BD1098">
            <v>0</v>
          </cell>
          <cell r="BE1098">
            <v>0</v>
          </cell>
          <cell r="BF1098">
            <v>0</v>
          </cell>
          <cell r="BG1098">
            <v>0</v>
          </cell>
          <cell r="BH1098">
            <v>0</v>
          </cell>
          <cell r="BI1098">
            <v>0</v>
          </cell>
          <cell r="BJ1098">
            <v>0</v>
          </cell>
          <cell r="BK1098">
            <v>0</v>
          </cell>
          <cell r="BL1098">
            <v>1231770</v>
          </cell>
          <cell r="BM1098">
            <v>555785</v>
          </cell>
          <cell r="BN1098">
            <v>0</v>
          </cell>
          <cell r="BO1098">
            <v>1787555</v>
          </cell>
          <cell r="BP1098">
            <v>2463540</v>
          </cell>
          <cell r="BQ1098">
            <v>1155137</v>
          </cell>
          <cell r="BR1098">
            <v>0</v>
          </cell>
          <cell r="BS1098">
            <v>3618677</v>
          </cell>
        </row>
        <row r="1099">
          <cell r="B1099" t="str">
            <v>431788</v>
          </cell>
          <cell r="C1099" t="str">
            <v>REP. INDONESIA</v>
          </cell>
          <cell r="D1099" t="str">
            <v>BANQUE INDOSUEZ, PARIS</v>
          </cell>
          <cell r="E1099" t="str">
            <v>6</v>
          </cell>
          <cell r="F1099" t="str">
            <v>FRANCE (INC ANDORRA AND MONACO)</v>
          </cell>
          <cell r="G1099" t="str">
            <v>USD</v>
          </cell>
          <cell r="H1099">
            <v>393352</v>
          </cell>
          <cell r="I1099">
            <v>176785</v>
          </cell>
          <cell r="J1099">
            <v>0</v>
          </cell>
          <cell r="K1099">
            <v>570137</v>
          </cell>
          <cell r="L1099">
            <v>0</v>
          </cell>
          <cell r="M1099">
            <v>0</v>
          </cell>
          <cell r="N1099">
            <v>0</v>
          </cell>
          <cell r="O1099">
            <v>0</v>
          </cell>
          <cell r="P1099">
            <v>0</v>
          </cell>
          <cell r="Q1099">
            <v>0</v>
          </cell>
          <cell r="R1099">
            <v>0</v>
          </cell>
          <cell r="S1099">
            <v>0</v>
          </cell>
          <cell r="T1099">
            <v>393352</v>
          </cell>
          <cell r="U1099">
            <v>176785</v>
          </cell>
          <cell r="V1099">
            <v>0</v>
          </cell>
          <cell r="W1099">
            <v>570137</v>
          </cell>
          <cell r="X1099">
            <v>0</v>
          </cell>
          <cell r="Y1099">
            <v>0</v>
          </cell>
          <cell r="Z1099">
            <v>0</v>
          </cell>
          <cell r="AA1099">
            <v>0</v>
          </cell>
          <cell r="AB1099">
            <v>1259089</v>
          </cell>
          <cell r="AC1099">
            <v>518652</v>
          </cell>
          <cell r="AD1099">
            <v>0</v>
          </cell>
          <cell r="AE1099">
            <v>1777741</v>
          </cell>
          <cell r="AF1099">
            <v>0</v>
          </cell>
          <cell r="AG1099">
            <v>0</v>
          </cell>
          <cell r="AH1099">
            <v>0</v>
          </cell>
          <cell r="AI1099">
            <v>0</v>
          </cell>
          <cell r="AJ1099">
            <v>1259089</v>
          </cell>
          <cell r="AK1099">
            <v>518652</v>
          </cell>
          <cell r="AL1099">
            <v>0</v>
          </cell>
          <cell r="AM1099">
            <v>1777741</v>
          </cell>
          <cell r="AN1099">
            <v>393352</v>
          </cell>
          <cell r="AO1099">
            <v>161361</v>
          </cell>
          <cell r="AP1099">
            <v>0</v>
          </cell>
          <cell r="AQ1099">
            <v>554713</v>
          </cell>
          <cell r="AR1099">
            <v>0</v>
          </cell>
          <cell r="AS1099">
            <v>0</v>
          </cell>
          <cell r="AT1099">
            <v>0</v>
          </cell>
          <cell r="AU1099">
            <v>0</v>
          </cell>
          <cell r="AV1099">
            <v>0</v>
          </cell>
          <cell r="AW1099">
            <v>0</v>
          </cell>
          <cell r="AX1099">
            <v>0</v>
          </cell>
          <cell r="AY1099">
            <v>0</v>
          </cell>
          <cell r="AZ1099">
            <v>0</v>
          </cell>
          <cell r="BA1099">
            <v>0</v>
          </cell>
          <cell r="BB1099">
            <v>0</v>
          </cell>
          <cell r="BC1099">
            <v>0</v>
          </cell>
          <cell r="BD1099">
            <v>1259089</v>
          </cell>
          <cell r="BE1099">
            <v>475431</v>
          </cell>
          <cell r="BF1099">
            <v>0</v>
          </cell>
          <cell r="BG1099">
            <v>1734520</v>
          </cell>
          <cell r="BH1099">
            <v>0</v>
          </cell>
          <cell r="BI1099">
            <v>0</v>
          </cell>
          <cell r="BJ1099">
            <v>0</v>
          </cell>
          <cell r="BK1099">
            <v>0</v>
          </cell>
          <cell r="BL1099">
            <v>1652441</v>
          </cell>
          <cell r="BM1099">
            <v>636792</v>
          </cell>
          <cell r="BN1099">
            <v>0</v>
          </cell>
          <cell r="BO1099">
            <v>2289233</v>
          </cell>
          <cell r="BP1099">
            <v>3304882</v>
          </cell>
          <cell r="BQ1099">
            <v>1332229</v>
          </cell>
          <cell r="BR1099">
            <v>0</v>
          </cell>
          <cell r="BS1099">
            <v>4637111</v>
          </cell>
        </row>
        <row r="1100">
          <cell r="B1100" t="str">
            <v>431798</v>
          </cell>
          <cell r="C1100" t="str">
            <v>REP. INDONESIA</v>
          </cell>
          <cell r="D1100" t="str">
            <v>BANQUE INDOSUEZ, PARIS</v>
          </cell>
          <cell r="E1100" t="str">
            <v>6</v>
          </cell>
          <cell r="F1100" t="str">
            <v>FRANCE (INC ANDORRA AND MONACO)</v>
          </cell>
          <cell r="G1100" t="str">
            <v>USD</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65806</v>
          </cell>
          <cell r="Y1100">
            <v>32337</v>
          </cell>
          <cell r="Z1100">
            <v>0</v>
          </cell>
          <cell r="AA1100">
            <v>98143</v>
          </cell>
          <cell r="AB1100">
            <v>8958896</v>
          </cell>
          <cell r="AC1100">
            <v>4109342</v>
          </cell>
          <cell r="AD1100">
            <v>0</v>
          </cell>
          <cell r="AE1100">
            <v>13068238</v>
          </cell>
          <cell r="AF1100">
            <v>1234789</v>
          </cell>
          <cell r="AG1100">
            <v>507694</v>
          </cell>
          <cell r="AH1100">
            <v>0</v>
          </cell>
          <cell r="AI1100">
            <v>1742483</v>
          </cell>
          <cell r="AJ1100">
            <v>10259491</v>
          </cell>
          <cell r="AK1100">
            <v>4649373</v>
          </cell>
          <cell r="AL1100">
            <v>0</v>
          </cell>
          <cell r="AM1100">
            <v>14908864</v>
          </cell>
          <cell r="AN1100">
            <v>0</v>
          </cell>
          <cell r="AO1100">
            <v>0</v>
          </cell>
          <cell r="AP1100">
            <v>0</v>
          </cell>
          <cell r="AQ1100">
            <v>0</v>
          </cell>
          <cell r="AR1100">
            <v>0</v>
          </cell>
          <cell r="AS1100">
            <v>0</v>
          </cell>
          <cell r="AT1100">
            <v>0</v>
          </cell>
          <cell r="AU1100">
            <v>0</v>
          </cell>
          <cell r="AV1100">
            <v>0</v>
          </cell>
          <cell r="AW1100">
            <v>0</v>
          </cell>
          <cell r="AX1100">
            <v>0</v>
          </cell>
          <cell r="AY1100">
            <v>0</v>
          </cell>
          <cell r="AZ1100">
            <v>65806</v>
          </cell>
          <cell r="BA1100">
            <v>30579</v>
          </cell>
          <cell r="BB1100">
            <v>0</v>
          </cell>
          <cell r="BC1100">
            <v>96385</v>
          </cell>
          <cell r="BD1100">
            <v>8958896</v>
          </cell>
          <cell r="BE1100">
            <v>3835975</v>
          </cell>
          <cell r="BF1100">
            <v>0</v>
          </cell>
          <cell r="BG1100">
            <v>12794871</v>
          </cell>
          <cell r="BH1100">
            <v>1234789</v>
          </cell>
          <cell r="BI1100">
            <v>475755</v>
          </cell>
          <cell r="BJ1100">
            <v>0</v>
          </cell>
          <cell r="BK1100">
            <v>1710544</v>
          </cell>
          <cell r="BL1100">
            <v>10259491</v>
          </cell>
          <cell r="BM1100">
            <v>4342309</v>
          </cell>
          <cell r="BN1100">
            <v>0</v>
          </cell>
          <cell r="BO1100">
            <v>14601800</v>
          </cell>
          <cell r="BP1100">
            <v>20518982</v>
          </cell>
          <cell r="BQ1100">
            <v>8991682</v>
          </cell>
          <cell r="BR1100">
            <v>0</v>
          </cell>
          <cell r="BS1100">
            <v>29510664</v>
          </cell>
        </row>
        <row r="1101">
          <cell r="B1101" t="str">
            <v>431747</v>
          </cell>
          <cell r="C1101" t="str">
            <v>REP. INDONESIA</v>
          </cell>
          <cell r="D1101" t="str">
            <v>BANQUE PARIBAS, PARIS</v>
          </cell>
          <cell r="E1101" t="str">
            <v>6</v>
          </cell>
          <cell r="F1101" t="str">
            <v>FRANCE (INC ANDORRA AND MONACO)</v>
          </cell>
          <cell r="G1101" t="str">
            <v>FRF</v>
          </cell>
          <cell r="H1101">
            <v>0</v>
          </cell>
          <cell r="I1101">
            <v>0</v>
          </cell>
          <cell r="J1101">
            <v>0</v>
          </cell>
          <cell r="K1101">
            <v>0</v>
          </cell>
          <cell r="L1101">
            <v>0</v>
          </cell>
          <cell r="M1101">
            <v>0</v>
          </cell>
          <cell r="N1101">
            <v>0</v>
          </cell>
          <cell r="O1101">
            <v>0</v>
          </cell>
          <cell r="P1101">
            <v>41022</v>
          </cell>
          <cell r="Q1101">
            <v>1680</v>
          </cell>
          <cell r="R1101">
            <v>0</v>
          </cell>
          <cell r="S1101">
            <v>42702</v>
          </cell>
          <cell r="T1101">
            <v>41022</v>
          </cell>
          <cell r="U1101">
            <v>1680</v>
          </cell>
          <cell r="V1101">
            <v>0</v>
          </cell>
          <cell r="W1101">
            <v>42702</v>
          </cell>
          <cell r="X1101">
            <v>0</v>
          </cell>
          <cell r="Y1101">
            <v>0</v>
          </cell>
          <cell r="Z1101">
            <v>0</v>
          </cell>
          <cell r="AA1101">
            <v>0</v>
          </cell>
          <cell r="AB1101">
            <v>0</v>
          </cell>
          <cell r="AC1101">
            <v>0</v>
          </cell>
          <cell r="AD1101">
            <v>0</v>
          </cell>
          <cell r="AE1101">
            <v>0</v>
          </cell>
          <cell r="AF1101">
            <v>0</v>
          </cell>
          <cell r="AG1101">
            <v>0</v>
          </cell>
          <cell r="AH1101">
            <v>0</v>
          </cell>
          <cell r="AI1101">
            <v>0</v>
          </cell>
          <cell r="AJ1101">
            <v>0</v>
          </cell>
          <cell r="AK1101">
            <v>0</v>
          </cell>
          <cell r="AL1101">
            <v>0</v>
          </cell>
          <cell r="AM1101">
            <v>0</v>
          </cell>
          <cell r="AN1101">
            <v>0</v>
          </cell>
          <cell r="AO1101">
            <v>0</v>
          </cell>
          <cell r="AP1101">
            <v>0</v>
          </cell>
          <cell r="AQ1101">
            <v>0</v>
          </cell>
          <cell r="AR1101">
            <v>0</v>
          </cell>
          <cell r="AS1101">
            <v>0</v>
          </cell>
          <cell r="AT1101">
            <v>0</v>
          </cell>
          <cell r="AU1101">
            <v>0</v>
          </cell>
          <cell r="AV1101">
            <v>0</v>
          </cell>
          <cell r="AW1101">
            <v>0</v>
          </cell>
          <cell r="AX1101">
            <v>0</v>
          </cell>
          <cell r="AY1101">
            <v>0</v>
          </cell>
          <cell r="AZ1101">
            <v>0</v>
          </cell>
          <cell r="BA1101">
            <v>0</v>
          </cell>
          <cell r="BB1101">
            <v>0</v>
          </cell>
          <cell r="BC1101">
            <v>0</v>
          </cell>
          <cell r="BD1101">
            <v>0</v>
          </cell>
          <cell r="BE1101">
            <v>0</v>
          </cell>
          <cell r="BF1101">
            <v>0</v>
          </cell>
          <cell r="BG1101">
            <v>0</v>
          </cell>
          <cell r="BH1101">
            <v>0</v>
          </cell>
          <cell r="BI1101">
            <v>0</v>
          </cell>
          <cell r="BJ1101">
            <v>0</v>
          </cell>
          <cell r="BK1101">
            <v>0</v>
          </cell>
          <cell r="BL1101">
            <v>0</v>
          </cell>
          <cell r="BM1101">
            <v>0</v>
          </cell>
          <cell r="BN1101">
            <v>0</v>
          </cell>
          <cell r="BO1101">
            <v>0</v>
          </cell>
          <cell r="BP1101">
            <v>41022</v>
          </cell>
          <cell r="BQ1101">
            <v>1680</v>
          </cell>
          <cell r="BR1101">
            <v>0</v>
          </cell>
          <cell r="BS1101">
            <v>42702</v>
          </cell>
        </row>
        <row r="1102">
          <cell r="B1102" t="str">
            <v>431892</v>
          </cell>
          <cell r="C1102" t="str">
            <v>REP. INDONESIA</v>
          </cell>
          <cell r="D1102" t="str">
            <v>BANQUE PARIBAS, PARIS</v>
          </cell>
          <cell r="E1102" t="str">
            <v>6</v>
          </cell>
          <cell r="F1102" t="str">
            <v>FRANCE (INC ANDORRA AND MONACO)</v>
          </cell>
          <cell r="G1102" t="str">
            <v>FRF</v>
          </cell>
          <cell r="H1102">
            <v>0</v>
          </cell>
          <cell r="I1102">
            <v>0</v>
          </cell>
          <cell r="J1102">
            <v>0</v>
          </cell>
          <cell r="K1102">
            <v>0</v>
          </cell>
          <cell r="L1102">
            <v>513439</v>
          </cell>
          <cell r="M1102">
            <v>15615</v>
          </cell>
          <cell r="N1102">
            <v>0</v>
          </cell>
          <cell r="O1102">
            <v>529054</v>
          </cell>
          <cell r="P1102">
            <v>0</v>
          </cell>
          <cell r="Q1102">
            <v>0</v>
          </cell>
          <cell r="R1102">
            <v>0</v>
          </cell>
          <cell r="S1102">
            <v>0</v>
          </cell>
          <cell r="T1102">
            <v>513439</v>
          </cell>
          <cell r="U1102">
            <v>15615</v>
          </cell>
          <cell r="V1102">
            <v>0</v>
          </cell>
          <cell r="W1102">
            <v>529054</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cell r="AO1102">
            <v>0</v>
          </cell>
          <cell r="AP1102">
            <v>0</v>
          </cell>
          <cell r="AQ1102">
            <v>0</v>
          </cell>
          <cell r="AR1102">
            <v>0</v>
          </cell>
          <cell r="AS1102">
            <v>0</v>
          </cell>
          <cell r="AT1102">
            <v>0</v>
          </cell>
          <cell r="AU1102">
            <v>0</v>
          </cell>
          <cell r="AV1102">
            <v>0</v>
          </cell>
          <cell r="AW1102">
            <v>0</v>
          </cell>
          <cell r="AX1102">
            <v>0</v>
          </cell>
          <cell r="AY1102">
            <v>0</v>
          </cell>
          <cell r="AZ1102">
            <v>0</v>
          </cell>
          <cell r="BA1102">
            <v>0</v>
          </cell>
          <cell r="BB1102">
            <v>0</v>
          </cell>
          <cell r="BC1102">
            <v>0</v>
          </cell>
          <cell r="BD1102">
            <v>0</v>
          </cell>
          <cell r="BE1102">
            <v>0</v>
          </cell>
          <cell r="BF1102">
            <v>0</v>
          </cell>
          <cell r="BG1102">
            <v>0</v>
          </cell>
          <cell r="BH1102">
            <v>0</v>
          </cell>
          <cell r="BI1102">
            <v>0</v>
          </cell>
          <cell r="BJ1102">
            <v>0</v>
          </cell>
          <cell r="BK1102">
            <v>0</v>
          </cell>
          <cell r="BL1102">
            <v>0</v>
          </cell>
          <cell r="BM1102">
            <v>0</v>
          </cell>
          <cell r="BN1102">
            <v>0</v>
          </cell>
          <cell r="BO1102">
            <v>0</v>
          </cell>
          <cell r="BP1102">
            <v>513439</v>
          </cell>
          <cell r="BQ1102">
            <v>15615</v>
          </cell>
          <cell r="BR1102">
            <v>0</v>
          </cell>
          <cell r="BS1102">
            <v>529054</v>
          </cell>
        </row>
        <row r="1103">
          <cell r="B1103" t="str">
            <v>431890</v>
          </cell>
          <cell r="C1103" t="str">
            <v>REP. INDONESIA</v>
          </cell>
          <cell r="D1103" t="str">
            <v>BANQUE PARIBAS, PARIS</v>
          </cell>
          <cell r="E1103" t="str">
            <v>6</v>
          </cell>
          <cell r="F1103" t="str">
            <v>FRANCE (INC ANDORRA AND MONACO)</v>
          </cell>
          <cell r="G1103" t="str">
            <v>FRF</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421774</v>
          </cell>
          <cell r="Y1103">
            <v>204861</v>
          </cell>
          <cell r="Z1103">
            <v>0</v>
          </cell>
          <cell r="AA1103">
            <v>626635</v>
          </cell>
          <cell r="AB1103">
            <v>0</v>
          </cell>
          <cell r="AC1103">
            <v>0</v>
          </cell>
          <cell r="AD1103">
            <v>0</v>
          </cell>
          <cell r="AE1103">
            <v>0</v>
          </cell>
          <cell r="AF1103">
            <v>0</v>
          </cell>
          <cell r="AG1103">
            <v>0</v>
          </cell>
          <cell r="AH1103">
            <v>0</v>
          </cell>
          <cell r="AI1103">
            <v>0</v>
          </cell>
          <cell r="AJ1103">
            <v>421774</v>
          </cell>
          <cell r="AK1103">
            <v>204861</v>
          </cell>
          <cell r="AL1103">
            <v>0</v>
          </cell>
          <cell r="AM1103">
            <v>626635</v>
          </cell>
          <cell r="AN1103">
            <v>0</v>
          </cell>
          <cell r="AO1103">
            <v>0</v>
          </cell>
          <cell r="AP1103">
            <v>0</v>
          </cell>
          <cell r="AQ1103">
            <v>0</v>
          </cell>
          <cell r="AR1103">
            <v>0</v>
          </cell>
          <cell r="AS1103">
            <v>0</v>
          </cell>
          <cell r="AT1103">
            <v>0</v>
          </cell>
          <cell r="AU1103">
            <v>0</v>
          </cell>
          <cell r="AV1103">
            <v>0</v>
          </cell>
          <cell r="AW1103">
            <v>0</v>
          </cell>
          <cell r="AX1103">
            <v>0</v>
          </cell>
          <cell r="AY1103">
            <v>0</v>
          </cell>
          <cell r="AZ1103">
            <v>421774</v>
          </cell>
          <cell r="BA1103">
            <v>191170</v>
          </cell>
          <cell r="BB1103">
            <v>0</v>
          </cell>
          <cell r="BC1103">
            <v>612944</v>
          </cell>
          <cell r="BD1103">
            <v>0</v>
          </cell>
          <cell r="BE1103">
            <v>0</v>
          </cell>
          <cell r="BF1103">
            <v>0</v>
          </cell>
          <cell r="BG1103">
            <v>0</v>
          </cell>
          <cell r="BH1103">
            <v>0</v>
          </cell>
          <cell r="BI1103">
            <v>0</v>
          </cell>
          <cell r="BJ1103">
            <v>0</v>
          </cell>
          <cell r="BK1103">
            <v>0</v>
          </cell>
          <cell r="BL1103">
            <v>421774</v>
          </cell>
          <cell r="BM1103">
            <v>191170</v>
          </cell>
          <cell r="BN1103">
            <v>0</v>
          </cell>
          <cell r="BO1103">
            <v>612944</v>
          </cell>
          <cell r="BP1103">
            <v>843548</v>
          </cell>
          <cell r="BQ1103">
            <v>396031</v>
          </cell>
          <cell r="BR1103">
            <v>0</v>
          </cell>
          <cell r="BS1103">
            <v>1239579</v>
          </cell>
        </row>
        <row r="1104">
          <cell r="B1104" t="str">
            <v>431994</v>
          </cell>
          <cell r="C1104" t="str">
            <v>REP. INDONESIA</v>
          </cell>
          <cell r="D1104" t="str">
            <v>BANQUE PARIBAS, PARIS</v>
          </cell>
          <cell r="E1104" t="str">
            <v>6</v>
          </cell>
          <cell r="F1104" t="str">
            <v>FRANCE (INC ANDORRA AND MONACO)</v>
          </cell>
          <cell r="G1104" t="str">
            <v>FRF</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748057</v>
          </cell>
          <cell r="AC1104">
            <v>321911</v>
          </cell>
          <cell r="AD1104">
            <v>0</v>
          </cell>
          <cell r="AE1104">
            <v>1069968</v>
          </cell>
          <cell r="AF1104">
            <v>0</v>
          </cell>
          <cell r="AG1104">
            <v>0</v>
          </cell>
          <cell r="AH1104">
            <v>0</v>
          </cell>
          <cell r="AI1104">
            <v>0</v>
          </cell>
          <cell r="AJ1104">
            <v>748057</v>
          </cell>
          <cell r="AK1104">
            <v>321911</v>
          </cell>
          <cell r="AL1104">
            <v>0</v>
          </cell>
          <cell r="AM1104">
            <v>1069968</v>
          </cell>
          <cell r="AN1104">
            <v>0</v>
          </cell>
          <cell r="AO1104">
            <v>0</v>
          </cell>
          <cell r="AP1104">
            <v>0</v>
          </cell>
          <cell r="AQ1104">
            <v>0</v>
          </cell>
          <cell r="AR1104">
            <v>0</v>
          </cell>
          <cell r="AS1104">
            <v>0</v>
          </cell>
          <cell r="AT1104">
            <v>0</v>
          </cell>
          <cell r="AU1104">
            <v>0</v>
          </cell>
          <cell r="AV1104">
            <v>0</v>
          </cell>
          <cell r="AW1104">
            <v>0</v>
          </cell>
          <cell r="AX1104">
            <v>0</v>
          </cell>
          <cell r="AY1104">
            <v>0</v>
          </cell>
          <cell r="AZ1104">
            <v>0</v>
          </cell>
          <cell r="BA1104">
            <v>0</v>
          </cell>
          <cell r="BB1104">
            <v>0</v>
          </cell>
          <cell r="BC1104">
            <v>0</v>
          </cell>
          <cell r="BD1104">
            <v>748057</v>
          </cell>
          <cell r="BE1104">
            <v>308425</v>
          </cell>
          <cell r="BF1104">
            <v>0</v>
          </cell>
          <cell r="BG1104">
            <v>1056482</v>
          </cell>
          <cell r="BH1104">
            <v>0</v>
          </cell>
          <cell r="BI1104">
            <v>0</v>
          </cell>
          <cell r="BJ1104">
            <v>0</v>
          </cell>
          <cell r="BK1104">
            <v>0</v>
          </cell>
          <cell r="BL1104">
            <v>748057</v>
          </cell>
          <cell r="BM1104">
            <v>308425</v>
          </cell>
          <cell r="BN1104">
            <v>0</v>
          </cell>
          <cell r="BO1104">
            <v>1056482</v>
          </cell>
          <cell r="BP1104">
            <v>1496114</v>
          </cell>
          <cell r="BQ1104">
            <v>630336</v>
          </cell>
          <cell r="BR1104">
            <v>0</v>
          </cell>
          <cell r="BS1104">
            <v>2126450</v>
          </cell>
        </row>
        <row r="1105">
          <cell r="B1105" t="str">
            <v>431759</v>
          </cell>
          <cell r="C1105" t="str">
            <v>REP. INDONESIA</v>
          </cell>
          <cell r="D1105" t="str">
            <v>BANQUE PARIBAS, PARIS</v>
          </cell>
          <cell r="E1105" t="str">
            <v>6</v>
          </cell>
          <cell r="F1105" t="str">
            <v>FRANCE (INC ANDORRA AND MONACO)</v>
          </cell>
          <cell r="G1105" t="str">
            <v>FRF</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2479406</v>
          </cell>
          <cell r="Y1105">
            <v>1327164</v>
          </cell>
          <cell r="Z1105">
            <v>0</v>
          </cell>
          <cell r="AA1105">
            <v>3806570</v>
          </cell>
          <cell r="AB1105">
            <v>0</v>
          </cell>
          <cell r="AC1105">
            <v>0</v>
          </cell>
          <cell r="AD1105">
            <v>0</v>
          </cell>
          <cell r="AE1105">
            <v>0</v>
          </cell>
          <cell r="AF1105">
            <v>0</v>
          </cell>
          <cell r="AG1105">
            <v>0</v>
          </cell>
          <cell r="AH1105">
            <v>0</v>
          </cell>
          <cell r="AI1105">
            <v>0</v>
          </cell>
          <cell r="AJ1105">
            <v>2479406</v>
          </cell>
          <cell r="AK1105">
            <v>1327164</v>
          </cell>
          <cell r="AL1105">
            <v>0</v>
          </cell>
          <cell r="AM1105">
            <v>3806570</v>
          </cell>
          <cell r="AN1105">
            <v>0</v>
          </cell>
          <cell r="AO1105">
            <v>0</v>
          </cell>
          <cell r="AP1105">
            <v>0</v>
          </cell>
          <cell r="AQ1105">
            <v>0</v>
          </cell>
          <cell r="AR1105">
            <v>0</v>
          </cell>
          <cell r="AS1105">
            <v>0</v>
          </cell>
          <cell r="AT1105">
            <v>0</v>
          </cell>
          <cell r="AU1105">
            <v>0</v>
          </cell>
          <cell r="AV1105">
            <v>0</v>
          </cell>
          <cell r="AW1105">
            <v>0</v>
          </cell>
          <cell r="AX1105">
            <v>0</v>
          </cell>
          <cell r="AY1105">
            <v>0</v>
          </cell>
          <cell r="AZ1105">
            <v>2479406</v>
          </cell>
          <cell r="BA1105">
            <v>1225075</v>
          </cell>
          <cell r="BB1105">
            <v>0</v>
          </cell>
          <cell r="BC1105">
            <v>3704481</v>
          </cell>
          <cell r="BD1105">
            <v>0</v>
          </cell>
          <cell r="BE1105">
            <v>0</v>
          </cell>
          <cell r="BF1105">
            <v>0</v>
          </cell>
          <cell r="BG1105">
            <v>0</v>
          </cell>
          <cell r="BH1105">
            <v>0</v>
          </cell>
          <cell r="BI1105">
            <v>0</v>
          </cell>
          <cell r="BJ1105">
            <v>0</v>
          </cell>
          <cell r="BK1105">
            <v>0</v>
          </cell>
          <cell r="BL1105">
            <v>2479406</v>
          </cell>
          <cell r="BM1105">
            <v>1225075</v>
          </cell>
          <cell r="BN1105">
            <v>0</v>
          </cell>
          <cell r="BO1105">
            <v>3704481</v>
          </cell>
          <cell r="BP1105">
            <v>4958812</v>
          </cell>
          <cell r="BQ1105">
            <v>2552239</v>
          </cell>
          <cell r="BR1105">
            <v>0</v>
          </cell>
          <cell r="BS1105">
            <v>7511051</v>
          </cell>
        </row>
        <row r="1106">
          <cell r="B1106" t="str">
            <v>431745</v>
          </cell>
          <cell r="C1106" t="str">
            <v>REP. INDONESIA</v>
          </cell>
          <cell r="D1106" t="str">
            <v>BANQUE PARIBAS, PARIS</v>
          </cell>
          <cell r="E1106" t="str">
            <v>6</v>
          </cell>
          <cell r="F1106" t="str">
            <v>FRANCE (INC ANDORRA AND MONACO)</v>
          </cell>
          <cell r="G1106" t="str">
            <v>FRF</v>
          </cell>
          <cell r="H1106">
            <v>0</v>
          </cell>
          <cell r="I1106">
            <v>0</v>
          </cell>
          <cell r="J1106">
            <v>0</v>
          </cell>
          <cell r="K1106">
            <v>0</v>
          </cell>
          <cell r="L1106">
            <v>277140</v>
          </cell>
          <cell r="M1106">
            <v>46744</v>
          </cell>
          <cell r="N1106">
            <v>0</v>
          </cell>
          <cell r="O1106">
            <v>323884</v>
          </cell>
          <cell r="P1106">
            <v>0</v>
          </cell>
          <cell r="Q1106">
            <v>0</v>
          </cell>
          <cell r="R1106">
            <v>0</v>
          </cell>
          <cell r="S1106">
            <v>0</v>
          </cell>
          <cell r="T1106">
            <v>277140</v>
          </cell>
          <cell r="U1106">
            <v>46744</v>
          </cell>
          <cell r="V1106">
            <v>0</v>
          </cell>
          <cell r="W1106">
            <v>323884</v>
          </cell>
          <cell r="X1106">
            <v>84691</v>
          </cell>
          <cell r="Y1106">
            <v>11365</v>
          </cell>
          <cell r="Z1106">
            <v>0</v>
          </cell>
          <cell r="AA1106">
            <v>96056</v>
          </cell>
          <cell r="AB1106">
            <v>0</v>
          </cell>
          <cell r="AC1106">
            <v>0</v>
          </cell>
          <cell r="AD1106">
            <v>0</v>
          </cell>
          <cell r="AE1106">
            <v>0</v>
          </cell>
          <cell r="AF1106">
            <v>3858343</v>
          </cell>
          <cell r="AG1106">
            <v>1421992</v>
          </cell>
          <cell r="AH1106">
            <v>0</v>
          </cell>
          <cell r="AI1106">
            <v>5280335</v>
          </cell>
          <cell r="AJ1106">
            <v>3943034</v>
          </cell>
          <cell r="AK1106">
            <v>1433357</v>
          </cell>
          <cell r="AL1106">
            <v>0</v>
          </cell>
          <cell r="AM1106">
            <v>5376391</v>
          </cell>
          <cell r="AN1106">
            <v>0</v>
          </cell>
          <cell r="AO1106">
            <v>0</v>
          </cell>
          <cell r="AP1106">
            <v>0</v>
          </cell>
          <cell r="AQ1106">
            <v>0</v>
          </cell>
          <cell r="AR1106">
            <v>277140</v>
          </cell>
          <cell r="AS1106">
            <v>36989</v>
          </cell>
          <cell r="AT1106">
            <v>0</v>
          </cell>
          <cell r="AU1106">
            <v>314129</v>
          </cell>
          <cell r="AV1106">
            <v>0</v>
          </cell>
          <cell r="AW1106">
            <v>0</v>
          </cell>
          <cell r="AX1106">
            <v>0</v>
          </cell>
          <cell r="AY1106">
            <v>0</v>
          </cell>
          <cell r="AZ1106">
            <v>84691</v>
          </cell>
          <cell r="BA1106">
            <v>8478</v>
          </cell>
          <cell r="BB1106">
            <v>0</v>
          </cell>
          <cell r="BC1106">
            <v>93169</v>
          </cell>
          <cell r="BD1106">
            <v>0</v>
          </cell>
          <cell r="BE1106">
            <v>0</v>
          </cell>
          <cell r="BF1106">
            <v>0</v>
          </cell>
          <cell r="BG1106">
            <v>0</v>
          </cell>
          <cell r="BH1106">
            <v>3858343</v>
          </cell>
          <cell r="BI1106">
            <v>1263992</v>
          </cell>
          <cell r="BJ1106">
            <v>0</v>
          </cell>
          <cell r="BK1106">
            <v>5122335</v>
          </cell>
          <cell r="BL1106">
            <v>4220174</v>
          </cell>
          <cell r="BM1106">
            <v>1309459</v>
          </cell>
          <cell r="BN1106">
            <v>0</v>
          </cell>
          <cell r="BO1106">
            <v>5529633</v>
          </cell>
          <cell r="BP1106">
            <v>8440348</v>
          </cell>
          <cell r="BQ1106">
            <v>2789560</v>
          </cell>
          <cell r="BR1106">
            <v>0</v>
          </cell>
          <cell r="BS1106">
            <v>11229908</v>
          </cell>
        </row>
        <row r="1107">
          <cell r="B1107" t="str">
            <v>431752</v>
          </cell>
          <cell r="C1107" t="str">
            <v>REP. INDONESIA</v>
          </cell>
          <cell r="D1107" t="str">
            <v>BANQUE PARIBAS, PARIS</v>
          </cell>
          <cell r="E1107" t="str">
            <v>6</v>
          </cell>
          <cell r="F1107" t="str">
            <v>FRANCE (INC ANDORRA AND MONACO)</v>
          </cell>
          <cell r="G1107" t="str">
            <v>USD</v>
          </cell>
          <cell r="H1107">
            <v>167009</v>
          </cell>
          <cell r="I1107">
            <v>20248</v>
          </cell>
          <cell r="J1107">
            <v>0</v>
          </cell>
          <cell r="K1107">
            <v>187257</v>
          </cell>
          <cell r="L1107">
            <v>0</v>
          </cell>
          <cell r="M1107">
            <v>0</v>
          </cell>
          <cell r="N1107">
            <v>0</v>
          </cell>
          <cell r="O1107">
            <v>0</v>
          </cell>
          <cell r="P1107">
            <v>0</v>
          </cell>
          <cell r="Q1107">
            <v>0</v>
          </cell>
          <cell r="R1107">
            <v>0</v>
          </cell>
          <cell r="S1107">
            <v>0</v>
          </cell>
          <cell r="T1107">
            <v>167009</v>
          </cell>
          <cell r="U1107">
            <v>20248</v>
          </cell>
          <cell r="V1107">
            <v>0</v>
          </cell>
          <cell r="W1107">
            <v>187257</v>
          </cell>
          <cell r="X1107">
            <v>0</v>
          </cell>
          <cell r="Y1107">
            <v>0</v>
          </cell>
          <cell r="Z1107">
            <v>0</v>
          </cell>
          <cell r="AA1107">
            <v>0</v>
          </cell>
          <cell r="AB1107">
            <v>0</v>
          </cell>
          <cell r="AC1107">
            <v>0</v>
          </cell>
          <cell r="AD1107">
            <v>0</v>
          </cell>
          <cell r="AE1107">
            <v>0</v>
          </cell>
          <cell r="AF1107">
            <v>167009</v>
          </cell>
          <cell r="AG1107">
            <v>12921</v>
          </cell>
          <cell r="AH1107">
            <v>0</v>
          </cell>
          <cell r="AI1107">
            <v>179930</v>
          </cell>
          <cell r="AJ1107">
            <v>167009</v>
          </cell>
          <cell r="AK1107">
            <v>12921</v>
          </cell>
          <cell r="AL1107">
            <v>0</v>
          </cell>
          <cell r="AM1107">
            <v>179930</v>
          </cell>
          <cell r="AN1107">
            <v>0</v>
          </cell>
          <cell r="AO1107">
            <v>0</v>
          </cell>
          <cell r="AP1107">
            <v>0</v>
          </cell>
          <cell r="AQ1107">
            <v>0</v>
          </cell>
          <cell r="AR1107">
            <v>0</v>
          </cell>
          <cell r="AS1107">
            <v>0</v>
          </cell>
          <cell r="AT1107">
            <v>0</v>
          </cell>
          <cell r="AU1107">
            <v>0</v>
          </cell>
          <cell r="AV1107">
            <v>0</v>
          </cell>
          <cell r="AW1107">
            <v>0</v>
          </cell>
          <cell r="AX1107">
            <v>0</v>
          </cell>
          <cell r="AY1107">
            <v>0</v>
          </cell>
          <cell r="AZ1107">
            <v>0</v>
          </cell>
          <cell r="BA1107">
            <v>0</v>
          </cell>
          <cell r="BB1107">
            <v>0</v>
          </cell>
          <cell r="BC1107">
            <v>0</v>
          </cell>
          <cell r="BD1107">
            <v>0</v>
          </cell>
          <cell r="BE1107">
            <v>0</v>
          </cell>
          <cell r="BF1107">
            <v>0</v>
          </cell>
          <cell r="BG1107">
            <v>0</v>
          </cell>
          <cell r="BH1107">
            <v>0</v>
          </cell>
          <cell r="BI1107">
            <v>0</v>
          </cell>
          <cell r="BJ1107">
            <v>0</v>
          </cell>
          <cell r="BK1107">
            <v>0</v>
          </cell>
          <cell r="BL1107">
            <v>0</v>
          </cell>
          <cell r="BM1107">
            <v>0</v>
          </cell>
          <cell r="BN1107">
            <v>0</v>
          </cell>
          <cell r="BO1107">
            <v>0</v>
          </cell>
          <cell r="BP1107">
            <v>334018</v>
          </cell>
          <cell r="BQ1107">
            <v>33169</v>
          </cell>
          <cell r="BR1107">
            <v>0</v>
          </cell>
          <cell r="BS1107">
            <v>367187</v>
          </cell>
        </row>
        <row r="1108">
          <cell r="B1108" t="str">
            <v>431928</v>
          </cell>
          <cell r="C1108" t="str">
            <v>REP. INDONESIA</v>
          </cell>
          <cell r="D1108" t="str">
            <v>BANQUE PARIBAS, PARIS</v>
          </cell>
          <cell r="E1108" t="str">
            <v>6</v>
          </cell>
          <cell r="F1108" t="str">
            <v>FRANCE (INC ANDORRA AND MONACO)</v>
          </cell>
          <cell r="G1108" t="str">
            <v>USD</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cell r="AF1108">
            <v>963897</v>
          </cell>
          <cell r="AG1108">
            <v>291048</v>
          </cell>
          <cell r="AH1108">
            <v>0</v>
          </cell>
          <cell r="AI1108">
            <v>1254945</v>
          </cell>
          <cell r="AJ1108">
            <v>963897</v>
          </cell>
          <cell r="AK1108">
            <v>291048</v>
          </cell>
          <cell r="AL1108">
            <v>0</v>
          </cell>
          <cell r="AM1108">
            <v>1254945</v>
          </cell>
          <cell r="AN1108">
            <v>0</v>
          </cell>
          <cell r="AO1108">
            <v>0</v>
          </cell>
          <cell r="AP1108">
            <v>0</v>
          </cell>
          <cell r="AQ1108">
            <v>0</v>
          </cell>
          <cell r="AR1108">
            <v>0</v>
          </cell>
          <cell r="AS1108">
            <v>0</v>
          </cell>
          <cell r="AT1108">
            <v>0</v>
          </cell>
          <cell r="AU1108">
            <v>0</v>
          </cell>
          <cell r="AV1108">
            <v>0</v>
          </cell>
          <cell r="AW1108">
            <v>0</v>
          </cell>
          <cell r="AX1108">
            <v>0</v>
          </cell>
          <cell r="AY1108">
            <v>0</v>
          </cell>
          <cell r="AZ1108">
            <v>0</v>
          </cell>
          <cell r="BA1108">
            <v>0</v>
          </cell>
          <cell r="BB1108">
            <v>0</v>
          </cell>
          <cell r="BC1108">
            <v>0</v>
          </cell>
          <cell r="BD1108">
            <v>0</v>
          </cell>
          <cell r="BE1108">
            <v>0</v>
          </cell>
          <cell r="BF1108">
            <v>0</v>
          </cell>
          <cell r="BG1108">
            <v>0</v>
          </cell>
          <cell r="BH1108">
            <v>963897</v>
          </cell>
          <cell r="BI1108">
            <v>258710</v>
          </cell>
          <cell r="BJ1108">
            <v>0</v>
          </cell>
          <cell r="BK1108">
            <v>1222607</v>
          </cell>
          <cell r="BL1108">
            <v>963897</v>
          </cell>
          <cell r="BM1108">
            <v>258710</v>
          </cell>
          <cell r="BN1108">
            <v>0</v>
          </cell>
          <cell r="BO1108">
            <v>1222607</v>
          </cell>
          <cell r="BP1108">
            <v>1927794</v>
          </cell>
          <cell r="BQ1108">
            <v>549758</v>
          </cell>
          <cell r="BR1108">
            <v>0</v>
          </cell>
          <cell r="BS1108">
            <v>2477552</v>
          </cell>
        </row>
        <row r="1109">
          <cell r="B1109" t="str">
            <v>431766</v>
          </cell>
          <cell r="C1109" t="str">
            <v>REP. INDONESIA</v>
          </cell>
          <cell r="D1109" t="str">
            <v>BANQUE PARIBAS, PARIS</v>
          </cell>
          <cell r="E1109" t="str">
            <v>6</v>
          </cell>
          <cell r="F1109" t="str">
            <v>FRANCE (INC ANDORRA AND MONACO)</v>
          </cell>
          <cell r="G1109" t="str">
            <v>USD</v>
          </cell>
          <cell r="H1109">
            <v>166580</v>
          </cell>
          <cell r="I1109">
            <v>62918</v>
          </cell>
          <cell r="J1109">
            <v>0</v>
          </cell>
          <cell r="K1109">
            <v>229498</v>
          </cell>
          <cell r="L1109">
            <v>2049638</v>
          </cell>
          <cell r="M1109">
            <v>1000975</v>
          </cell>
          <cell r="N1109">
            <v>0</v>
          </cell>
          <cell r="O1109">
            <v>3050613</v>
          </cell>
          <cell r="P1109">
            <v>0</v>
          </cell>
          <cell r="Q1109">
            <v>0</v>
          </cell>
          <cell r="R1109">
            <v>0</v>
          </cell>
          <cell r="S1109">
            <v>0</v>
          </cell>
          <cell r="T1109">
            <v>2216218</v>
          </cell>
          <cell r="U1109">
            <v>1063893</v>
          </cell>
          <cell r="V1109">
            <v>0</v>
          </cell>
          <cell r="W1109">
            <v>3280111</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166581</v>
          </cell>
          <cell r="AO1109">
            <v>55710</v>
          </cell>
          <cell r="AP1109">
            <v>0</v>
          </cell>
          <cell r="AQ1109">
            <v>222291</v>
          </cell>
          <cell r="AR1109">
            <v>2049638</v>
          </cell>
          <cell r="AS1109">
            <v>913933</v>
          </cell>
          <cell r="AT1109">
            <v>0</v>
          </cell>
          <cell r="AU1109">
            <v>2963571</v>
          </cell>
          <cell r="AV1109">
            <v>0</v>
          </cell>
          <cell r="AW1109">
            <v>0</v>
          </cell>
          <cell r="AX1109">
            <v>0</v>
          </cell>
          <cell r="AY1109">
            <v>0</v>
          </cell>
          <cell r="AZ1109">
            <v>0</v>
          </cell>
          <cell r="BA1109">
            <v>0</v>
          </cell>
          <cell r="BB1109">
            <v>0</v>
          </cell>
          <cell r="BC1109">
            <v>0</v>
          </cell>
          <cell r="BD1109">
            <v>0</v>
          </cell>
          <cell r="BE1109">
            <v>0</v>
          </cell>
          <cell r="BF1109">
            <v>0</v>
          </cell>
          <cell r="BG1109">
            <v>0</v>
          </cell>
          <cell r="BH1109">
            <v>0</v>
          </cell>
          <cell r="BI1109">
            <v>0</v>
          </cell>
          <cell r="BJ1109">
            <v>0</v>
          </cell>
          <cell r="BK1109">
            <v>0</v>
          </cell>
          <cell r="BL1109">
            <v>2216219</v>
          </cell>
          <cell r="BM1109">
            <v>969643</v>
          </cell>
          <cell r="BN1109">
            <v>0</v>
          </cell>
          <cell r="BO1109">
            <v>3185862</v>
          </cell>
          <cell r="BP1109">
            <v>4432437</v>
          </cell>
          <cell r="BQ1109">
            <v>2033536</v>
          </cell>
          <cell r="BR1109">
            <v>0</v>
          </cell>
          <cell r="BS1109">
            <v>6465973</v>
          </cell>
        </row>
        <row r="1110">
          <cell r="B1110" t="str">
            <v>432040</v>
          </cell>
          <cell r="C1110" t="str">
            <v>REP. INDONESIA</v>
          </cell>
          <cell r="D1110" t="str">
            <v>CREDIT AGRICOLE INDOSUEZ,PARIS</v>
          </cell>
          <cell r="E1110" t="str">
            <v>6</v>
          </cell>
          <cell r="F1110" t="str">
            <v>FRANCE (INC ANDORRA AND MONACO)</v>
          </cell>
          <cell r="G1110" t="str">
            <v>FRF</v>
          </cell>
          <cell r="H1110">
            <v>0</v>
          </cell>
          <cell r="I1110">
            <v>0</v>
          </cell>
          <cell r="J1110">
            <v>0</v>
          </cell>
          <cell r="K1110">
            <v>0</v>
          </cell>
          <cell r="L1110">
            <v>1130767</v>
          </cell>
          <cell r="M1110">
            <v>245570</v>
          </cell>
          <cell r="N1110">
            <v>0</v>
          </cell>
          <cell r="O1110">
            <v>1376337</v>
          </cell>
          <cell r="P1110">
            <v>0</v>
          </cell>
          <cell r="Q1110">
            <v>0</v>
          </cell>
          <cell r="R1110">
            <v>0</v>
          </cell>
          <cell r="S1110">
            <v>0</v>
          </cell>
          <cell r="T1110">
            <v>1130767</v>
          </cell>
          <cell r="U1110">
            <v>245570</v>
          </cell>
          <cell r="V1110">
            <v>0</v>
          </cell>
          <cell r="W1110">
            <v>1376337</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0</v>
          </cell>
          <cell r="AM1110">
            <v>0</v>
          </cell>
          <cell r="AN1110">
            <v>0</v>
          </cell>
          <cell r="AO1110">
            <v>0</v>
          </cell>
          <cell r="AP1110">
            <v>0</v>
          </cell>
          <cell r="AQ1110">
            <v>0</v>
          </cell>
          <cell r="AR1110">
            <v>1130767</v>
          </cell>
          <cell r="AS1110">
            <v>208201</v>
          </cell>
          <cell r="AT1110">
            <v>0</v>
          </cell>
          <cell r="AU1110">
            <v>1338968</v>
          </cell>
          <cell r="AV1110">
            <v>0</v>
          </cell>
          <cell r="AW1110">
            <v>0</v>
          </cell>
          <cell r="AX1110">
            <v>0</v>
          </cell>
          <cell r="AY1110">
            <v>0</v>
          </cell>
          <cell r="AZ1110">
            <v>0</v>
          </cell>
          <cell r="BA1110">
            <v>0</v>
          </cell>
          <cell r="BB1110">
            <v>0</v>
          </cell>
          <cell r="BC1110">
            <v>0</v>
          </cell>
          <cell r="BD1110">
            <v>0</v>
          </cell>
          <cell r="BE1110">
            <v>0</v>
          </cell>
          <cell r="BF1110">
            <v>0</v>
          </cell>
          <cell r="BG1110">
            <v>0</v>
          </cell>
          <cell r="BH1110">
            <v>0</v>
          </cell>
          <cell r="BI1110">
            <v>0</v>
          </cell>
          <cell r="BJ1110">
            <v>0</v>
          </cell>
          <cell r="BK1110">
            <v>0</v>
          </cell>
          <cell r="BL1110">
            <v>1130767</v>
          </cell>
          <cell r="BM1110">
            <v>208201</v>
          </cell>
          <cell r="BN1110">
            <v>0</v>
          </cell>
          <cell r="BO1110">
            <v>1338968</v>
          </cell>
          <cell r="BP1110">
            <v>2261534</v>
          </cell>
          <cell r="BQ1110">
            <v>453771</v>
          </cell>
          <cell r="BR1110">
            <v>0</v>
          </cell>
          <cell r="BS1110">
            <v>2715305</v>
          </cell>
        </row>
        <row r="1111">
          <cell r="B1111" t="str">
            <v>431720</v>
          </cell>
          <cell r="C1111" t="str">
            <v>REP. INDONESIA</v>
          </cell>
          <cell r="D1111" t="str">
            <v>CREDIT COMMERC. FRANCE, PARIS</v>
          </cell>
          <cell r="E1111" t="str">
            <v>6</v>
          </cell>
          <cell r="F1111" t="str">
            <v>FRANCE (INC ANDORRA AND MONACO)</v>
          </cell>
          <cell r="G1111" t="str">
            <v>FRF</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cell r="AF1111">
            <v>375490</v>
          </cell>
          <cell r="AG1111">
            <v>157180</v>
          </cell>
          <cell r="AH1111">
            <v>0</v>
          </cell>
          <cell r="AI1111">
            <v>532670</v>
          </cell>
          <cell r="AJ1111">
            <v>375490</v>
          </cell>
          <cell r="AK1111">
            <v>157180</v>
          </cell>
          <cell r="AL1111">
            <v>0</v>
          </cell>
          <cell r="AM1111">
            <v>532670</v>
          </cell>
          <cell r="AN1111">
            <v>0</v>
          </cell>
          <cell r="AO1111">
            <v>0</v>
          </cell>
          <cell r="AP1111">
            <v>0</v>
          </cell>
          <cell r="AQ1111">
            <v>0</v>
          </cell>
          <cell r="AR1111">
            <v>0</v>
          </cell>
          <cell r="AS1111">
            <v>0</v>
          </cell>
          <cell r="AT1111">
            <v>0</v>
          </cell>
          <cell r="AU1111">
            <v>0</v>
          </cell>
          <cell r="AV1111">
            <v>0</v>
          </cell>
          <cell r="AW1111">
            <v>0</v>
          </cell>
          <cell r="AX1111">
            <v>0</v>
          </cell>
          <cell r="AY1111">
            <v>0</v>
          </cell>
          <cell r="AZ1111">
            <v>0</v>
          </cell>
          <cell r="BA1111">
            <v>0</v>
          </cell>
          <cell r="BB1111">
            <v>0</v>
          </cell>
          <cell r="BC1111">
            <v>0</v>
          </cell>
          <cell r="BD1111">
            <v>0</v>
          </cell>
          <cell r="BE1111">
            <v>0</v>
          </cell>
          <cell r="BF1111">
            <v>0</v>
          </cell>
          <cell r="BG1111">
            <v>0</v>
          </cell>
          <cell r="BH1111">
            <v>0</v>
          </cell>
          <cell r="BI1111">
            <v>0</v>
          </cell>
          <cell r="BJ1111">
            <v>0</v>
          </cell>
          <cell r="BK1111">
            <v>0</v>
          </cell>
          <cell r="BL1111">
            <v>0</v>
          </cell>
          <cell r="BM1111">
            <v>0</v>
          </cell>
          <cell r="BN1111">
            <v>0</v>
          </cell>
          <cell r="BO1111">
            <v>0</v>
          </cell>
          <cell r="BP1111">
            <v>375490</v>
          </cell>
          <cell r="BQ1111">
            <v>157180</v>
          </cell>
          <cell r="BR1111">
            <v>0</v>
          </cell>
          <cell r="BS1111">
            <v>532670</v>
          </cell>
        </row>
        <row r="1112">
          <cell r="B1112" t="str">
            <v>431719</v>
          </cell>
          <cell r="C1112" t="str">
            <v>REP. INDONESIA</v>
          </cell>
          <cell r="D1112" t="str">
            <v>CREDIT COMMERC. FRANCE, PARIS</v>
          </cell>
          <cell r="E1112" t="str">
            <v>6</v>
          </cell>
          <cell r="F1112" t="str">
            <v>FRANCE (INC ANDORRA AND MONACO)</v>
          </cell>
          <cell r="G1112" t="str">
            <v>FRF</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cell r="AF1112">
            <v>577880</v>
          </cell>
          <cell r="AG1112">
            <v>188145</v>
          </cell>
          <cell r="AH1112">
            <v>0</v>
          </cell>
          <cell r="AI1112">
            <v>766025</v>
          </cell>
          <cell r="AJ1112">
            <v>577880</v>
          </cell>
          <cell r="AK1112">
            <v>188145</v>
          </cell>
          <cell r="AL1112">
            <v>0</v>
          </cell>
          <cell r="AM1112">
            <v>766025</v>
          </cell>
          <cell r="AN1112">
            <v>0</v>
          </cell>
          <cell r="AO1112">
            <v>0</v>
          </cell>
          <cell r="AP1112">
            <v>0</v>
          </cell>
          <cell r="AQ1112">
            <v>0</v>
          </cell>
          <cell r="AR1112">
            <v>0</v>
          </cell>
          <cell r="AS1112">
            <v>0</v>
          </cell>
          <cell r="AT1112">
            <v>0</v>
          </cell>
          <cell r="AU1112">
            <v>0</v>
          </cell>
          <cell r="AV1112">
            <v>0</v>
          </cell>
          <cell r="AW1112">
            <v>0</v>
          </cell>
          <cell r="AX1112">
            <v>0</v>
          </cell>
          <cell r="AY1112">
            <v>0</v>
          </cell>
          <cell r="AZ1112">
            <v>0</v>
          </cell>
          <cell r="BA1112">
            <v>0</v>
          </cell>
          <cell r="BB1112">
            <v>0</v>
          </cell>
          <cell r="BC1112">
            <v>0</v>
          </cell>
          <cell r="BD1112">
            <v>0</v>
          </cell>
          <cell r="BE1112">
            <v>0</v>
          </cell>
          <cell r="BF1112">
            <v>0</v>
          </cell>
          <cell r="BG1112">
            <v>0</v>
          </cell>
          <cell r="BH1112">
            <v>0</v>
          </cell>
          <cell r="BI1112">
            <v>0</v>
          </cell>
          <cell r="BJ1112">
            <v>0</v>
          </cell>
          <cell r="BK1112">
            <v>0</v>
          </cell>
          <cell r="BL1112">
            <v>0</v>
          </cell>
          <cell r="BM1112">
            <v>0</v>
          </cell>
          <cell r="BN1112">
            <v>0</v>
          </cell>
          <cell r="BO1112">
            <v>0</v>
          </cell>
          <cell r="BP1112">
            <v>577880</v>
          </cell>
          <cell r="BQ1112">
            <v>188145</v>
          </cell>
          <cell r="BR1112">
            <v>0</v>
          </cell>
          <cell r="BS1112">
            <v>766025</v>
          </cell>
        </row>
        <row r="1113">
          <cell r="B1113" t="str">
            <v>431775</v>
          </cell>
          <cell r="C1113" t="str">
            <v>REP. INDONESIA</v>
          </cell>
          <cell r="D1113" t="str">
            <v>CREDIT COMMERC. FRANCE, PARIS</v>
          </cell>
          <cell r="E1113" t="str">
            <v>6</v>
          </cell>
          <cell r="F1113" t="str">
            <v>FRANCE (INC ANDORRA AND MONACO)</v>
          </cell>
          <cell r="G1113" t="str">
            <v>FRF</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861905</v>
          </cell>
          <cell r="Y1113">
            <v>363871</v>
          </cell>
          <cell r="Z1113">
            <v>0</v>
          </cell>
          <cell r="AA1113">
            <v>1225776</v>
          </cell>
          <cell r="AB1113">
            <v>0</v>
          </cell>
          <cell r="AC1113">
            <v>0</v>
          </cell>
          <cell r="AD1113">
            <v>0</v>
          </cell>
          <cell r="AE1113">
            <v>0</v>
          </cell>
          <cell r="AF1113">
            <v>0</v>
          </cell>
          <cell r="AG1113">
            <v>0</v>
          </cell>
          <cell r="AH1113">
            <v>0</v>
          </cell>
          <cell r="AI1113">
            <v>0</v>
          </cell>
          <cell r="AJ1113">
            <v>861905</v>
          </cell>
          <cell r="AK1113">
            <v>363871</v>
          </cell>
          <cell r="AL1113">
            <v>0</v>
          </cell>
          <cell r="AM1113">
            <v>1225776</v>
          </cell>
          <cell r="AN1113">
            <v>0</v>
          </cell>
          <cell r="AO1113">
            <v>0</v>
          </cell>
          <cell r="AP1113">
            <v>0</v>
          </cell>
          <cell r="AQ1113">
            <v>0</v>
          </cell>
          <cell r="AR1113">
            <v>0</v>
          </cell>
          <cell r="AS1113">
            <v>0</v>
          </cell>
          <cell r="AT1113">
            <v>0</v>
          </cell>
          <cell r="AU1113">
            <v>0</v>
          </cell>
          <cell r="AV1113">
            <v>0</v>
          </cell>
          <cell r="AW1113">
            <v>0</v>
          </cell>
          <cell r="AX1113">
            <v>0</v>
          </cell>
          <cell r="AY1113">
            <v>0</v>
          </cell>
          <cell r="AZ1113">
            <v>861905</v>
          </cell>
          <cell r="BA1113">
            <v>330792</v>
          </cell>
          <cell r="BB1113">
            <v>0</v>
          </cell>
          <cell r="BC1113">
            <v>1192697</v>
          </cell>
          <cell r="BD1113">
            <v>0</v>
          </cell>
          <cell r="BE1113">
            <v>0</v>
          </cell>
          <cell r="BF1113">
            <v>0</v>
          </cell>
          <cell r="BG1113">
            <v>0</v>
          </cell>
          <cell r="BH1113">
            <v>0</v>
          </cell>
          <cell r="BI1113">
            <v>0</v>
          </cell>
          <cell r="BJ1113">
            <v>0</v>
          </cell>
          <cell r="BK1113">
            <v>0</v>
          </cell>
          <cell r="BL1113">
            <v>861905</v>
          </cell>
          <cell r="BM1113">
            <v>330792</v>
          </cell>
          <cell r="BN1113">
            <v>0</v>
          </cell>
          <cell r="BO1113">
            <v>1192697</v>
          </cell>
          <cell r="BP1113">
            <v>1723810</v>
          </cell>
          <cell r="BQ1113">
            <v>694663</v>
          </cell>
          <cell r="BR1113">
            <v>0</v>
          </cell>
          <cell r="BS1113">
            <v>2418473</v>
          </cell>
        </row>
        <row r="1114">
          <cell r="B1114" t="str">
            <v>431807</v>
          </cell>
          <cell r="C1114" t="str">
            <v>REP. INDONESIA</v>
          </cell>
          <cell r="D1114" t="str">
            <v>CREDIT LYONNAIS, DENMARK</v>
          </cell>
          <cell r="E1114" t="str">
            <v>6</v>
          </cell>
          <cell r="F1114" t="str">
            <v>FRANCE (INC ANDORRA AND MONACO)</v>
          </cell>
          <cell r="G1114" t="str">
            <v>USD</v>
          </cell>
          <cell r="H1114">
            <v>0</v>
          </cell>
          <cell r="I1114">
            <v>0</v>
          </cell>
          <cell r="J1114">
            <v>0</v>
          </cell>
          <cell r="K1114">
            <v>0</v>
          </cell>
          <cell r="L1114">
            <v>0</v>
          </cell>
          <cell r="M1114">
            <v>0</v>
          </cell>
          <cell r="N1114">
            <v>0</v>
          </cell>
          <cell r="O1114">
            <v>0</v>
          </cell>
          <cell r="P1114">
            <v>118915</v>
          </cell>
          <cell r="Q1114">
            <v>48607</v>
          </cell>
          <cell r="R1114">
            <v>0</v>
          </cell>
          <cell r="S1114">
            <v>167522</v>
          </cell>
          <cell r="T1114">
            <v>118915</v>
          </cell>
          <cell r="U1114">
            <v>48607</v>
          </cell>
          <cell r="V1114">
            <v>0</v>
          </cell>
          <cell r="W1114">
            <v>167522</v>
          </cell>
          <cell r="X1114">
            <v>0</v>
          </cell>
          <cell r="Y1114">
            <v>0</v>
          </cell>
          <cell r="Z1114">
            <v>0</v>
          </cell>
          <cell r="AA1114">
            <v>0</v>
          </cell>
          <cell r="AB1114">
            <v>0</v>
          </cell>
          <cell r="AC1114">
            <v>0</v>
          </cell>
          <cell r="AD1114">
            <v>0</v>
          </cell>
          <cell r="AE1114">
            <v>0</v>
          </cell>
          <cell r="AF1114">
            <v>0</v>
          </cell>
          <cell r="AG1114">
            <v>0</v>
          </cell>
          <cell r="AH1114">
            <v>0</v>
          </cell>
          <cell r="AI1114">
            <v>0</v>
          </cell>
          <cell r="AJ1114">
            <v>0</v>
          </cell>
          <cell r="AK1114">
            <v>0</v>
          </cell>
          <cell r="AL1114">
            <v>0</v>
          </cell>
          <cell r="AM1114">
            <v>0</v>
          </cell>
          <cell r="AN1114">
            <v>0</v>
          </cell>
          <cell r="AO1114">
            <v>0</v>
          </cell>
          <cell r="AP1114">
            <v>0</v>
          </cell>
          <cell r="AQ1114">
            <v>0</v>
          </cell>
          <cell r="AR1114">
            <v>0</v>
          </cell>
          <cell r="AS1114">
            <v>0</v>
          </cell>
          <cell r="AT1114">
            <v>0</v>
          </cell>
          <cell r="AU1114">
            <v>0</v>
          </cell>
          <cell r="AV1114">
            <v>0</v>
          </cell>
          <cell r="AW1114">
            <v>0</v>
          </cell>
          <cell r="AX1114">
            <v>0</v>
          </cell>
          <cell r="AY1114">
            <v>0</v>
          </cell>
          <cell r="AZ1114">
            <v>118915</v>
          </cell>
          <cell r="BA1114">
            <v>44671</v>
          </cell>
          <cell r="BB1114">
            <v>0</v>
          </cell>
          <cell r="BC1114">
            <v>163586</v>
          </cell>
          <cell r="BD1114">
            <v>0</v>
          </cell>
          <cell r="BE1114">
            <v>0</v>
          </cell>
          <cell r="BF1114">
            <v>0</v>
          </cell>
          <cell r="BG1114">
            <v>0</v>
          </cell>
          <cell r="BH1114">
            <v>0</v>
          </cell>
          <cell r="BI1114">
            <v>0</v>
          </cell>
          <cell r="BJ1114">
            <v>0</v>
          </cell>
          <cell r="BK1114">
            <v>0</v>
          </cell>
          <cell r="BL1114">
            <v>118915</v>
          </cell>
          <cell r="BM1114">
            <v>44671</v>
          </cell>
          <cell r="BN1114">
            <v>0</v>
          </cell>
          <cell r="BO1114">
            <v>163586</v>
          </cell>
          <cell r="BP1114">
            <v>237830</v>
          </cell>
          <cell r="BQ1114">
            <v>93278</v>
          </cell>
          <cell r="BR1114">
            <v>0</v>
          </cell>
          <cell r="BS1114">
            <v>331108</v>
          </cell>
        </row>
        <row r="1115">
          <cell r="B1115" t="str">
            <v>431765</v>
          </cell>
          <cell r="C1115" t="str">
            <v>REP. INDONESIA</v>
          </cell>
          <cell r="D1115" t="str">
            <v>CREDIT LYONNAIS, PARIS</v>
          </cell>
          <cell r="E1115" t="str">
            <v>6</v>
          </cell>
          <cell r="F1115" t="str">
            <v>FRANCE (INC ANDORRA AND MONACO)</v>
          </cell>
          <cell r="G1115" t="str">
            <v>FRF</v>
          </cell>
          <cell r="H1115">
            <v>0</v>
          </cell>
          <cell r="I1115">
            <v>0</v>
          </cell>
          <cell r="J1115">
            <v>0</v>
          </cell>
          <cell r="K1115">
            <v>0</v>
          </cell>
          <cell r="L1115">
            <v>602242</v>
          </cell>
          <cell r="M1115">
            <v>100815</v>
          </cell>
          <cell r="N1115">
            <v>0</v>
          </cell>
          <cell r="O1115">
            <v>703057</v>
          </cell>
          <cell r="P1115">
            <v>0</v>
          </cell>
          <cell r="Q1115">
            <v>0</v>
          </cell>
          <cell r="R1115">
            <v>0</v>
          </cell>
          <cell r="S1115">
            <v>0</v>
          </cell>
          <cell r="T1115">
            <v>602242</v>
          </cell>
          <cell r="U1115">
            <v>100815</v>
          </cell>
          <cell r="V1115">
            <v>0</v>
          </cell>
          <cell r="W1115">
            <v>703057</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cell r="AO1115">
            <v>0</v>
          </cell>
          <cell r="AP1115">
            <v>0</v>
          </cell>
          <cell r="AQ1115">
            <v>0</v>
          </cell>
          <cell r="AR1115">
            <v>602242</v>
          </cell>
          <cell r="AS1115">
            <v>73985</v>
          </cell>
          <cell r="AT1115">
            <v>0</v>
          </cell>
          <cell r="AU1115">
            <v>676227</v>
          </cell>
          <cell r="AV1115">
            <v>0</v>
          </cell>
          <cell r="AW1115">
            <v>0</v>
          </cell>
          <cell r="AX1115">
            <v>0</v>
          </cell>
          <cell r="AY1115">
            <v>0</v>
          </cell>
          <cell r="AZ1115">
            <v>0</v>
          </cell>
          <cell r="BA1115">
            <v>0</v>
          </cell>
          <cell r="BB1115">
            <v>0</v>
          </cell>
          <cell r="BC1115">
            <v>0</v>
          </cell>
          <cell r="BD1115">
            <v>0</v>
          </cell>
          <cell r="BE1115">
            <v>0</v>
          </cell>
          <cell r="BF1115">
            <v>0</v>
          </cell>
          <cell r="BG1115">
            <v>0</v>
          </cell>
          <cell r="BH1115">
            <v>0</v>
          </cell>
          <cell r="BI1115">
            <v>0</v>
          </cell>
          <cell r="BJ1115">
            <v>0</v>
          </cell>
          <cell r="BK1115">
            <v>0</v>
          </cell>
          <cell r="BL1115">
            <v>602242</v>
          </cell>
          <cell r="BM1115">
            <v>73985</v>
          </cell>
          <cell r="BN1115">
            <v>0</v>
          </cell>
          <cell r="BO1115">
            <v>676227</v>
          </cell>
          <cell r="BP1115">
            <v>1204484</v>
          </cell>
          <cell r="BQ1115">
            <v>174800</v>
          </cell>
          <cell r="BR1115">
            <v>0</v>
          </cell>
          <cell r="BS1115">
            <v>1379284</v>
          </cell>
        </row>
        <row r="1116">
          <cell r="B1116" t="str">
            <v>431810</v>
          </cell>
          <cell r="C1116" t="str">
            <v>REP. INDONESIA</v>
          </cell>
          <cell r="D1116" t="str">
            <v>CREDIT LYONNAIS, PARIS</v>
          </cell>
          <cell r="E1116" t="str">
            <v>6</v>
          </cell>
          <cell r="F1116" t="str">
            <v>FRANCE (INC ANDORRA AND MONACO)</v>
          </cell>
          <cell r="G1116" t="str">
            <v>FRF</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609659</v>
          </cell>
          <cell r="AC1116">
            <v>105565</v>
          </cell>
          <cell r="AD1116">
            <v>0</v>
          </cell>
          <cell r="AE1116">
            <v>715224</v>
          </cell>
          <cell r="AF1116">
            <v>0</v>
          </cell>
          <cell r="AG1116">
            <v>0</v>
          </cell>
          <cell r="AH1116">
            <v>0</v>
          </cell>
          <cell r="AI1116">
            <v>0</v>
          </cell>
          <cell r="AJ1116">
            <v>609659</v>
          </cell>
          <cell r="AK1116">
            <v>105565</v>
          </cell>
          <cell r="AL1116">
            <v>0</v>
          </cell>
          <cell r="AM1116">
            <v>715224</v>
          </cell>
          <cell r="AN1116">
            <v>0</v>
          </cell>
          <cell r="AO1116">
            <v>0</v>
          </cell>
          <cell r="AP1116">
            <v>0</v>
          </cell>
          <cell r="AQ1116">
            <v>0</v>
          </cell>
          <cell r="AR1116">
            <v>0</v>
          </cell>
          <cell r="AS1116">
            <v>0</v>
          </cell>
          <cell r="AT1116">
            <v>0</v>
          </cell>
          <cell r="AU1116">
            <v>0</v>
          </cell>
          <cell r="AV1116">
            <v>0</v>
          </cell>
          <cell r="AW1116">
            <v>0</v>
          </cell>
          <cell r="AX1116">
            <v>0</v>
          </cell>
          <cell r="AY1116">
            <v>0</v>
          </cell>
          <cell r="AZ1116">
            <v>0</v>
          </cell>
          <cell r="BA1116">
            <v>0</v>
          </cell>
          <cell r="BB1116">
            <v>0</v>
          </cell>
          <cell r="BC1116">
            <v>0</v>
          </cell>
          <cell r="BD1116">
            <v>609659</v>
          </cell>
          <cell r="BE1116">
            <v>86307</v>
          </cell>
          <cell r="BF1116">
            <v>0</v>
          </cell>
          <cell r="BG1116">
            <v>695966</v>
          </cell>
          <cell r="BH1116">
            <v>0</v>
          </cell>
          <cell r="BI1116">
            <v>0</v>
          </cell>
          <cell r="BJ1116">
            <v>0</v>
          </cell>
          <cell r="BK1116">
            <v>0</v>
          </cell>
          <cell r="BL1116">
            <v>609659</v>
          </cell>
          <cell r="BM1116">
            <v>86307</v>
          </cell>
          <cell r="BN1116">
            <v>0</v>
          </cell>
          <cell r="BO1116">
            <v>695966</v>
          </cell>
          <cell r="BP1116">
            <v>1219318</v>
          </cell>
          <cell r="BQ1116">
            <v>191872</v>
          </cell>
          <cell r="BR1116">
            <v>0</v>
          </cell>
          <cell r="BS1116">
            <v>1411190</v>
          </cell>
        </row>
        <row r="1117">
          <cell r="B1117" t="str">
            <v>431812</v>
          </cell>
          <cell r="C1117" t="str">
            <v>REP. INDONESIA</v>
          </cell>
          <cell r="D1117" t="str">
            <v>CREDIT LYONNAIS, PARIS</v>
          </cell>
          <cell r="E1117" t="str">
            <v>6</v>
          </cell>
          <cell r="F1117" t="str">
            <v>FRANCE (INC ANDORRA AND MONACO)</v>
          </cell>
          <cell r="G1117" t="str">
            <v>FRF</v>
          </cell>
          <cell r="H1117">
            <v>0</v>
          </cell>
          <cell r="I1117">
            <v>0</v>
          </cell>
          <cell r="J1117">
            <v>0</v>
          </cell>
          <cell r="K1117">
            <v>0</v>
          </cell>
          <cell r="L1117">
            <v>754969</v>
          </cell>
          <cell r="M1117">
            <v>341753</v>
          </cell>
          <cell r="N1117">
            <v>0</v>
          </cell>
          <cell r="O1117">
            <v>1096722</v>
          </cell>
          <cell r="P1117">
            <v>0</v>
          </cell>
          <cell r="Q1117">
            <v>0</v>
          </cell>
          <cell r="R1117">
            <v>0</v>
          </cell>
          <cell r="S1117">
            <v>0</v>
          </cell>
          <cell r="T1117">
            <v>754969</v>
          </cell>
          <cell r="U1117">
            <v>341753</v>
          </cell>
          <cell r="V1117">
            <v>0</v>
          </cell>
          <cell r="W1117">
            <v>1096722</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cell r="AO1117">
            <v>0</v>
          </cell>
          <cell r="AP1117">
            <v>0</v>
          </cell>
          <cell r="AQ1117">
            <v>0</v>
          </cell>
          <cell r="AR1117">
            <v>754969</v>
          </cell>
          <cell r="AS1117">
            <v>313740</v>
          </cell>
          <cell r="AT1117">
            <v>0</v>
          </cell>
          <cell r="AU1117">
            <v>1068709</v>
          </cell>
          <cell r="AV1117">
            <v>0</v>
          </cell>
          <cell r="AW1117">
            <v>0</v>
          </cell>
          <cell r="AX1117">
            <v>0</v>
          </cell>
          <cell r="AY1117">
            <v>0</v>
          </cell>
          <cell r="AZ1117">
            <v>0</v>
          </cell>
          <cell r="BA1117">
            <v>0</v>
          </cell>
          <cell r="BB1117">
            <v>0</v>
          </cell>
          <cell r="BC1117">
            <v>0</v>
          </cell>
          <cell r="BD1117">
            <v>0</v>
          </cell>
          <cell r="BE1117">
            <v>0</v>
          </cell>
          <cell r="BF1117">
            <v>0</v>
          </cell>
          <cell r="BG1117">
            <v>0</v>
          </cell>
          <cell r="BH1117">
            <v>0</v>
          </cell>
          <cell r="BI1117">
            <v>0</v>
          </cell>
          <cell r="BJ1117">
            <v>0</v>
          </cell>
          <cell r="BK1117">
            <v>0</v>
          </cell>
          <cell r="BL1117">
            <v>754969</v>
          </cell>
          <cell r="BM1117">
            <v>313740</v>
          </cell>
          <cell r="BN1117">
            <v>0</v>
          </cell>
          <cell r="BO1117">
            <v>1068709</v>
          </cell>
          <cell r="BP1117">
            <v>1509938</v>
          </cell>
          <cell r="BQ1117">
            <v>655493</v>
          </cell>
          <cell r="BR1117">
            <v>0</v>
          </cell>
          <cell r="BS1117">
            <v>2165431</v>
          </cell>
        </row>
        <row r="1118">
          <cell r="B1118" t="str">
            <v>431965</v>
          </cell>
          <cell r="C1118" t="str">
            <v>REP. INDONESIA</v>
          </cell>
          <cell r="D1118" t="str">
            <v>SOCIETE GENERALE, PARIS</v>
          </cell>
          <cell r="E1118" t="str">
            <v>6</v>
          </cell>
          <cell r="F1118" t="str">
            <v>FRANCE (INC ANDORRA AND MONACO)</v>
          </cell>
          <cell r="G1118" t="str">
            <v>USD</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818334</v>
          </cell>
          <cell r="AC1118">
            <v>158866</v>
          </cell>
          <cell r="AD1118">
            <v>0</v>
          </cell>
          <cell r="AE1118">
            <v>977200</v>
          </cell>
          <cell r="AF1118">
            <v>0</v>
          </cell>
          <cell r="AG1118">
            <v>0</v>
          </cell>
          <cell r="AH1118">
            <v>0</v>
          </cell>
          <cell r="AI1118">
            <v>0</v>
          </cell>
          <cell r="AJ1118">
            <v>818334</v>
          </cell>
          <cell r="AK1118">
            <v>158866</v>
          </cell>
          <cell r="AL1118">
            <v>0</v>
          </cell>
          <cell r="AM1118">
            <v>977200</v>
          </cell>
          <cell r="AN1118">
            <v>0</v>
          </cell>
          <cell r="AO1118">
            <v>0</v>
          </cell>
          <cell r="AP1118">
            <v>0</v>
          </cell>
          <cell r="AQ1118">
            <v>0</v>
          </cell>
          <cell r="AR1118">
            <v>0</v>
          </cell>
          <cell r="AS1118">
            <v>0</v>
          </cell>
          <cell r="AT1118">
            <v>0</v>
          </cell>
          <cell r="AU1118">
            <v>0</v>
          </cell>
          <cell r="AV1118">
            <v>0</v>
          </cell>
          <cell r="AW1118">
            <v>0</v>
          </cell>
          <cell r="AX1118">
            <v>0</v>
          </cell>
          <cell r="AY1118">
            <v>0</v>
          </cell>
          <cell r="AZ1118">
            <v>0</v>
          </cell>
          <cell r="BA1118">
            <v>0</v>
          </cell>
          <cell r="BB1118">
            <v>0</v>
          </cell>
          <cell r="BC1118">
            <v>0</v>
          </cell>
          <cell r="BD1118">
            <v>818334</v>
          </cell>
          <cell r="BE1118">
            <v>133843</v>
          </cell>
          <cell r="BF1118">
            <v>0</v>
          </cell>
          <cell r="BG1118">
            <v>952177</v>
          </cell>
          <cell r="BH1118">
            <v>0</v>
          </cell>
          <cell r="BI1118">
            <v>0</v>
          </cell>
          <cell r="BJ1118">
            <v>0</v>
          </cell>
          <cell r="BK1118">
            <v>0</v>
          </cell>
          <cell r="BL1118">
            <v>818334</v>
          </cell>
          <cell r="BM1118">
            <v>133843</v>
          </cell>
          <cell r="BN1118">
            <v>0</v>
          </cell>
          <cell r="BO1118">
            <v>952177</v>
          </cell>
          <cell r="BP1118">
            <v>1636668</v>
          </cell>
          <cell r="BQ1118">
            <v>292709</v>
          </cell>
          <cell r="BR1118">
            <v>0</v>
          </cell>
          <cell r="BS1118">
            <v>1929377</v>
          </cell>
        </row>
        <row r="1119">
          <cell r="B1119" t="str">
            <v>432029</v>
          </cell>
          <cell r="C1119" t="str">
            <v>REP. INDONESIA</v>
          </cell>
          <cell r="D1119" t="str">
            <v>NATEXIS BANQUE (BFCE), PARIS</v>
          </cell>
          <cell r="E1119" t="str">
            <v>6</v>
          </cell>
          <cell r="F1119" t="str">
            <v>FRANCE (INC ANDORRA AND MONACO</v>
          </cell>
          <cell r="G1119" t="str">
            <v>USD</v>
          </cell>
          <cell r="H1119">
            <v>908240</v>
          </cell>
          <cell r="I1119">
            <v>373650</v>
          </cell>
          <cell r="J1119">
            <v>0</v>
          </cell>
          <cell r="K1119">
            <v>1281890</v>
          </cell>
          <cell r="L1119">
            <v>0</v>
          </cell>
          <cell r="M1119">
            <v>0</v>
          </cell>
          <cell r="N1119">
            <v>0</v>
          </cell>
          <cell r="O1119">
            <v>0</v>
          </cell>
          <cell r="P1119">
            <v>0</v>
          </cell>
          <cell r="Q1119">
            <v>0</v>
          </cell>
          <cell r="R1119">
            <v>0</v>
          </cell>
          <cell r="S1119">
            <v>0</v>
          </cell>
          <cell r="T1119">
            <v>908240</v>
          </cell>
          <cell r="U1119">
            <v>373650</v>
          </cell>
          <cell r="V1119">
            <v>0</v>
          </cell>
          <cell r="W1119">
            <v>1281890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908240</v>
          </cell>
          <cell r="AO1119">
            <v>328783</v>
          </cell>
          <cell r="AP1119">
            <v>0</v>
          </cell>
          <cell r="AQ1119">
            <v>1237023</v>
          </cell>
          <cell r="AR1119">
            <v>0</v>
          </cell>
          <cell r="AS1119">
            <v>0</v>
          </cell>
          <cell r="AT1119">
            <v>0</v>
          </cell>
          <cell r="AU1119">
            <v>0</v>
          </cell>
          <cell r="AV1119">
            <v>0</v>
          </cell>
          <cell r="AW1119">
            <v>0</v>
          </cell>
          <cell r="AX1119">
            <v>0</v>
          </cell>
          <cell r="AY1119">
            <v>0</v>
          </cell>
          <cell r="AZ1119">
            <v>0</v>
          </cell>
          <cell r="BA1119">
            <v>0</v>
          </cell>
          <cell r="BB1119">
            <v>0</v>
          </cell>
          <cell r="BC1119">
            <v>0</v>
          </cell>
          <cell r="BD1119">
            <v>0</v>
          </cell>
          <cell r="BE1119">
            <v>0</v>
          </cell>
          <cell r="BF1119">
            <v>0</v>
          </cell>
          <cell r="BG1119">
            <v>0</v>
          </cell>
          <cell r="BH1119">
            <v>0</v>
          </cell>
          <cell r="BI1119">
            <v>0</v>
          </cell>
          <cell r="BJ1119">
            <v>0</v>
          </cell>
          <cell r="BK1119">
            <v>0</v>
          </cell>
          <cell r="BL1119">
            <v>908240</v>
          </cell>
          <cell r="BM1119">
            <v>328783</v>
          </cell>
          <cell r="BN1119">
            <v>0</v>
          </cell>
          <cell r="BO1119">
            <v>1237023</v>
          </cell>
          <cell r="BP1119">
            <v>1816480</v>
          </cell>
          <cell r="BQ1119">
            <v>702433</v>
          </cell>
          <cell r="BR1119">
            <v>0</v>
          </cell>
          <cell r="BS1119">
            <v>2518913</v>
          </cell>
        </row>
        <row r="1120">
          <cell r="F1120" t="str">
            <v>FRANCE (INC ANDORRA AND MONACO Total</v>
          </cell>
          <cell r="H1120">
            <v>3131275</v>
          </cell>
          <cell r="I1120">
            <v>1331474</v>
          </cell>
          <cell r="J1120">
            <v>0</v>
          </cell>
          <cell r="K1120">
            <v>4462749</v>
          </cell>
          <cell r="L1120">
            <v>7063555</v>
          </cell>
          <cell r="M1120">
            <v>2062286</v>
          </cell>
          <cell r="N1120">
            <v>0</v>
          </cell>
          <cell r="O1120">
            <v>9125841</v>
          </cell>
          <cell r="P1120">
            <v>1134082</v>
          </cell>
          <cell r="Q1120">
            <v>240914</v>
          </cell>
          <cell r="R1120">
            <v>0</v>
          </cell>
          <cell r="S1120">
            <v>1374996</v>
          </cell>
          <cell r="T1120">
            <v>11328912</v>
          </cell>
          <cell r="U1120">
            <v>3634674</v>
          </cell>
          <cell r="V1120">
            <v>0</v>
          </cell>
          <cell r="W1120">
            <v>14963586</v>
          </cell>
          <cell r="X1120">
            <v>6873813</v>
          </cell>
          <cell r="Y1120">
            <v>2903029</v>
          </cell>
          <cell r="Z1120">
            <v>0</v>
          </cell>
          <cell r="AA1120">
            <v>9776842</v>
          </cell>
          <cell r="AB1120">
            <v>22653904</v>
          </cell>
          <cell r="AC1120">
            <v>10659392</v>
          </cell>
          <cell r="AD1120">
            <v>0</v>
          </cell>
          <cell r="AE1120">
            <v>33313296</v>
          </cell>
          <cell r="AF1120">
            <v>8618041</v>
          </cell>
          <cell r="AG1120">
            <v>3129235</v>
          </cell>
          <cell r="AH1120">
            <v>0</v>
          </cell>
          <cell r="AI1120">
            <v>11747276</v>
          </cell>
          <cell r="AJ1120">
            <v>38145758</v>
          </cell>
          <cell r="AK1120">
            <v>16691656</v>
          </cell>
          <cell r="AL1120">
            <v>0</v>
          </cell>
          <cell r="AM1120">
            <v>54837414</v>
          </cell>
          <cell r="AN1120">
            <v>2964267</v>
          </cell>
          <cell r="AO1120">
            <v>1190416</v>
          </cell>
          <cell r="AP1120">
            <v>0</v>
          </cell>
          <cell r="AQ1120">
            <v>4154683</v>
          </cell>
          <cell r="AR1120">
            <v>5790716</v>
          </cell>
          <cell r="AS1120">
            <v>1751516</v>
          </cell>
          <cell r="AT1120">
            <v>0</v>
          </cell>
          <cell r="AU1120">
            <v>7542232</v>
          </cell>
          <cell r="AV1120">
            <v>468910</v>
          </cell>
          <cell r="AW1120">
            <v>32930</v>
          </cell>
          <cell r="AX1120">
            <v>0</v>
          </cell>
          <cell r="AY1120">
            <v>501840</v>
          </cell>
          <cell r="AZ1120">
            <v>10002543</v>
          </cell>
          <cell r="BA1120">
            <v>3350181</v>
          </cell>
          <cell r="BB1120">
            <v>0</v>
          </cell>
          <cell r="BC1120">
            <v>13352724</v>
          </cell>
          <cell r="BD1120">
            <v>20908724</v>
          </cell>
          <cell r="BE1120">
            <v>9489877</v>
          </cell>
          <cell r="BF1120">
            <v>0</v>
          </cell>
          <cell r="BG1120">
            <v>30398601</v>
          </cell>
          <cell r="BH1120">
            <v>7739652</v>
          </cell>
          <cell r="BI1120">
            <v>2586585</v>
          </cell>
          <cell r="BJ1120">
            <v>0</v>
          </cell>
          <cell r="BK1120">
            <v>10326237</v>
          </cell>
          <cell r="BL1120">
            <v>47874812</v>
          </cell>
          <cell r="BM1120">
            <v>18401505</v>
          </cell>
          <cell r="BN1120">
            <v>0</v>
          </cell>
          <cell r="BO1120">
            <v>66276317</v>
          </cell>
          <cell r="BP1120">
            <v>97349482</v>
          </cell>
          <cell r="BQ1120">
            <v>38727835</v>
          </cell>
          <cell r="BR1120">
            <v>0</v>
          </cell>
          <cell r="BS1120">
            <v>136077317</v>
          </cell>
        </row>
        <row r="1121">
          <cell r="B1121" t="str">
            <v>431989</v>
          </cell>
          <cell r="C1121" t="str">
            <v>REP. INDONESIA</v>
          </cell>
          <cell r="D1121" t="str">
            <v>BANQUE FRANCAISE COM EX, PARIS</v>
          </cell>
          <cell r="E1121" t="str">
            <v>6</v>
          </cell>
          <cell r="F1121" t="str">
            <v>FRANCE (INC ANDORRA AND MONACO)</v>
          </cell>
          <cell r="G1121" t="str">
            <v>FRF</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cell r="AO1121">
            <v>0</v>
          </cell>
          <cell r="AP1121">
            <v>0</v>
          </cell>
          <cell r="AQ1121">
            <v>0</v>
          </cell>
          <cell r="AR1121">
            <v>0</v>
          </cell>
          <cell r="AS1121">
            <v>0</v>
          </cell>
          <cell r="AT1121">
            <v>0</v>
          </cell>
          <cell r="AU1121">
            <v>0</v>
          </cell>
          <cell r="AV1121">
            <v>0</v>
          </cell>
          <cell r="AW1121">
            <v>0</v>
          </cell>
          <cell r="AX1121">
            <v>0</v>
          </cell>
          <cell r="AY1121">
            <v>0</v>
          </cell>
          <cell r="AZ1121">
            <v>0</v>
          </cell>
          <cell r="BA1121">
            <v>0</v>
          </cell>
          <cell r="BB1121">
            <v>0</v>
          </cell>
          <cell r="BC1121">
            <v>0</v>
          </cell>
          <cell r="BD1121">
            <v>0</v>
          </cell>
          <cell r="BE1121">
            <v>0</v>
          </cell>
          <cell r="BF1121">
            <v>0</v>
          </cell>
          <cell r="BG1121">
            <v>0</v>
          </cell>
          <cell r="BH1121">
            <v>0</v>
          </cell>
          <cell r="BI1121">
            <v>0</v>
          </cell>
          <cell r="BJ1121">
            <v>0</v>
          </cell>
          <cell r="BK1121">
            <v>0</v>
          </cell>
          <cell r="BL1121">
            <v>0</v>
          </cell>
          <cell r="BM1121">
            <v>0</v>
          </cell>
          <cell r="BN1121">
            <v>0</v>
          </cell>
          <cell r="BO1121">
            <v>0</v>
          </cell>
          <cell r="BP1121">
            <v>0</v>
          </cell>
          <cell r="BQ1121">
            <v>0</v>
          </cell>
          <cell r="BR1121">
            <v>0</v>
          </cell>
          <cell r="BS1121">
            <v>0</v>
          </cell>
        </row>
        <row r="1122">
          <cell r="B1122" t="str">
            <v>431968</v>
          </cell>
          <cell r="C1122" t="str">
            <v>REP. INDONESIA</v>
          </cell>
          <cell r="D1122" t="str">
            <v>BANQUE INDOSUEZ, PARIS</v>
          </cell>
          <cell r="E1122" t="str">
            <v>6</v>
          </cell>
          <cell r="F1122" t="str">
            <v>FRANCE (INC ANDORRA AND MONACO)</v>
          </cell>
          <cell r="G1122" t="str">
            <v>FRF</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0</v>
          </cell>
          <cell r="AM1122">
            <v>0</v>
          </cell>
          <cell r="AN1122">
            <v>0</v>
          </cell>
          <cell r="AO1122">
            <v>0</v>
          </cell>
          <cell r="AP1122">
            <v>0</v>
          </cell>
          <cell r="AQ1122">
            <v>0</v>
          </cell>
          <cell r="AR1122">
            <v>0</v>
          </cell>
          <cell r="AS1122">
            <v>0</v>
          </cell>
          <cell r="AT1122">
            <v>0</v>
          </cell>
          <cell r="AU1122">
            <v>0</v>
          </cell>
          <cell r="AV1122">
            <v>0</v>
          </cell>
          <cell r="AW1122">
            <v>0</v>
          </cell>
          <cell r="AX1122">
            <v>0</v>
          </cell>
          <cell r="AY1122">
            <v>0</v>
          </cell>
          <cell r="AZ1122">
            <v>0</v>
          </cell>
          <cell r="BA1122">
            <v>0</v>
          </cell>
          <cell r="BB1122">
            <v>0</v>
          </cell>
          <cell r="BC1122">
            <v>0</v>
          </cell>
          <cell r="BD1122">
            <v>0</v>
          </cell>
          <cell r="BE1122">
            <v>0</v>
          </cell>
          <cell r="BF1122">
            <v>0</v>
          </cell>
          <cell r="BG1122">
            <v>0</v>
          </cell>
          <cell r="BH1122">
            <v>0</v>
          </cell>
          <cell r="BI1122">
            <v>0</v>
          </cell>
          <cell r="BJ1122">
            <v>0</v>
          </cell>
          <cell r="BK1122">
            <v>0</v>
          </cell>
          <cell r="BL1122">
            <v>0</v>
          </cell>
          <cell r="BM1122">
            <v>0</v>
          </cell>
          <cell r="BN1122">
            <v>0</v>
          </cell>
          <cell r="BO1122">
            <v>0</v>
          </cell>
          <cell r="BP1122">
            <v>0</v>
          </cell>
          <cell r="BQ1122">
            <v>0</v>
          </cell>
          <cell r="BR1122">
            <v>0</v>
          </cell>
          <cell r="BS1122">
            <v>0</v>
          </cell>
        </row>
        <row r="1123">
          <cell r="B1123" t="str">
            <v>431701</v>
          </cell>
          <cell r="C1123" t="str">
            <v>REP. INDONESIA</v>
          </cell>
          <cell r="D1123" t="str">
            <v>BANQUE INDOSUEZ, PARIS</v>
          </cell>
          <cell r="E1123" t="str">
            <v>6</v>
          </cell>
          <cell r="F1123" t="str">
            <v>FRANCE (INC ANDORRA AND MONACO)</v>
          </cell>
          <cell r="G1123" t="str">
            <v>FRF</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cell r="AO1123">
            <v>0</v>
          </cell>
          <cell r="AP1123">
            <v>0</v>
          </cell>
          <cell r="AQ1123">
            <v>0</v>
          </cell>
          <cell r="AR1123">
            <v>0</v>
          </cell>
          <cell r="AS1123">
            <v>0</v>
          </cell>
          <cell r="AT1123">
            <v>0</v>
          </cell>
          <cell r="AU1123">
            <v>0</v>
          </cell>
          <cell r="AV1123">
            <v>0</v>
          </cell>
          <cell r="AW1123">
            <v>0</v>
          </cell>
          <cell r="AX1123">
            <v>0</v>
          </cell>
          <cell r="AY1123">
            <v>0</v>
          </cell>
          <cell r="AZ1123">
            <v>0</v>
          </cell>
          <cell r="BA1123">
            <v>0</v>
          </cell>
          <cell r="BB1123">
            <v>0</v>
          </cell>
          <cell r="BC1123">
            <v>0</v>
          </cell>
          <cell r="BD1123">
            <v>0</v>
          </cell>
          <cell r="BE1123">
            <v>0</v>
          </cell>
          <cell r="BF1123">
            <v>0</v>
          </cell>
          <cell r="BG1123">
            <v>0</v>
          </cell>
          <cell r="BH1123">
            <v>0</v>
          </cell>
          <cell r="BI1123">
            <v>0</v>
          </cell>
          <cell r="BJ1123">
            <v>0</v>
          </cell>
          <cell r="BK1123">
            <v>0</v>
          </cell>
          <cell r="BL1123">
            <v>0</v>
          </cell>
          <cell r="BM1123">
            <v>0</v>
          </cell>
          <cell r="BN1123">
            <v>0</v>
          </cell>
          <cell r="BO1123">
            <v>0</v>
          </cell>
          <cell r="BP1123">
            <v>0</v>
          </cell>
          <cell r="BQ1123">
            <v>0</v>
          </cell>
          <cell r="BR1123">
            <v>0</v>
          </cell>
          <cell r="BS1123">
            <v>0</v>
          </cell>
        </row>
        <row r="1124">
          <cell r="B1124" t="str">
            <v>431739</v>
          </cell>
          <cell r="C1124" t="str">
            <v>REP. INDONESIA</v>
          </cell>
          <cell r="D1124" t="str">
            <v>BANQUE INDOSUEZ, PARIS</v>
          </cell>
          <cell r="E1124" t="str">
            <v>6</v>
          </cell>
          <cell r="F1124" t="str">
            <v>FRANCE (INC ANDORRA AND MONACO)</v>
          </cell>
          <cell r="G1124" t="str">
            <v>ITL</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0</v>
          </cell>
          <cell r="AM1124">
            <v>0</v>
          </cell>
          <cell r="AN1124">
            <v>0</v>
          </cell>
          <cell r="AO1124">
            <v>0</v>
          </cell>
          <cell r="AP1124">
            <v>0</v>
          </cell>
          <cell r="AQ1124">
            <v>0</v>
          </cell>
          <cell r="AR1124">
            <v>0</v>
          </cell>
          <cell r="AS1124">
            <v>0</v>
          </cell>
          <cell r="AT1124">
            <v>0</v>
          </cell>
          <cell r="AU1124">
            <v>0</v>
          </cell>
          <cell r="AV1124">
            <v>0</v>
          </cell>
          <cell r="AW1124">
            <v>0</v>
          </cell>
          <cell r="AX1124">
            <v>0</v>
          </cell>
          <cell r="AY1124">
            <v>0</v>
          </cell>
          <cell r="AZ1124">
            <v>0</v>
          </cell>
          <cell r="BA1124">
            <v>0</v>
          </cell>
          <cell r="BB1124">
            <v>0</v>
          </cell>
          <cell r="BC1124">
            <v>0</v>
          </cell>
          <cell r="BD1124">
            <v>0</v>
          </cell>
          <cell r="BE1124">
            <v>0</v>
          </cell>
          <cell r="BF1124">
            <v>0</v>
          </cell>
          <cell r="BG1124">
            <v>0</v>
          </cell>
          <cell r="BH1124">
            <v>0</v>
          </cell>
          <cell r="BI1124">
            <v>0</v>
          </cell>
          <cell r="BJ1124">
            <v>0</v>
          </cell>
          <cell r="BK1124">
            <v>0</v>
          </cell>
          <cell r="BL1124">
            <v>0</v>
          </cell>
          <cell r="BM1124">
            <v>0</v>
          </cell>
          <cell r="BN1124">
            <v>0</v>
          </cell>
          <cell r="BO1124">
            <v>0</v>
          </cell>
          <cell r="BP1124">
            <v>0</v>
          </cell>
          <cell r="BQ1124">
            <v>0</v>
          </cell>
          <cell r="BR1124">
            <v>0</v>
          </cell>
          <cell r="BS1124">
            <v>0</v>
          </cell>
        </row>
        <row r="1125">
          <cell r="B1125" t="str">
            <v>431883</v>
          </cell>
          <cell r="C1125" t="str">
            <v>REP. INDONESIA</v>
          </cell>
          <cell r="D1125" t="str">
            <v>BANQUE INDOSUEZ, PARIS</v>
          </cell>
          <cell r="E1125" t="str">
            <v>6</v>
          </cell>
          <cell r="F1125" t="str">
            <v>FRANCE (INC ANDORRA AND MONACO)</v>
          </cell>
          <cell r="G1125" t="str">
            <v>USD</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0</v>
          </cell>
          <cell r="AM1125">
            <v>0</v>
          </cell>
          <cell r="AN1125">
            <v>0</v>
          </cell>
          <cell r="AO1125">
            <v>0</v>
          </cell>
          <cell r="AP1125">
            <v>0</v>
          </cell>
          <cell r="AQ1125">
            <v>0</v>
          </cell>
          <cell r="AR1125">
            <v>0</v>
          </cell>
          <cell r="AS1125">
            <v>0</v>
          </cell>
          <cell r="AT1125">
            <v>0</v>
          </cell>
          <cell r="AU1125">
            <v>0</v>
          </cell>
          <cell r="AV1125">
            <v>0</v>
          </cell>
          <cell r="AW1125">
            <v>0</v>
          </cell>
          <cell r="AX1125">
            <v>0</v>
          </cell>
          <cell r="AY1125">
            <v>0</v>
          </cell>
          <cell r="AZ1125">
            <v>0</v>
          </cell>
          <cell r="BA1125">
            <v>0</v>
          </cell>
          <cell r="BB1125">
            <v>0</v>
          </cell>
          <cell r="BC1125">
            <v>0</v>
          </cell>
          <cell r="BD1125">
            <v>0</v>
          </cell>
          <cell r="BE1125">
            <v>0</v>
          </cell>
          <cell r="BF1125">
            <v>0</v>
          </cell>
          <cell r="BG1125">
            <v>0</v>
          </cell>
          <cell r="BH1125">
            <v>0</v>
          </cell>
          <cell r="BI1125">
            <v>0</v>
          </cell>
          <cell r="BJ1125">
            <v>0</v>
          </cell>
          <cell r="BK1125">
            <v>0</v>
          </cell>
          <cell r="BL1125">
            <v>0</v>
          </cell>
          <cell r="BM1125">
            <v>0</v>
          </cell>
          <cell r="BN1125">
            <v>0</v>
          </cell>
          <cell r="BO1125">
            <v>0</v>
          </cell>
          <cell r="BP1125">
            <v>0</v>
          </cell>
          <cell r="BQ1125">
            <v>0</v>
          </cell>
          <cell r="BR1125">
            <v>0</v>
          </cell>
          <cell r="BS1125">
            <v>0</v>
          </cell>
        </row>
        <row r="1126">
          <cell r="B1126" t="str">
            <v>431788</v>
          </cell>
          <cell r="C1126" t="str">
            <v>REP. INDONESIA</v>
          </cell>
          <cell r="D1126" t="str">
            <v>BANQUE INDOSUEZ, PARIS</v>
          </cell>
          <cell r="E1126" t="str">
            <v>6</v>
          </cell>
          <cell r="F1126" t="str">
            <v>FRANCE (INC ANDORRA AND MONACO)</v>
          </cell>
          <cell r="G1126" t="str">
            <v>USD</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cell r="AF1126">
            <v>0</v>
          </cell>
          <cell r="AG1126">
            <v>0</v>
          </cell>
          <cell r="AH1126">
            <v>0</v>
          </cell>
          <cell r="AI1126">
            <v>0</v>
          </cell>
          <cell r="AJ1126">
            <v>0</v>
          </cell>
          <cell r="AK1126">
            <v>0</v>
          </cell>
          <cell r="AL1126">
            <v>0</v>
          </cell>
          <cell r="AM1126">
            <v>0</v>
          </cell>
          <cell r="AN1126">
            <v>0</v>
          </cell>
          <cell r="AO1126">
            <v>0</v>
          </cell>
          <cell r="AP1126">
            <v>0</v>
          </cell>
          <cell r="AQ1126">
            <v>0</v>
          </cell>
          <cell r="AR1126">
            <v>0</v>
          </cell>
          <cell r="AS1126">
            <v>0</v>
          </cell>
          <cell r="AT1126">
            <v>0</v>
          </cell>
          <cell r="AU1126">
            <v>0</v>
          </cell>
          <cell r="AV1126">
            <v>0</v>
          </cell>
          <cell r="AW1126">
            <v>0</v>
          </cell>
          <cell r="AX1126">
            <v>0</v>
          </cell>
          <cell r="AY1126">
            <v>0</v>
          </cell>
          <cell r="AZ1126">
            <v>0</v>
          </cell>
          <cell r="BA1126">
            <v>0</v>
          </cell>
          <cell r="BB1126">
            <v>0</v>
          </cell>
          <cell r="BC1126">
            <v>0</v>
          </cell>
          <cell r="BD1126">
            <v>0</v>
          </cell>
          <cell r="BE1126">
            <v>0</v>
          </cell>
          <cell r="BF1126">
            <v>0</v>
          </cell>
          <cell r="BG1126">
            <v>0</v>
          </cell>
          <cell r="BH1126">
            <v>0</v>
          </cell>
          <cell r="BI1126">
            <v>0</v>
          </cell>
          <cell r="BJ1126">
            <v>0</v>
          </cell>
          <cell r="BK1126">
            <v>0</v>
          </cell>
          <cell r="BL1126">
            <v>0</v>
          </cell>
          <cell r="BM1126">
            <v>0</v>
          </cell>
          <cell r="BN1126">
            <v>0</v>
          </cell>
          <cell r="BO1126">
            <v>0</v>
          </cell>
          <cell r="BP1126">
            <v>0</v>
          </cell>
          <cell r="BQ1126">
            <v>0</v>
          </cell>
          <cell r="BR1126">
            <v>0</v>
          </cell>
          <cell r="BS1126">
            <v>0</v>
          </cell>
        </row>
        <row r="1127">
          <cell r="B1127" t="str">
            <v>431798</v>
          </cell>
          <cell r="C1127" t="str">
            <v>REP. INDONESIA</v>
          </cell>
          <cell r="D1127" t="str">
            <v>BANQUE INDOSUEZ, PARIS</v>
          </cell>
          <cell r="E1127" t="str">
            <v>6</v>
          </cell>
          <cell r="F1127" t="str">
            <v>FRANCE (INC ANDORRA AND MONACO)</v>
          </cell>
          <cell r="G1127" t="str">
            <v>USD</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cell r="AF1127">
            <v>0</v>
          </cell>
          <cell r="AG1127">
            <v>0</v>
          </cell>
          <cell r="AH1127">
            <v>0</v>
          </cell>
          <cell r="AI1127">
            <v>0</v>
          </cell>
          <cell r="AJ1127">
            <v>0</v>
          </cell>
          <cell r="AK1127">
            <v>0</v>
          </cell>
          <cell r="AL1127">
            <v>0</v>
          </cell>
          <cell r="AM1127">
            <v>0</v>
          </cell>
          <cell r="AN1127">
            <v>0</v>
          </cell>
          <cell r="AO1127">
            <v>0</v>
          </cell>
          <cell r="AP1127">
            <v>0</v>
          </cell>
          <cell r="AQ1127">
            <v>0</v>
          </cell>
          <cell r="AR1127">
            <v>0</v>
          </cell>
          <cell r="AS1127">
            <v>0</v>
          </cell>
          <cell r="AT1127">
            <v>0</v>
          </cell>
          <cell r="AU1127">
            <v>0</v>
          </cell>
          <cell r="AV1127">
            <v>0</v>
          </cell>
          <cell r="AW1127">
            <v>0</v>
          </cell>
          <cell r="AX1127">
            <v>0</v>
          </cell>
          <cell r="AY1127">
            <v>0</v>
          </cell>
          <cell r="AZ1127">
            <v>0</v>
          </cell>
          <cell r="BA1127">
            <v>0</v>
          </cell>
          <cell r="BB1127">
            <v>0</v>
          </cell>
          <cell r="BC1127">
            <v>0</v>
          </cell>
          <cell r="BD1127">
            <v>0</v>
          </cell>
          <cell r="BE1127">
            <v>0</v>
          </cell>
          <cell r="BF1127">
            <v>0</v>
          </cell>
          <cell r="BG1127">
            <v>0</v>
          </cell>
          <cell r="BH1127">
            <v>0</v>
          </cell>
          <cell r="BI1127">
            <v>0</v>
          </cell>
          <cell r="BJ1127">
            <v>0</v>
          </cell>
          <cell r="BK1127">
            <v>0</v>
          </cell>
          <cell r="BL1127">
            <v>0</v>
          </cell>
          <cell r="BM1127">
            <v>0</v>
          </cell>
          <cell r="BN1127">
            <v>0</v>
          </cell>
          <cell r="BO1127">
            <v>0</v>
          </cell>
          <cell r="BP1127">
            <v>0</v>
          </cell>
          <cell r="BQ1127">
            <v>0</v>
          </cell>
          <cell r="BR1127">
            <v>0</v>
          </cell>
          <cell r="BS1127">
            <v>0</v>
          </cell>
        </row>
        <row r="1128">
          <cell r="B1128" t="str">
            <v>431747</v>
          </cell>
          <cell r="C1128" t="str">
            <v>REP. INDONESIA</v>
          </cell>
          <cell r="D1128" t="str">
            <v>BANQUE PARIBAS, PARIS</v>
          </cell>
          <cell r="E1128" t="str">
            <v>6</v>
          </cell>
          <cell r="F1128" t="str">
            <v>FRANCE (INC ANDORRA AND MONACO)</v>
          </cell>
          <cell r="G1128" t="str">
            <v>FRF</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cell r="AO1128">
            <v>0</v>
          </cell>
          <cell r="AP1128">
            <v>0</v>
          </cell>
          <cell r="AQ1128">
            <v>0</v>
          </cell>
          <cell r="AR1128">
            <v>0</v>
          </cell>
          <cell r="AS1128">
            <v>0</v>
          </cell>
          <cell r="AT1128">
            <v>0</v>
          </cell>
          <cell r="AU1128">
            <v>0</v>
          </cell>
          <cell r="AV1128">
            <v>0</v>
          </cell>
          <cell r="AW1128">
            <v>0</v>
          </cell>
          <cell r="AX1128">
            <v>0</v>
          </cell>
          <cell r="AY1128">
            <v>0</v>
          </cell>
          <cell r="AZ1128">
            <v>0</v>
          </cell>
          <cell r="BA1128">
            <v>0</v>
          </cell>
          <cell r="BB1128">
            <v>0</v>
          </cell>
          <cell r="BC1128">
            <v>0</v>
          </cell>
          <cell r="BD1128">
            <v>0</v>
          </cell>
          <cell r="BE1128">
            <v>0</v>
          </cell>
          <cell r="BF1128">
            <v>0</v>
          </cell>
          <cell r="BG1128">
            <v>0</v>
          </cell>
          <cell r="BH1128">
            <v>0</v>
          </cell>
          <cell r="BI1128">
            <v>0</v>
          </cell>
          <cell r="BJ1128">
            <v>0</v>
          </cell>
          <cell r="BK1128">
            <v>0</v>
          </cell>
          <cell r="BL1128">
            <v>0</v>
          </cell>
          <cell r="BM1128">
            <v>0</v>
          </cell>
          <cell r="BN1128">
            <v>0</v>
          </cell>
          <cell r="BO1128">
            <v>0</v>
          </cell>
          <cell r="BP1128">
            <v>0</v>
          </cell>
          <cell r="BQ1128">
            <v>0</v>
          </cell>
          <cell r="BR1128">
            <v>0</v>
          </cell>
          <cell r="BS1128">
            <v>0</v>
          </cell>
        </row>
        <row r="1129">
          <cell r="B1129" t="str">
            <v>431892</v>
          </cell>
          <cell r="C1129" t="str">
            <v>REP. INDONESIA</v>
          </cell>
          <cell r="D1129" t="str">
            <v>BANQUE PARIBAS, PARIS</v>
          </cell>
          <cell r="E1129" t="str">
            <v>6</v>
          </cell>
          <cell r="F1129" t="str">
            <v>FRANCE (INC ANDORRA AND MONACO)</v>
          </cell>
          <cell r="G1129" t="str">
            <v>FRF</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cell r="AO1129">
            <v>0</v>
          </cell>
          <cell r="AP1129">
            <v>0</v>
          </cell>
          <cell r="AQ1129">
            <v>0</v>
          </cell>
          <cell r="AR1129">
            <v>0</v>
          </cell>
          <cell r="AS1129">
            <v>0</v>
          </cell>
          <cell r="AT1129">
            <v>0</v>
          </cell>
          <cell r="AU1129">
            <v>0</v>
          </cell>
          <cell r="AV1129">
            <v>0</v>
          </cell>
          <cell r="AW1129">
            <v>0</v>
          </cell>
          <cell r="AX1129">
            <v>0</v>
          </cell>
          <cell r="AY1129">
            <v>0</v>
          </cell>
          <cell r="AZ1129">
            <v>0</v>
          </cell>
          <cell r="BA1129">
            <v>0</v>
          </cell>
          <cell r="BB1129">
            <v>0</v>
          </cell>
          <cell r="BC1129">
            <v>0</v>
          </cell>
          <cell r="BD1129">
            <v>0</v>
          </cell>
          <cell r="BE1129">
            <v>0</v>
          </cell>
          <cell r="BF1129">
            <v>0</v>
          </cell>
          <cell r="BG1129">
            <v>0</v>
          </cell>
          <cell r="BH1129">
            <v>0</v>
          </cell>
          <cell r="BI1129">
            <v>0</v>
          </cell>
          <cell r="BJ1129">
            <v>0</v>
          </cell>
          <cell r="BK1129">
            <v>0</v>
          </cell>
          <cell r="BL1129">
            <v>0</v>
          </cell>
          <cell r="BM1129">
            <v>0</v>
          </cell>
          <cell r="BN1129">
            <v>0</v>
          </cell>
          <cell r="BO1129">
            <v>0</v>
          </cell>
          <cell r="BP1129">
            <v>0</v>
          </cell>
          <cell r="BQ1129">
            <v>0</v>
          </cell>
          <cell r="BR1129">
            <v>0</v>
          </cell>
          <cell r="BS1129">
            <v>0</v>
          </cell>
        </row>
        <row r="1130">
          <cell r="B1130" t="str">
            <v>431890</v>
          </cell>
          <cell r="C1130" t="str">
            <v>REP. INDONESIA</v>
          </cell>
          <cell r="D1130" t="str">
            <v>BANQUE PARIBAS, PARIS</v>
          </cell>
          <cell r="E1130" t="str">
            <v>6</v>
          </cell>
          <cell r="F1130" t="str">
            <v>FRANCE (INC ANDORRA AND MONACO)</v>
          </cell>
          <cell r="G1130" t="str">
            <v>FRF</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cell r="AO1130">
            <v>0</v>
          </cell>
          <cell r="AP1130">
            <v>0</v>
          </cell>
          <cell r="AQ1130">
            <v>0</v>
          </cell>
          <cell r="AR1130">
            <v>0</v>
          </cell>
          <cell r="AS1130">
            <v>0</v>
          </cell>
          <cell r="AT1130">
            <v>0</v>
          </cell>
          <cell r="AU1130">
            <v>0</v>
          </cell>
          <cell r="AV1130">
            <v>0</v>
          </cell>
          <cell r="AW1130">
            <v>0</v>
          </cell>
          <cell r="AX1130">
            <v>0</v>
          </cell>
          <cell r="AY1130">
            <v>0</v>
          </cell>
          <cell r="AZ1130">
            <v>0</v>
          </cell>
          <cell r="BA1130">
            <v>0</v>
          </cell>
          <cell r="BB1130">
            <v>0</v>
          </cell>
          <cell r="BC1130">
            <v>0</v>
          </cell>
          <cell r="BD1130">
            <v>0</v>
          </cell>
          <cell r="BE1130">
            <v>0</v>
          </cell>
          <cell r="BF1130">
            <v>0</v>
          </cell>
          <cell r="BG1130">
            <v>0</v>
          </cell>
          <cell r="BH1130">
            <v>0</v>
          </cell>
          <cell r="BI1130">
            <v>0</v>
          </cell>
          <cell r="BJ1130">
            <v>0</v>
          </cell>
          <cell r="BK1130">
            <v>0</v>
          </cell>
          <cell r="BL1130">
            <v>0</v>
          </cell>
          <cell r="BM1130">
            <v>0</v>
          </cell>
          <cell r="BN1130">
            <v>0</v>
          </cell>
          <cell r="BO1130">
            <v>0</v>
          </cell>
          <cell r="BP1130">
            <v>0</v>
          </cell>
          <cell r="BQ1130">
            <v>0</v>
          </cell>
          <cell r="BR1130">
            <v>0</v>
          </cell>
          <cell r="BS1130">
            <v>0</v>
          </cell>
        </row>
        <row r="1131">
          <cell r="B1131" t="str">
            <v>431994</v>
          </cell>
          <cell r="C1131" t="str">
            <v>REP. INDONESIA</v>
          </cell>
          <cell r="D1131" t="str">
            <v>BANQUE PARIBAS, PARIS</v>
          </cell>
          <cell r="E1131" t="str">
            <v>6</v>
          </cell>
          <cell r="F1131" t="str">
            <v>FRANCE (INC ANDORRA AND MONACO)</v>
          </cell>
          <cell r="G1131" t="str">
            <v>FRF</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cell r="AO1131">
            <v>0</v>
          </cell>
          <cell r="AP1131">
            <v>0</v>
          </cell>
          <cell r="AQ1131">
            <v>0</v>
          </cell>
          <cell r="AR1131">
            <v>0</v>
          </cell>
          <cell r="AS1131">
            <v>0</v>
          </cell>
          <cell r="AT1131">
            <v>0</v>
          </cell>
          <cell r="AU1131">
            <v>0</v>
          </cell>
          <cell r="AV1131">
            <v>0</v>
          </cell>
          <cell r="AW1131">
            <v>0</v>
          </cell>
          <cell r="AX1131">
            <v>0</v>
          </cell>
          <cell r="AY1131">
            <v>0</v>
          </cell>
          <cell r="AZ1131">
            <v>0</v>
          </cell>
          <cell r="BA1131">
            <v>0</v>
          </cell>
          <cell r="BB1131">
            <v>0</v>
          </cell>
          <cell r="BC1131">
            <v>0</v>
          </cell>
          <cell r="BD1131">
            <v>0</v>
          </cell>
          <cell r="BE1131">
            <v>0</v>
          </cell>
          <cell r="BF1131">
            <v>0</v>
          </cell>
          <cell r="BG1131">
            <v>0</v>
          </cell>
          <cell r="BH1131">
            <v>0</v>
          </cell>
          <cell r="BI1131">
            <v>0</v>
          </cell>
          <cell r="BJ1131">
            <v>0</v>
          </cell>
          <cell r="BK1131">
            <v>0</v>
          </cell>
          <cell r="BL1131">
            <v>0</v>
          </cell>
          <cell r="BM1131">
            <v>0</v>
          </cell>
          <cell r="BN1131">
            <v>0</v>
          </cell>
          <cell r="BO1131">
            <v>0</v>
          </cell>
          <cell r="BP1131">
            <v>0</v>
          </cell>
          <cell r="BQ1131">
            <v>0</v>
          </cell>
          <cell r="BR1131">
            <v>0</v>
          </cell>
          <cell r="BS1131">
            <v>0</v>
          </cell>
        </row>
        <row r="1132">
          <cell r="B1132" t="str">
            <v>431759</v>
          </cell>
          <cell r="C1132" t="str">
            <v>REP. INDONESIA</v>
          </cell>
          <cell r="D1132" t="str">
            <v>BANQUE PARIBAS, PARIS</v>
          </cell>
          <cell r="E1132" t="str">
            <v>6</v>
          </cell>
          <cell r="F1132" t="str">
            <v>FRANCE (INC ANDORRA AND MONACO)</v>
          </cell>
          <cell r="G1132" t="str">
            <v>FRF</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0</v>
          </cell>
          <cell r="AM1132">
            <v>0</v>
          </cell>
          <cell r="AN1132">
            <v>0</v>
          </cell>
          <cell r="AO1132">
            <v>0</v>
          </cell>
          <cell r="AP1132">
            <v>0</v>
          </cell>
          <cell r="AQ1132">
            <v>0</v>
          </cell>
          <cell r="AR1132">
            <v>0</v>
          </cell>
          <cell r="AS1132">
            <v>0</v>
          </cell>
          <cell r="AT1132">
            <v>0</v>
          </cell>
          <cell r="AU1132">
            <v>0</v>
          </cell>
          <cell r="AV1132">
            <v>0</v>
          </cell>
          <cell r="AW1132">
            <v>0</v>
          </cell>
          <cell r="AX1132">
            <v>0</v>
          </cell>
          <cell r="AY1132">
            <v>0</v>
          </cell>
          <cell r="AZ1132">
            <v>0</v>
          </cell>
          <cell r="BA1132">
            <v>0</v>
          </cell>
          <cell r="BB1132">
            <v>0</v>
          </cell>
          <cell r="BC1132">
            <v>0</v>
          </cell>
          <cell r="BD1132">
            <v>0</v>
          </cell>
          <cell r="BE1132">
            <v>0</v>
          </cell>
          <cell r="BF1132">
            <v>0</v>
          </cell>
          <cell r="BG1132">
            <v>0</v>
          </cell>
          <cell r="BH1132">
            <v>0</v>
          </cell>
          <cell r="BI1132">
            <v>0</v>
          </cell>
          <cell r="BJ1132">
            <v>0</v>
          </cell>
          <cell r="BK1132">
            <v>0</v>
          </cell>
          <cell r="BL1132">
            <v>0</v>
          </cell>
          <cell r="BM1132">
            <v>0</v>
          </cell>
          <cell r="BN1132">
            <v>0</v>
          </cell>
          <cell r="BO1132">
            <v>0</v>
          </cell>
          <cell r="BP1132">
            <v>0</v>
          </cell>
          <cell r="BQ1132">
            <v>0</v>
          </cell>
          <cell r="BR1132">
            <v>0</v>
          </cell>
          <cell r="BS1132">
            <v>0</v>
          </cell>
        </row>
        <row r="1133">
          <cell r="B1133" t="str">
            <v>431745</v>
          </cell>
          <cell r="C1133" t="str">
            <v>REP. INDONESIA</v>
          </cell>
          <cell r="D1133" t="str">
            <v>BANQUE PARIBAS, PARIS</v>
          </cell>
          <cell r="E1133" t="str">
            <v>6</v>
          </cell>
          <cell r="F1133" t="str">
            <v>FRANCE (INC ANDORRA AND MONACO)</v>
          </cell>
          <cell r="G1133" t="str">
            <v>FRF</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cell r="AF1133">
            <v>0</v>
          </cell>
          <cell r="AG1133">
            <v>0</v>
          </cell>
          <cell r="AH1133">
            <v>0</v>
          </cell>
          <cell r="AI1133">
            <v>0</v>
          </cell>
          <cell r="AJ1133">
            <v>0</v>
          </cell>
          <cell r="AK1133">
            <v>0</v>
          </cell>
          <cell r="AL1133">
            <v>0</v>
          </cell>
          <cell r="AM1133">
            <v>0</v>
          </cell>
          <cell r="AN1133">
            <v>0</v>
          </cell>
          <cell r="AO1133">
            <v>0</v>
          </cell>
          <cell r="AP1133">
            <v>0</v>
          </cell>
          <cell r="AQ1133">
            <v>0</v>
          </cell>
          <cell r="AR1133">
            <v>0</v>
          </cell>
          <cell r="AS1133">
            <v>0</v>
          </cell>
          <cell r="AT1133">
            <v>0</v>
          </cell>
          <cell r="AU1133">
            <v>0</v>
          </cell>
          <cell r="AV1133">
            <v>0</v>
          </cell>
          <cell r="AW1133">
            <v>0</v>
          </cell>
          <cell r="AX1133">
            <v>0</v>
          </cell>
          <cell r="AY1133">
            <v>0</v>
          </cell>
          <cell r="AZ1133">
            <v>0</v>
          </cell>
          <cell r="BA1133">
            <v>0</v>
          </cell>
          <cell r="BB1133">
            <v>0</v>
          </cell>
          <cell r="BC1133">
            <v>0</v>
          </cell>
          <cell r="BD1133">
            <v>0</v>
          </cell>
          <cell r="BE1133">
            <v>0</v>
          </cell>
          <cell r="BF1133">
            <v>0</v>
          </cell>
          <cell r="BG1133">
            <v>0</v>
          </cell>
          <cell r="BH1133">
            <v>0</v>
          </cell>
          <cell r="BI1133">
            <v>0</v>
          </cell>
          <cell r="BJ1133">
            <v>0</v>
          </cell>
          <cell r="BK1133">
            <v>0</v>
          </cell>
          <cell r="BL1133">
            <v>0</v>
          </cell>
          <cell r="BM1133">
            <v>0</v>
          </cell>
          <cell r="BN1133">
            <v>0</v>
          </cell>
          <cell r="BO1133">
            <v>0</v>
          </cell>
          <cell r="BP1133">
            <v>0</v>
          </cell>
          <cell r="BQ1133">
            <v>0</v>
          </cell>
          <cell r="BR1133">
            <v>0</v>
          </cell>
          <cell r="BS1133">
            <v>0</v>
          </cell>
        </row>
        <row r="1134">
          <cell r="B1134" t="str">
            <v>431752</v>
          </cell>
          <cell r="C1134" t="str">
            <v>REP. INDONESIA</v>
          </cell>
          <cell r="D1134" t="str">
            <v>BANQUE PARIBAS, PARIS</v>
          </cell>
          <cell r="E1134" t="str">
            <v>6</v>
          </cell>
          <cell r="F1134" t="str">
            <v>FRANCE (INC ANDORRA AND MONACO)</v>
          </cell>
          <cell r="G1134" t="str">
            <v>USD</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cell r="AO1134">
            <v>0</v>
          </cell>
          <cell r="AP1134">
            <v>0</v>
          </cell>
          <cell r="AQ1134">
            <v>0</v>
          </cell>
          <cell r="AR1134">
            <v>0</v>
          </cell>
          <cell r="AS1134">
            <v>0</v>
          </cell>
          <cell r="AT1134">
            <v>0</v>
          </cell>
          <cell r="AU1134">
            <v>0</v>
          </cell>
          <cell r="AV1134">
            <v>0</v>
          </cell>
          <cell r="AW1134">
            <v>0</v>
          </cell>
          <cell r="AX1134">
            <v>0</v>
          </cell>
          <cell r="AY1134">
            <v>0</v>
          </cell>
          <cell r="AZ1134">
            <v>0</v>
          </cell>
          <cell r="BA1134">
            <v>0</v>
          </cell>
          <cell r="BB1134">
            <v>0</v>
          </cell>
          <cell r="BC1134">
            <v>0</v>
          </cell>
          <cell r="BD1134">
            <v>0</v>
          </cell>
          <cell r="BE1134">
            <v>0</v>
          </cell>
          <cell r="BF1134">
            <v>0</v>
          </cell>
          <cell r="BG1134">
            <v>0</v>
          </cell>
          <cell r="BH1134">
            <v>0</v>
          </cell>
          <cell r="BI1134">
            <v>0</v>
          </cell>
          <cell r="BJ1134">
            <v>0</v>
          </cell>
          <cell r="BK1134">
            <v>0</v>
          </cell>
          <cell r="BL1134">
            <v>0</v>
          </cell>
          <cell r="BM1134">
            <v>0</v>
          </cell>
          <cell r="BN1134">
            <v>0</v>
          </cell>
          <cell r="BO1134">
            <v>0</v>
          </cell>
          <cell r="BP1134">
            <v>0</v>
          </cell>
          <cell r="BQ1134">
            <v>0</v>
          </cell>
          <cell r="BR1134">
            <v>0</v>
          </cell>
          <cell r="BS1134">
            <v>0</v>
          </cell>
        </row>
        <row r="1135">
          <cell r="B1135" t="str">
            <v>431928</v>
          </cell>
          <cell r="C1135" t="str">
            <v>REP. INDONESIA</v>
          </cell>
          <cell r="D1135" t="str">
            <v>BANQUE PARIBAS, PARIS</v>
          </cell>
          <cell r="E1135" t="str">
            <v>6</v>
          </cell>
          <cell r="F1135" t="str">
            <v>FRANCE (INC ANDORRA AND MONACO)</v>
          </cell>
          <cell r="G1135" t="str">
            <v>USD</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cell r="AF1135">
            <v>0</v>
          </cell>
          <cell r="AG1135">
            <v>0</v>
          </cell>
          <cell r="AH1135">
            <v>0</v>
          </cell>
          <cell r="AI1135">
            <v>0</v>
          </cell>
          <cell r="AJ1135">
            <v>0</v>
          </cell>
          <cell r="AK1135">
            <v>0</v>
          </cell>
          <cell r="AL1135">
            <v>0</v>
          </cell>
          <cell r="AM1135">
            <v>0</v>
          </cell>
          <cell r="AN1135">
            <v>0</v>
          </cell>
          <cell r="AO1135">
            <v>0</v>
          </cell>
          <cell r="AP1135">
            <v>0</v>
          </cell>
          <cell r="AQ1135">
            <v>0</v>
          </cell>
          <cell r="AR1135">
            <v>0</v>
          </cell>
          <cell r="AS1135">
            <v>0</v>
          </cell>
          <cell r="AT1135">
            <v>0</v>
          </cell>
          <cell r="AU1135">
            <v>0</v>
          </cell>
          <cell r="AV1135">
            <v>0</v>
          </cell>
          <cell r="AW1135">
            <v>0</v>
          </cell>
          <cell r="AX1135">
            <v>0</v>
          </cell>
          <cell r="AY1135">
            <v>0</v>
          </cell>
          <cell r="AZ1135">
            <v>0</v>
          </cell>
          <cell r="BA1135">
            <v>0</v>
          </cell>
          <cell r="BB1135">
            <v>0</v>
          </cell>
          <cell r="BC1135">
            <v>0</v>
          </cell>
          <cell r="BD1135">
            <v>0</v>
          </cell>
          <cell r="BE1135">
            <v>0</v>
          </cell>
          <cell r="BF1135">
            <v>0</v>
          </cell>
          <cell r="BG1135">
            <v>0</v>
          </cell>
          <cell r="BH1135">
            <v>0</v>
          </cell>
          <cell r="BI1135">
            <v>0</v>
          </cell>
          <cell r="BJ1135">
            <v>0</v>
          </cell>
          <cell r="BK1135">
            <v>0</v>
          </cell>
          <cell r="BL1135">
            <v>0</v>
          </cell>
          <cell r="BM1135">
            <v>0</v>
          </cell>
          <cell r="BN1135">
            <v>0</v>
          </cell>
          <cell r="BO1135">
            <v>0</v>
          </cell>
          <cell r="BP1135">
            <v>0</v>
          </cell>
          <cell r="BQ1135">
            <v>0</v>
          </cell>
          <cell r="BR1135">
            <v>0</v>
          </cell>
          <cell r="BS1135">
            <v>0</v>
          </cell>
        </row>
        <row r="1136">
          <cell r="B1136" t="str">
            <v>431766</v>
          </cell>
          <cell r="C1136" t="str">
            <v>REP. INDONESIA</v>
          </cell>
          <cell r="D1136" t="str">
            <v>BANQUE PARIBAS, PARIS</v>
          </cell>
          <cell r="E1136" t="str">
            <v>6</v>
          </cell>
          <cell r="F1136" t="str">
            <v>FRANCE (INC ANDORRA AND MONACO)</v>
          </cell>
          <cell r="G1136" t="str">
            <v>USD</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cell r="AO1136">
            <v>0</v>
          </cell>
          <cell r="AP1136">
            <v>0</v>
          </cell>
          <cell r="AQ1136">
            <v>0</v>
          </cell>
          <cell r="AR1136">
            <v>0</v>
          </cell>
          <cell r="AS1136">
            <v>0</v>
          </cell>
          <cell r="AT1136">
            <v>0</v>
          </cell>
          <cell r="AU1136">
            <v>0</v>
          </cell>
          <cell r="AV1136">
            <v>0</v>
          </cell>
          <cell r="AW1136">
            <v>0</v>
          </cell>
          <cell r="AX1136">
            <v>0</v>
          </cell>
          <cell r="AY1136">
            <v>0</v>
          </cell>
          <cell r="AZ1136">
            <v>0</v>
          </cell>
          <cell r="BA1136">
            <v>0</v>
          </cell>
          <cell r="BB1136">
            <v>0</v>
          </cell>
          <cell r="BC1136">
            <v>0</v>
          </cell>
          <cell r="BD1136">
            <v>0</v>
          </cell>
          <cell r="BE1136">
            <v>0</v>
          </cell>
          <cell r="BF1136">
            <v>0</v>
          </cell>
          <cell r="BG1136">
            <v>0</v>
          </cell>
          <cell r="BH1136">
            <v>0</v>
          </cell>
          <cell r="BI1136">
            <v>0</v>
          </cell>
          <cell r="BJ1136">
            <v>0</v>
          </cell>
          <cell r="BK1136">
            <v>0</v>
          </cell>
          <cell r="BL1136">
            <v>0</v>
          </cell>
          <cell r="BM1136">
            <v>0</v>
          </cell>
          <cell r="BN1136">
            <v>0</v>
          </cell>
          <cell r="BO1136">
            <v>0</v>
          </cell>
          <cell r="BP1136">
            <v>0</v>
          </cell>
          <cell r="BQ1136">
            <v>0</v>
          </cell>
          <cell r="BR1136">
            <v>0</v>
          </cell>
          <cell r="BS1136">
            <v>0</v>
          </cell>
        </row>
        <row r="1137">
          <cell r="B1137" t="str">
            <v>432040</v>
          </cell>
          <cell r="C1137" t="str">
            <v>REP. INDONESIA</v>
          </cell>
          <cell r="D1137" t="str">
            <v>CREDIT AGRICOLE INDOSUEZ,PARIS</v>
          </cell>
          <cell r="E1137" t="str">
            <v>6</v>
          </cell>
          <cell r="F1137" t="str">
            <v>FRANCE (INC ANDORRA AND MONACO)</v>
          </cell>
          <cell r="G1137" t="str">
            <v>FRF</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cell r="AF1137">
            <v>0</v>
          </cell>
          <cell r="AG1137">
            <v>0</v>
          </cell>
          <cell r="AH1137">
            <v>0</v>
          </cell>
          <cell r="AI1137">
            <v>0</v>
          </cell>
          <cell r="AJ1137">
            <v>0</v>
          </cell>
          <cell r="AK1137">
            <v>0</v>
          </cell>
          <cell r="AL1137">
            <v>0</v>
          </cell>
          <cell r="AM1137">
            <v>0</v>
          </cell>
          <cell r="AN1137">
            <v>0</v>
          </cell>
          <cell r="AO1137">
            <v>0</v>
          </cell>
          <cell r="AP1137">
            <v>0</v>
          </cell>
          <cell r="AQ1137">
            <v>0</v>
          </cell>
          <cell r="AR1137">
            <v>0</v>
          </cell>
          <cell r="AS1137">
            <v>0</v>
          </cell>
          <cell r="AT1137">
            <v>0</v>
          </cell>
          <cell r="AU1137">
            <v>0</v>
          </cell>
          <cell r="AV1137">
            <v>0</v>
          </cell>
          <cell r="AW1137">
            <v>0</v>
          </cell>
          <cell r="AX1137">
            <v>0</v>
          </cell>
          <cell r="AY1137">
            <v>0</v>
          </cell>
          <cell r="AZ1137">
            <v>0</v>
          </cell>
          <cell r="BA1137">
            <v>0</v>
          </cell>
          <cell r="BB1137">
            <v>0</v>
          </cell>
          <cell r="BC1137">
            <v>0</v>
          </cell>
          <cell r="BD1137">
            <v>0</v>
          </cell>
          <cell r="BE1137">
            <v>0</v>
          </cell>
          <cell r="BF1137">
            <v>0</v>
          </cell>
          <cell r="BG1137">
            <v>0</v>
          </cell>
          <cell r="BH1137">
            <v>0</v>
          </cell>
          <cell r="BI1137">
            <v>0</v>
          </cell>
          <cell r="BJ1137">
            <v>0</v>
          </cell>
          <cell r="BK1137">
            <v>0</v>
          </cell>
          <cell r="BL1137">
            <v>0</v>
          </cell>
          <cell r="BM1137">
            <v>0</v>
          </cell>
          <cell r="BN1137">
            <v>0</v>
          </cell>
          <cell r="BO1137">
            <v>0</v>
          </cell>
          <cell r="BP1137">
            <v>0</v>
          </cell>
          <cell r="BQ1137">
            <v>0</v>
          </cell>
          <cell r="BR1137">
            <v>0</v>
          </cell>
          <cell r="BS1137">
            <v>0</v>
          </cell>
        </row>
        <row r="1138">
          <cell r="B1138" t="str">
            <v>431720</v>
          </cell>
          <cell r="C1138" t="str">
            <v>REP. INDONESIA</v>
          </cell>
          <cell r="D1138" t="str">
            <v>CREDIT COMMERC. FRANCE, PARIS</v>
          </cell>
          <cell r="E1138" t="str">
            <v>6</v>
          </cell>
          <cell r="F1138" t="str">
            <v>FRANCE (INC ANDORRA AND MONACO)</v>
          </cell>
          <cell r="G1138" t="str">
            <v>FRF</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cell r="AO1138">
            <v>0</v>
          </cell>
          <cell r="AP1138">
            <v>0</v>
          </cell>
          <cell r="AQ1138">
            <v>0</v>
          </cell>
          <cell r="AR1138">
            <v>0</v>
          </cell>
          <cell r="AS1138">
            <v>0</v>
          </cell>
          <cell r="AT1138">
            <v>0</v>
          </cell>
          <cell r="AU1138">
            <v>0</v>
          </cell>
          <cell r="AV1138">
            <v>0</v>
          </cell>
          <cell r="AW1138">
            <v>0</v>
          </cell>
          <cell r="AX1138">
            <v>0</v>
          </cell>
          <cell r="AY1138">
            <v>0</v>
          </cell>
          <cell r="AZ1138">
            <v>0</v>
          </cell>
          <cell r="BA1138">
            <v>0</v>
          </cell>
          <cell r="BB1138">
            <v>0</v>
          </cell>
          <cell r="BC1138">
            <v>0</v>
          </cell>
          <cell r="BD1138">
            <v>0</v>
          </cell>
          <cell r="BE1138">
            <v>0</v>
          </cell>
          <cell r="BF1138">
            <v>0</v>
          </cell>
          <cell r="BG1138">
            <v>0</v>
          </cell>
          <cell r="BH1138">
            <v>0</v>
          </cell>
          <cell r="BI1138">
            <v>0</v>
          </cell>
          <cell r="BJ1138">
            <v>0</v>
          </cell>
          <cell r="BK1138">
            <v>0</v>
          </cell>
          <cell r="BL1138">
            <v>0</v>
          </cell>
          <cell r="BM1138">
            <v>0</v>
          </cell>
          <cell r="BN1138">
            <v>0</v>
          </cell>
          <cell r="BO1138">
            <v>0</v>
          </cell>
          <cell r="BP1138">
            <v>0</v>
          </cell>
          <cell r="BQ1138">
            <v>0</v>
          </cell>
          <cell r="BR1138">
            <v>0</v>
          </cell>
          <cell r="BS1138">
            <v>0</v>
          </cell>
        </row>
        <row r="1139">
          <cell r="B1139" t="str">
            <v>431719</v>
          </cell>
          <cell r="C1139" t="str">
            <v>REP. INDONESIA</v>
          </cell>
          <cell r="D1139" t="str">
            <v>CREDIT COMMERC. FRANCE, PARIS</v>
          </cell>
          <cell r="E1139" t="str">
            <v>6</v>
          </cell>
          <cell r="F1139" t="str">
            <v>FRANCE (INC ANDORRA AND MONACO)</v>
          </cell>
          <cell r="G1139" t="str">
            <v>FRF</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cell r="AF1139">
            <v>0</v>
          </cell>
          <cell r="AG1139">
            <v>0</v>
          </cell>
          <cell r="AH1139">
            <v>0</v>
          </cell>
          <cell r="AI1139">
            <v>0</v>
          </cell>
          <cell r="AJ1139">
            <v>0</v>
          </cell>
          <cell r="AK1139">
            <v>0</v>
          </cell>
          <cell r="AL1139">
            <v>0</v>
          </cell>
          <cell r="AM1139">
            <v>0</v>
          </cell>
          <cell r="AN1139">
            <v>0</v>
          </cell>
          <cell r="AO1139">
            <v>0</v>
          </cell>
          <cell r="AP1139">
            <v>0</v>
          </cell>
          <cell r="AQ1139">
            <v>0</v>
          </cell>
          <cell r="AR1139">
            <v>0</v>
          </cell>
          <cell r="AS1139">
            <v>0</v>
          </cell>
          <cell r="AT1139">
            <v>0</v>
          </cell>
          <cell r="AU1139">
            <v>0</v>
          </cell>
          <cell r="AV1139">
            <v>0</v>
          </cell>
          <cell r="AW1139">
            <v>0</v>
          </cell>
          <cell r="AX1139">
            <v>0</v>
          </cell>
          <cell r="AY1139">
            <v>0</v>
          </cell>
          <cell r="AZ1139">
            <v>0</v>
          </cell>
          <cell r="BA1139">
            <v>0</v>
          </cell>
          <cell r="BB1139">
            <v>0</v>
          </cell>
          <cell r="BC1139">
            <v>0</v>
          </cell>
          <cell r="BD1139">
            <v>0</v>
          </cell>
          <cell r="BE1139">
            <v>0</v>
          </cell>
          <cell r="BF1139">
            <v>0</v>
          </cell>
          <cell r="BG1139">
            <v>0</v>
          </cell>
          <cell r="BH1139">
            <v>0</v>
          </cell>
          <cell r="BI1139">
            <v>0</v>
          </cell>
          <cell r="BJ1139">
            <v>0</v>
          </cell>
          <cell r="BK1139">
            <v>0</v>
          </cell>
          <cell r="BL1139">
            <v>0</v>
          </cell>
          <cell r="BM1139">
            <v>0</v>
          </cell>
          <cell r="BN1139">
            <v>0</v>
          </cell>
          <cell r="BO1139">
            <v>0</v>
          </cell>
          <cell r="BP1139">
            <v>0</v>
          </cell>
          <cell r="BQ1139">
            <v>0</v>
          </cell>
          <cell r="BR1139">
            <v>0</v>
          </cell>
          <cell r="BS1139">
            <v>0</v>
          </cell>
        </row>
        <row r="1140">
          <cell r="B1140" t="str">
            <v>431775</v>
          </cell>
          <cell r="C1140" t="str">
            <v>REP. INDONESIA</v>
          </cell>
          <cell r="D1140" t="str">
            <v>CREDIT COMMERC. FRANCE, PARIS</v>
          </cell>
          <cell r="E1140" t="str">
            <v>6</v>
          </cell>
          <cell r="F1140" t="str">
            <v>FRANCE (INC ANDORRA AND MONACO)</v>
          </cell>
          <cell r="G1140" t="str">
            <v>FRF</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cell r="AF1140">
            <v>0</v>
          </cell>
          <cell r="AG1140">
            <v>0</v>
          </cell>
          <cell r="AH1140">
            <v>0</v>
          </cell>
          <cell r="AI1140">
            <v>0</v>
          </cell>
          <cell r="AJ1140">
            <v>0</v>
          </cell>
          <cell r="AK1140">
            <v>0</v>
          </cell>
          <cell r="AL1140">
            <v>0</v>
          </cell>
          <cell r="AM1140">
            <v>0</v>
          </cell>
          <cell r="AN1140">
            <v>0</v>
          </cell>
          <cell r="AO1140">
            <v>0</v>
          </cell>
          <cell r="AP1140">
            <v>0</v>
          </cell>
          <cell r="AQ1140">
            <v>0</v>
          </cell>
          <cell r="AR1140">
            <v>0</v>
          </cell>
          <cell r="AS1140">
            <v>0</v>
          </cell>
          <cell r="AT1140">
            <v>0</v>
          </cell>
          <cell r="AU1140">
            <v>0</v>
          </cell>
          <cell r="AV1140">
            <v>0</v>
          </cell>
          <cell r="AW1140">
            <v>0</v>
          </cell>
          <cell r="AX1140">
            <v>0</v>
          </cell>
          <cell r="AY1140">
            <v>0</v>
          </cell>
          <cell r="AZ1140">
            <v>0</v>
          </cell>
          <cell r="BA1140">
            <v>0</v>
          </cell>
          <cell r="BB1140">
            <v>0</v>
          </cell>
          <cell r="BC1140">
            <v>0</v>
          </cell>
          <cell r="BD1140">
            <v>0</v>
          </cell>
          <cell r="BE1140">
            <v>0</v>
          </cell>
          <cell r="BF1140">
            <v>0</v>
          </cell>
          <cell r="BG1140">
            <v>0</v>
          </cell>
          <cell r="BH1140">
            <v>0</v>
          </cell>
          <cell r="BI1140">
            <v>0</v>
          </cell>
          <cell r="BJ1140">
            <v>0</v>
          </cell>
          <cell r="BK1140">
            <v>0</v>
          </cell>
          <cell r="BL1140">
            <v>0</v>
          </cell>
          <cell r="BM1140">
            <v>0</v>
          </cell>
          <cell r="BN1140">
            <v>0</v>
          </cell>
          <cell r="BO1140">
            <v>0</v>
          </cell>
          <cell r="BP1140">
            <v>0</v>
          </cell>
          <cell r="BQ1140">
            <v>0</v>
          </cell>
          <cell r="BR1140">
            <v>0</v>
          </cell>
          <cell r="BS1140">
            <v>0</v>
          </cell>
        </row>
        <row r="1141">
          <cell r="B1141" t="str">
            <v>431807</v>
          </cell>
          <cell r="C1141" t="str">
            <v>REP. INDONESIA</v>
          </cell>
          <cell r="D1141" t="str">
            <v>CREDIT LYONNAIS, DENMARK</v>
          </cell>
          <cell r="E1141" t="str">
            <v>6</v>
          </cell>
          <cell r="F1141" t="str">
            <v>FRANCE (INC ANDORRA AND MONACO)</v>
          </cell>
          <cell r="G1141" t="str">
            <v>USD</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cell r="AF1141">
            <v>0</v>
          </cell>
          <cell r="AG1141">
            <v>0</v>
          </cell>
          <cell r="AH1141">
            <v>0</v>
          </cell>
          <cell r="AI1141">
            <v>0</v>
          </cell>
          <cell r="AJ1141">
            <v>0</v>
          </cell>
          <cell r="AK1141">
            <v>0</v>
          </cell>
          <cell r="AL1141">
            <v>0</v>
          </cell>
          <cell r="AM1141">
            <v>0</v>
          </cell>
          <cell r="AN1141">
            <v>0</v>
          </cell>
          <cell r="AO1141">
            <v>0</v>
          </cell>
          <cell r="AP1141">
            <v>0</v>
          </cell>
          <cell r="AQ1141">
            <v>0</v>
          </cell>
          <cell r="AR1141">
            <v>0</v>
          </cell>
          <cell r="AS1141">
            <v>0</v>
          </cell>
          <cell r="AT1141">
            <v>0</v>
          </cell>
          <cell r="AU1141">
            <v>0</v>
          </cell>
          <cell r="AV1141">
            <v>0</v>
          </cell>
          <cell r="AW1141">
            <v>0</v>
          </cell>
          <cell r="AX1141">
            <v>0</v>
          </cell>
          <cell r="AY1141">
            <v>0</v>
          </cell>
          <cell r="AZ1141">
            <v>0</v>
          </cell>
          <cell r="BA1141">
            <v>0</v>
          </cell>
          <cell r="BB1141">
            <v>0</v>
          </cell>
          <cell r="BC1141">
            <v>0</v>
          </cell>
          <cell r="BD1141">
            <v>0</v>
          </cell>
          <cell r="BE1141">
            <v>0</v>
          </cell>
          <cell r="BF1141">
            <v>0</v>
          </cell>
          <cell r="BG1141">
            <v>0</v>
          </cell>
          <cell r="BH1141">
            <v>0</v>
          </cell>
          <cell r="BI1141">
            <v>0</v>
          </cell>
          <cell r="BJ1141">
            <v>0</v>
          </cell>
          <cell r="BK1141">
            <v>0</v>
          </cell>
          <cell r="BL1141">
            <v>0</v>
          </cell>
          <cell r="BM1141">
            <v>0</v>
          </cell>
          <cell r="BN1141">
            <v>0</v>
          </cell>
          <cell r="BO1141">
            <v>0</v>
          </cell>
          <cell r="BP1141">
            <v>0</v>
          </cell>
          <cell r="BQ1141">
            <v>0</v>
          </cell>
          <cell r="BR1141">
            <v>0</v>
          </cell>
          <cell r="BS1141">
            <v>0</v>
          </cell>
        </row>
        <row r="1142">
          <cell r="B1142" t="str">
            <v>431765</v>
          </cell>
          <cell r="C1142" t="str">
            <v>REP. INDONESIA</v>
          </cell>
          <cell r="D1142" t="str">
            <v>CREDIT LYONNAIS, PARIS</v>
          </cell>
          <cell r="E1142" t="str">
            <v>6</v>
          </cell>
          <cell r="F1142" t="str">
            <v>FRANCE (INC ANDORRA AND MONACO)</v>
          </cell>
          <cell r="G1142" t="str">
            <v>FRF</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cell r="AF1142">
            <v>0</v>
          </cell>
          <cell r="AG1142">
            <v>0</v>
          </cell>
          <cell r="AH1142">
            <v>0</v>
          </cell>
          <cell r="AI1142">
            <v>0</v>
          </cell>
          <cell r="AJ1142">
            <v>0</v>
          </cell>
          <cell r="AK1142">
            <v>0</v>
          </cell>
          <cell r="AL1142">
            <v>0</v>
          </cell>
          <cell r="AM1142">
            <v>0</v>
          </cell>
          <cell r="AN1142">
            <v>0</v>
          </cell>
          <cell r="AO1142">
            <v>0</v>
          </cell>
          <cell r="AP1142">
            <v>0</v>
          </cell>
          <cell r="AQ1142">
            <v>0</v>
          </cell>
          <cell r="AR1142">
            <v>0</v>
          </cell>
          <cell r="AS1142">
            <v>0</v>
          </cell>
          <cell r="AT1142">
            <v>0</v>
          </cell>
          <cell r="AU1142">
            <v>0</v>
          </cell>
          <cell r="AV1142">
            <v>0</v>
          </cell>
          <cell r="AW1142">
            <v>0</v>
          </cell>
          <cell r="AX1142">
            <v>0</v>
          </cell>
          <cell r="AY1142">
            <v>0</v>
          </cell>
          <cell r="AZ1142">
            <v>0</v>
          </cell>
          <cell r="BA1142">
            <v>0</v>
          </cell>
          <cell r="BB1142">
            <v>0</v>
          </cell>
          <cell r="BC1142">
            <v>0</v>
          </cell>
          <cell r="BD1142">
            <v>0</v>
          </cell>
          <cell r="BE1142">
            <v>0</v>
          </cell>
          <cell r="BF1142">
            <v>0</v>
          </cell>
          <cell r="BG1142">
            <v>0</v>
          </cell>
          <cell r="BH1142">
            <v>0</v>
          </cell>
          <cell r="BI1142">
            <v>0</v>
          </cell>
          <cell r="BJ1142">
            <v>0</v>
          </cell>
          <cell r="BK1142">
            <v>0</v>
          </cell>
          <cell r="BL1142">
            <v>0</v>
          </cell>
          <cell r="BM1142">
            <v>0</v>
          </cell>
          <cell r="BN1142">
            <v>0</v>
          </cell>
          <cell r="BO1142">
            <v>0</v>
          </cell>
          <cell r="BP1142">
            <v>0</v>
          </cell>
          <cell r="BQ1142">
            <v>0</v>
          </cell>
          <cell r="BR1142">
            <v>0</v>
          </cell>
          <cell r="BS1142">
            <v>0</v>
          </cell>
        </row>
        <row r="1143">
          <cell r="B1143" t="str">
            <v>431810</v>
          </cell>
          <cell r="C1143" t="str">
            <v>REP. INDONESIA</v>
          </cell>
          <cell r="D1143" t="str">
            <v>CREDIT LYONNAIS, PARIS</v>
          </cell>
          <cell r="E1143" t="str">
            <v>6</v>
          </cell>
          <cell r="F1143" t="str">
            <v>FRANCE (INC ANDORRA AND MONACO)</v>
          </cell>
          <cell r="G1143" t="str">
            <v>FRF</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cell r="AO1143">
            <v>0</v>
          </cell>
          <cell r="AP1143">
            <v>0</v>
          </cell>
          <cell r="AQ1143">
            <v>0</v>
          </cell>
          <cell r="AR1143">
            <v>0</v>
          </cell>
          <cell r="AS1143">
            <v>0</v>
          </cell>
          <cell r="AT1143">
            <v>0</v>
          </cell>
          <cell r="AU1143">
            <v>0</v>
          </cell>
          <cell r="AV1143">
            <v>0</v>
          </cell>
          <cell r="AW1143">
            <v>0</v>
          </cell>
          <cell r="AX1143">
            <v>0</v>
          </cell>
          <cell r="AY1143">
            <v>0</v>
          </cell>
          <cell r="AZ1143">
            <v>0</v>
          </cell>
          <cell r="BA1143">
            <v>0</v>
          </cell>
          <cell r="BB1143">
            <v>0</v>
          </cell>
          <cell r="BC1143">
            <v>0</v>
          </cell>
          <cell r="BD1143">
            <v>0</v>
          </cell>
          <cell r="BE1143">
            <v>0</v>
          </cell>
          <cell r="BF1143">
            <v>0</v>
          </cell>
          <cell r="BG1143">
            <v>0</v>
          </cell>
          <cell r="BH1143">
            <v>0</v>
          </cell>
          <cell r="BI1143">
            <v>0</v>
          </cell>
          <cell r="BJ1143">
            <v>0</v>
          </cell>
          <cell r="BK1143">
            <v>0</v>
          </cell>
          <cell r="BL1143">
            <v>0</v>
          </cell>
          <cell r="BM1143">
            <v>0</v>
          </cell>
          <cell r="BN1143">
            <v>0</v>
          </cell>
          <cell r="BO1143">
            <v>0</v>
          </cell>
          <cell r="BP1143">
            <v>0</v>
          </cell>
          <cell r="BQ1143">
            <v>0</v>
          </cell>
          <cell r="BR1143">
            <v>0</v>
          </cell>
          <cell r="BS1143">
            <v>0</v>
          </cell>
        </row>
        <row r="1144">
          <cell r="B1144" t="str">
            <v>431812</v>
          </cell>
          <cell r="C1144" t="str">
            <v>REP. INDONESIA</v>
          </cell>
          <cell r="D1144" t="str">
            <v>CREDIT LYONNAIS, PARIS</v>
          </cell>
          <cell r="E1144" t="str">
            <v>6</v>
          </cell>
          <cell r="F1144" t="str">
            <v>FRANCE (INC ANDORRA AND MONACO)</v>
          </cell>
          <cell r="G1144" t="str">
            <v>FRF</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cell r="AO1144">
            <v>0</v>
          </cell>
          <cell r="AP1144">
            <v>0</v>
          </cell>
          <cell r="AQ1144">
            <v>0</v>
          </cell>
          <cell r="AR1144">
            <v>0</v>
          </cell>
          <cell r="AS1144">
            <v>0</v>
          </cell>
          <cell r="AT1144">
            <v>0</v>
          </cell>
          <cell r="AU1144">
            <v>0</v>
          </cell>
          <cell r="AV1144">
            <v>0</v>
          </cell>
          <cell r="AW1144">
            <v>0</v>
          </cell>
          <cell r="AX1144">
            <v>0</v>
          </cell>
          <cell r="AY1144">
            <v>0</v>
          </cell>
          <cell r="AZ1144">
            <v>0</v>
          </cell>
          <cell r="BA1144">
            <v>0</v>
          </cell>
          <cell r="BB1144">
            <v>0</v>
          </cell>
          <cell r="BC1144">
            <v>0</v>
          </cell>
          <cell r="BD1144">
            <v>0</v>
          </cell>
          <cell r="BE1144">
            <v>0</v>
          </cell>
          <cell r="BF1144">
            <v>0</v>
          </cell>
          <cell r="BG1144">
            <v>0</v>
          </cell>
          <cell r="BH1144">
            <v>0</v>
          </cell>
          <cell r="BI1144">
            <v>0</v>
          </cell>
          <cell r="BJ1144">
            <v>0</v>
          </cell>
          <cell r="BK1144">
            <v>0</v>
          </cell>
          <cell r="BL1144">
            <v>0</v>
          </cell>
          <cell r="BM1144">
            <v>0</v>
          </cell>
          <cell r="BN1144">
            <v>0</v>
          </cell>
          <cell r="BO1144">
            <v>0</v>
          </cell>
          <cell r="BP1144">
            <v>0</v>
          </cell>
          <cell r="BQ1144">
            <v>0</v>
          </cell>
          <cell r="BR1144">
            <v>0</v>
          </cell>
          <cell r="BS1144">
            <v>0</v>
          </cell>
        </row>
        <row r="1145">
          <cell r="B1145" t="str">
            <v>431965</v>
          </cell>
          <cell r="C1145" t="str">
            <v>REP. INDONESIA</v>
          </cell>
          <cell r="D1145" t="str">
            <v>SOCIETE GENERALE, PARIS</v>
          </cell>
          <cell r="E1145" t="str">
            <v>6</v>
          </cell>
          <cell r="F1145" t="str">
            <v>FRANCE (INC ANDORRA AND MONACO)</v>
          </cell>
          <cell r="G1145" t="str">
            <v>USD</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cell r="AO1145">
            <v>0</v>
          </cell>
          <cell r="AP1145">
            <v>0</v>
          </cell>
          <cell r="AQ1145">
            <v>0</v>
          </cell>
          <cell r="AR1145">
            <v>0</v>
          </cell>
          <cell r="AS1145">
            <v>0</v>
          </cell>
          <cell r="AT1145">
            <v>0</v>
          </cell>
          <cell r="AU1145">
            <v>0</v>
          </cell>
          <cell r="AV1145">
            <v>0</v>
          </cell>
          <cell r="AW1145">
            <v>0</v>
          </cell>
          <cell r="AX1145">
            <v>0</v>
          </cell>
          <cell r="AY1145">
            <v>0</v>
          </cell>
          <cell r="AZ1145">
            <v>0</v>
          </cell>
          <cell r="BA1145">
            <v>0</v>
          </cell>
          <cell r="BB1145">
            <v>0</v>
          </cell>
          <cell r="BC1145">
            <v>0</v>
          </cell>
          <cell r="BD1145">
            <v>0</v>
          </cell>
          <cell r="BE1145">
            <v>0</v>
          </cell>
          <cell r="BF1145">
            <v>0</v>
          </cell>
          <cell r="BG1145">
            <v>0</v>
          </cell>
          <cell r="BH1145">
            <v>0</v>
          </cell>
          <cell r="BI1145">
            <v>0</v>
          </cell>
          <cell r="BJ1145">
            <v>0</v>
          </cell>
          <cell r="BK1145">
            <v>0</v>
          </cell>
          <cell r="BL1145">
            <v>0</v>
          </cell>
          <cell r="BM1145">
            <v>0</v>
          </cell>
          <cell r="BN1145">
            <v>0</v>
          </cell>
          <cell r="BO1145">
            <v>0</v>
          </cell>
          <cell r="BP1145">
            <v>0</v>
          </cell>
          <cell r="BQ1145">
            <v>0</v>
          </cell>
          <cell r="BR1145">
            <v>0</v>
          </cell>
          <cell r="BS1145">
            <v>0</v>
          </cell>
        </row>
        <row r="1146">
          <cell r="F1146" t="str">
            <v>FRANCE (INC ANDORRA AND MONACO) Total</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cell r="AO1146">
            <v>0</v>
          </cell>
          <cell r="AP1146">
            <v>0</v>
          </cell>
          <cell r="AQ1146">
            <v>0</v>
          </cell>
          <cell r="AR1146">
            <v>0</v>
          </cell>
          <cell r="AS1146">
            <v>0</v>
          </cell>
          <cell r="AT1146">
            <v>0</v>
          </cell>
          <cell r="AU1146">
            <v>0</v>
          </cell>
          <cell r="AV1146">
            <v>0</v>
          </cell>
          <cell r="AW1146">
            <v>0</v>
          </cell>
          <cell r="AX1146">
            <v>0</v>
          </cell>
          <cell r="AY1146">
            <v>0</v>
          </cell>
          <cell r="AZ1146">
            <v>0</v>
          </cell>
          <cell r="BA1146">
            <v>0</v>
          </cell>
          <cell r="BB1146">
            <v>0</v>
          </cell>
          <cell r="BC1146">
            <v>0</v>
          </cell>
          <cell r="BD1146">
            <v>0</v>
          </cell>
          <cell r="BE1146">
            <v>0</v>
          </cell>
          <cell r="BF1146">
            <v>0</v>
          </cell>
          <cell r="BG1146">
            <v>0</v>
          </cell>
          <cell r="BH1146">
            <v>0</v>
          </cell>
          <cell r="BI1146">
            <v>0</v>
          </cell>
          <cell r="BJ1146">
            <v>0</v>
          </cell>
          <cell r="BK1146">
            <v>0</v>
          </cell>
          <cell r="BL1146">
            <v>0</v>
          </cell>
          <cell r="BM1146">
            <v>0</v>
          </cell>
          <cell r="BN1146">
            <v>0</v>
          </cell>
          <cell r="BO1146">
            <v>0</v>
          </cell>
          <cell r="BP1146">
            <v>0</v>
          </cell>
          <cell r="BQ1146">
            <v>0</v>
          </cell>
          <cell r="BR1146">
            <v>0</v>
          </cell>
          <cell r="BS1146">
            <v>0</v>
          </cell>
        </row>
        <row r="1147">
          <cell r="B1147" t="str">
            <v>431639</v>
          </cell>
          <cell r="C1147" t="str">
            <v>REP. INDONESIA</v>
          </cell>
          <cell r="D1147" t="str">
            <v>C. ITOH &amp; CO LTD, TOKYO</v>
          </cell>
          <cell r="E1147" t="str">
            <v>6</v>
          </cell>
          <cell r="F1147" t="str">
            <v>JAPAN</v>
          </cell>
          <cell r="G1147" t="str">
            <v>JPY</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cell r="AF1147">
            <v>0</v>
          </cell>
          <cell r="AG1147">
            <v>231835</v>
          </cell>
          <cell r="AH1147">
            <v>0</v>
          </cell>
          <cell r="AI1147">
            <v>231835</v>
          </cell>
          <cell r="AJ1147">
            <v>0</v>
          </cell>
          <cell r="AK1147">
            <v>231835</v>
          </cell>
          <cell r="AL1147">
            <v>0</v>
          </cell>
          <cell r="AM1147">
            <v>231835</v>
          </cell>
          <cell r="AN1147">
            <v>0</v>
          </cell>
          <cell r="AO1147">
            <v>0</v>
          </cell>
          <cell r="AP1147">
            <v>0</v>
          </cell>
          <cell r="AQ1147">
            <v>0</v>
          </cell>
          <cell r="AR1147">
            <v>0</v>
          </cell>
          <cell r="AS1147">
            <v>0</v>
          </cell>
          <cell r="AT1147">
            <v>0</v>
          </cell>
          <cell r="AU1147">
            <v>0</v>
          </cell>
          <cell r="AV1147">
            <v>0</v>
          </cell>
          <cell r="AW1147">
            <v>0</v>
          </cell>
          <cell r="AX1147">
            <v>0</v>
          </cell>
          <cell r="AY1147">
            <v>0</v>
          </cell>
          <cell r="AZ1147">
            <v>0</v>
          </cell>
          <cell r="BA1147">
            <v>0</v>
          </cell>
          <cell r="BB1147">
            <v>0</v>
          </cell>
          <cell r="BC1147">
            <v>0</v>
          </cell>
          <cell r="BD1147">
            <v>0</v>
          </cell>
          <cell r="BE1147">
            <v>0</v>
          </cell>
          <cell r="BF1147">
            <v>0</v>
          </cell>
          <cell r="BG1147">
            <v>0</v>
          </cell>
          <cell r="BH1147">
            <v>0</v>
          </cell>
          <cell r="BI1147">
            <v>234369</v>
          </cell>
          <cell r="BJ1147">
            <v>0</v>
          </cell>
          <cell r="BK1147">
            <v>234369</v>
          </cell>
          <cell r="BL1147">
            <v>0</v>
          </cell>
          <cell r="BM1147">
            <v>234369</v>
          </cell>
          <cell r="BN1147">
            <v>0</v>
          </cell>
          <cell r="BO1147">
            <v>234369</v>
          </cell>
          <cell r="BP1147">
            <v>0</v>
          </cell>
          <cell r="BQ1147">
            <v>466204</v>
          </cell>
          <cell r="BR1147">
            <v>0</v>
          </cell>
          <cell r="BS1147">
            <v>466204</v>
          </cell>
        </row>
        <row r="1148">
          <cell r="B1148" t="str">
            <v>430600</v>
          </cell>
          <cell r="C1148" t="str">
            <v>REP. INDONESIA</v>
          </cell>
          <cell r="D1148" t="str">
            <v>EXIM BANK OF JAPAN, TOKYO</v>
          </cell>
          <cell r="E1148" t="str">
            <v>6</v>
          </cell>
          <cell r="F1148" t="str">
            <v>JAPAN</v>
          </cell>
          <cell r="G1148" t="str">
            <v>JPY</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69698</v>
          </cell>
          <cell r="Y1148">
            <v>26207</v>
          </cell>
          <cell r="Z1148">
            <v>0</v>
          </cell>
          <cell r="AA1148">
            <v>95905</v>
          </cell>
          <cell r="AB1148">
            <v>0</v>
          </cell>
          <cell r="AC1148">
            <v>0</v>
          </cell>
          <cell r="AD1148">
            <v>0</v>
          </cell>
          <cell r="AE1148">
            <v>0</v>
          </cell>
          <cell r="AF1148">
            <v>0</v>
          </cell>
          <cell r="AG1148">
            <v>0</v>
          </cell>
          <cell r="AH1148">
            <v>0</v>
          </cell>
          <cell r="AI1148">
            <v>0</v>
          </cell>
          <cell r="AJ1148">
            <v>69698</v>
          </cell>
          <cell r="AK1148">
            <v>26207</v>
          </cell>
          <cell r="AL1148">
            <v>0</v>
          </cell>
          <cell r="AM1148">
            <v>95905</v>
          </cell>
          <cell r="AN1148">
            <v>0</v>
          </cell>
          <cell r="AO1148">
            <v>0</v>
          </cell>
          <cell r="AP1148">
            <v>0</v>
          </cell>
          <cell r="AQ1148">
            <v>0</v>
          </cell>
          <cell r="AR1148">
            <v>0</v>
          </cell>
          <cell r="AS1148">
            <v>0</v>
          </cell>
          <cell r="AT1148">
            <v>0</v>
          </cell>
          <cell r="AU1148">
            <v>0</v>
          </cell>
          <cell r="AV1148">
            <v>0</v>
          </cell>
          <cell r="AW1148">
            <v>0</v>
          </cell>
          <cell r="AX1148">
            <v>0</v>
          </cell>
          <cell r="AY1148">
            <v>0</v>
          </cell>
          <cell r="AZ1148">
            <v>69698</v>
          </cell>
          <cell r="BA1148">
            <v>24459</v>
          </cell>
          <cell r="BB1148">
            <v>0</v>
          </cell>
          <cell r="BC1148">
            <v>94157</v>
          </cell>
          <cell r="BD1148">
            <v>0</v>
          </cell>
          <cell r="BE1148">
            <v>0</v>
          </cell>
          <cell r="BF1148">
            <v>0</v>
          </cell>
          <cell r="BG1148">
            <v>0</v>
          </cell>
          <cell r="BH1148">
            <v>0</v>
          </cell>
          <cell r="BI1148">
            <v>0</v>
          </cell>
          <cell r="BJ1148">
            <v>0</v>
          </cell>
          <cell r="BK1148">
            <v>0</v>
          </cell>
          <cell r="BL1148">
            <v>69698</v>
          </cell>
          <cell r="BM1148">
            <v>24459</v>
          </cell>
          <cell r="BN1148">
            <v>0</v>
          </cell>
          <cell r="BO1148">
            <v>94157</v>
          </cell>
          <cell r="BP1148">
            <v>139396</v>
          </cell>
          <cell r="BQ1148">
            <v>50666</v>
          </cell>
          <cell r="BR1148">
            <v>0</v>
          </cell>
          <cell r="BS1148">
            <v>190062</v>
          </cell>
        </row>
        <row r="1149">
          <cell r="B1149" t="str">
            <v>431601</v>
          </cell>
          <cell r="C1149" t="str">
            <v>REP. INDONESIA</v>
          </cell>
          <cell r="D1149" t="str">
            <v>EXIM BANK OF JAPAN, TOKYO</v>
          </cell>
          <cell r="E1149" t="str">
            <v>6</v>
          </cell>
          <cell r="F1149" t="str">
            <v>JAPAN</v>
          </cell>
          <cell r="G1149" t="str">
            <v>JPY</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220245</v>
          </cell>
          <cell r="Y1149">
            <v>170049</v>
          </cell>
          <cell r="Z1149">
            <v>0</v>
          </cell>
          <cell r="AA1149">
            <v>390294</v>
          </cell>
          <cell r="AB1149">
            <v>0</v>
          </cell>
          <cell r="AC1149">
            <v>0</v>
          </cell>
          <cell r="AD1149">
            <v>0</v>
          </cell>
          <cell r="AE1149">
            <v>0</v>
          </cell>
          <cell r="AF1149">
            <v>0</v>
          </cell>
          <cell r="AG1149">
            <v>0</v>
          </cell>
          <cell r="AH1149">
            <v>0</v>
          </cell>
          <cell r="AI1149">
            <v>0</v>
          </cell>
          <cell r="AJ1149">
            <v>220245</v>
          </cell>
          <cell r="AK1149">
            <v>170049</v>
          </cell>
          <cell r="AL1149">
            <v>0</v>
          </cell>
          <cell r="AM1149">
            <v>390294</v>
          </cell>
          <cell r="AN1149">
            <v>0</v>
          </cell>
          <cell r="AO1149">
            <v>0</v>
          </cell>
          <cell r="AP1149">
            <v>0</v>
          </cell>
          <cell r="AQ1149">
            <v>0</v>
          </cell>
          <cell r="AR1149">
            <v>0</v>
          </cell>
          <cell r="AS1149">
            <v>0</v>
          </cell>
          <cell r="AT1149">
            <v>0</v>
          </cell>
          <cell r="AU1149">
            <v>0</v>
          </cell>
          <cell r="AV1149">
            <v>0</v>
          </cell>
          <cell r="AW1149">
            <v>0</v>
          </cell>
          <cell r="AX1149">
            <v>0</v>
          </cell>
          <cell r="AY1149">
            <v>0</v>
          </cell>
          <cell r="AZ1149">
            <v>220245</v>
          </cell>
          <cell r="BA1149">
            <v>163976</v>
          </cell>
          <cell r="BB1149">
            <v>0</v>
          </cell>
          <cell r="BC1149">
            <v>384221</v>
          </cell>
          <cell r="BD1149">
            <v>0</v>
          </cell>
          <cell r="BE1149">
            <v>0</v>
          </cell>
          <cell r="BF1149">
            <v>0</v>
          </cell>
          <cell r="BG1149">
            <v>0</v>
          </cell>
          <cell r="BH1149">
            <v>0</v>
          </cell>
          <cell r="BI1149">
            <v>0</v>
          </cell>
          <cell r="BJ1149">
            <v>0</v>
          </cell>
          <cell r="BK1149">
            <v>0</v>
          </cell>
          <cell r="BL1149">
            <v>220245</v>
          </cell>
          <cell r="BM1149">
            <v>163976</v>
          </cell>
          <cell r="BN1149">
            <v>0</v>
          </cell>
          <cell r="BO1149">
            <v>384221</v>
          </cell>
          <cell r="BP1149">
            <v>440490</v>
          </cell>
          <cell r="BQ1149">
            <v>334025</v>
          </cell>
          <cell r="BR1149">
            <v>0</v>
          </cell>
          <cell r="BS1149">
            <v>774515</v>
          </cell>
        </row>
        <row r="1150">
          <cell r="B1150" t="str">
            <v>422300</v>
          </cell>
          <cell r="C1150" t="str">
            <v>REP. INDONESIA</v>
          </cell>
          <cell r="D1150" t="str">
            <v>EXIM BANK OF JAPAN, TOKYO</v>
          </cell>
          <cell r="E1150" t="str">
            <v>6</v>
          </cell>
          <cell r="F1150" t="str">
            <v>JAPAN</v>
          </cell>
          <cell r="G1150" t="str">
            <v>JPY</v>
          </cell>
          <cell r="H1150">
            <v>0</v>
          </cell>
          <cell r="I1150">
            <v>0</v>
          </cell>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256798</v>
          </cell>
          <cell r="Y1150">
            <v>56326</v>
          </cell>
          <cell r="Z1150">
            <v>0</v>
          </cell>
          <cell r="AA1150">
            <v>313124</v>
          </cell>
          <cell r="AB1150">
            <v>201734</v>
          </cell>
          <cell r="AC1150">
            <v>42287</v>
          </cell>
          <cell r="AD1150">
            <v>0</v>
          </cell>
          <cell r="AE1150">
            <v>244021</v>
          </cell>
          <cell r="AF1150">
            <v>0</v>
          </cell>
          <cell r="AG1150">
            <v>0</v>
          </cell>
          <cell r="AH1150">
            <v>0</v>
          </cell>
          <cell r="AI1150">
            <v>0</v>
          </cell>
          <cell r="AJ1150">
            <v>458532</v>
          </cell>
          <cell r="AK1150">
            <v>98613</v>
          </cell>
          <cell r="AL1150">
            <v>0</v>
          </cell>
          <cell r="AM1150">
            <v>557145</v>
          </cell>
          <cell r="AN1150">
            <v>0</v>
          </cell>
          <cell r="AO1150">
            <v>0</v>
          </cell>
          <cell r="AP1150">
            <v>0</v>
          </cell>
          <cell r="AQ1150">
            <v>0</v>
          </cell>
          <cell r="AR1150">
            <v>0</v>
          </cell>
          <cell r="AS1150">
            <v>0</v>
          </cell>
          <cell r="AT1150">
            <v>0</v>
          </cell>
          <cell r="AU1150">
            <v>0</v>
          </cell>
          <cell r="AV1150">
            <v>0</v>
          </cell>
          <cell r="AW1150">
            <v>0</v>
          </cell>
          <cell r="AX1150">
            <v>0</v>
          </cell>
          <cell r="AY1150">
            <v>0</v>
          </cell>
          <cell r="AZ1150">
            <v>256798</v>
          </cell>
          <cell r="BA1150">
            <v>48279</v>
          </cell>
          <cell r="BB1150">
            <v>0</v>
          </cell>
          <cell r="BC1150">
            <v>305077</v>
          </cell>
          <cell r="BD1150">
            <v>201734</v>
          </cell>
          <cell r="BE1150">
            <v>36650</v>
          </cell>
          <cell r="BF1150">
            <v>0</v>
          </cell>
          <cell r="BG1150">
            <v>238384</v>
          </cell>
          <cell r="BH1150">
            <v>0</v>
          </cell>
          <cell r="BI1150">
            <v>0</v>
          </cell>
          <cell r="BJ1150">
            <v>0</v>
          </cell>
          <cell r="BK1150">
            <v>0</v>
          </cell>
          <cell r="BL1150">
            <v>458532</v>
          </cell>
          <cell r="BM1150">
            <v>84929</v>
          </cell>
          <cell r="BN1150">
            <v>0</v>
          </cell>
          <cell r="BO1150">
            <v>543461</v>
          </cell>
          <cell r="BP1150">
            <v>917064</v>
          </cell>
          <cell r="BQ1150">
            <v>183542</v>
          </cell>
          <cell r="BR1150">
            <v>0</v>
          </cell>
          <cell r="BS1150">
            <v>1100606</v>
          </cell>
        </row>
        <row r="1151">
          <cell r="B1151" t="str">
            <v>431661</v>
          </cell>
          <cell r="C1151" t="str">
            <v>REP. INDONESIA</v>
          </cell>
          <cell r="D1151" t="str">
            <v>EXIM BANK OF JAPAN, TOKYO</v>
          </cell>
          <cell r="E1151" t="str">
            <v>6</v>
          </cell>
          <cell r="F1151" t="str">
            <v>JAPAN</v>
          </cell>
          <cell r="G1151" t="str">
            <v>JPY</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1002176</v>
          </cell>
          <cell r="AC1151">
            <v>337304</v>
          </cell>
          <cell r="AD1151">
            <v>0</v>
          </cell>
          <cell r="AE1151">
            <v>1339480</v>
          </cell>
          <cell r="AF1151">
            <v>0</v>
          </cell>
          <cell r="AG1151">
            <v>0</v>
          </cell>
          <cell r="AH1151">
            <v>0</v>
          </cell>
          <cell r="AI1151">
            <v>0</v>
          </cell>
          <cell r="AJ1151">
            <v>1002176</v>
          </cell>
          <cell r="AK1151">
            <v>337304</v>
          </cell>
          <cell r="AL1151">
            <v>0</v>
          </cell>
          <cell r="AM1151">
            <v>1339480</v>
          </cell>
          <cell r="AN1151">
            <v>0</v>
          </cell>
          <cell r="AO1151">
            <v>0</v>
          </cell>
          <cell r="AP1151">
            <v>0</v>
          </cell>
          <cell r="AQ1151">
            <v>0</v>
          </cell>
          <cell r="AR1151">
            <v>0</v>
          </cell>
          <cell r="AS1151">
            <v>0</v>
          </cell>
          <cell r="AT1151">
            <v>0</v>
          </cell>
          <cell r="AU1151">
            <v>0</v>
          </cell>
          <cell r="AV1151">
            <v>0</v>
          </cell>
          <cell r="AW1151">
            <v>0</v>
          </cell>
          <cell r="AX1151">
            <v>0</v>
          </cell>
          <cell r="AY1151">
            <v>0</v>
          </cell>
          <cell r="AZ1151">
            <v>0</v>
          </cell>
          <cell r="BA1151">
            <v>0</v>
          </cell>
          <cell r="BB1151">
            <v>0</v>
          </cell>
          <cell r="BC1151">
            <v>0</v>
          </cell>
          <cell r="BD1151">
            <v>1002176</v>
          </cell>
          <cell r="BE1151">
            <v>303121</v>
          </cell>
          <cell r="BF1151">
            <v>0</v>
          </cell>
          <cell r="BG1151">
            <v>1305297</v>
          </cell>
          <cell r="BH1151">
            <v>0</v>
          </cell>
          <cell r="BI1151">
            <v>0</v>
          </cell>
          <cell r="BJ1151">
            <v>0</v>
          </cell>
          <cell r="BK1151">
            <v>0</v>
          </cell>
          <cell r="BL1151">
            <v>1002176</v>
          </cell>
          <cell r="BM1151">
            <v>303121</v>
          </cell>
          <cell r="BN1151">
            <v>0</v>
          </cell>
          <cell r="BO1151">
            <v>1305297</v>
          </cell>
          <cell r="BP1151">
            <v>2004352</v>
          </cell>
          <cell r="BQ1151">
            <v>640425</v>
          </cell>
          <cell r="BR1151">
            <v>0</v>
          </cell>
          <cell r="BS1151">
            <v>2644777</v>
          </cell>
        </row>
        <row r="1152">
          <cell r="B1152" t="str">
            <v>431828</v>
          </cell>
          <cell r="C1152" t="str">
            <v>REP. INDONESIA</v>
          </cell>
          <cell r="D1152" t="str">
            <v>EXIM BANK OF JAPAN, TOKYO</v>
          </cell>
          <cell r="E1152" t="str">
            <v>6</v>
          </cell>
          <cell r="F1152" t="str">
            <v>JAPAN</v>
          </cell>
          <cell r="G1152" t="str">
            <v>JPY</v>
          </cell>
          <cell r="H1152">
            <v>0</v>
          </cell>
          <cell r="I1152">
            <v>0</v>
          </cell>
          <cell r="J1152">
            <v>0</v>
          </cell>
          <cell r="K1152">
            <v>0</v>
          </cell>
          <cell r="L1152">
            <v>0</v>
          </cell>
          <cell r="M1152">
            <v>1454823</v>
          </cell>
          <cell r="N1152">
            <v>0</v>
          </cell>
          <cell r="O1152">
            <v>1454823</v>
          </cell>
          <cell r="P1152">
            <v>0</v>
          </cell>
          <cell r="Q1152">
            <v>0</v>
          </cell>
          <cell r="R1152">
            <v>0</v>
          </cell>
          <cell r="S1152">
            <v>0</v>
          </cell>
          <cell r="T1152">
            <v>0</v>
          </cell>
          <cell r="U1152">
            <v>1454823</v>
          </cell>
          <cell r="V1152">
            <v>0</v>
          </cell>
          <cell r="W1152">
            <v>1454823</v>
          </cell>
          <cell r="X1152">
            <v>0</v>
          </cell>
          <cell r="Y1152">
            <v>0</v>
          </cell>
          <cell r="Z1152">
            <v>0</v>
          </cell>
          <cell r="AA1152">
            <v>0</v>
          </cell>
          <cell r="AB1152">
            <v>0</v>
          </cell>
          <cell r="AC1152">
            <v>0</v>
          </cell>
          <cell r="AD1152">
            <v>0</v>
          </cell>
          <cell r="AE1152">
            <v>0</v>
          </cell>
          <cell r="AF1152">
            <v>0</v>
          </cell>
          <cell r="AG1152">
            <v>0</v>
          </cell>
          <cell r="AH1152">
            <v>0</v>
          </cell>
          <cell r="AI1152">
            <v>0</v>
          </cell>
          <cell r="AJ1152">
            <v>0</v>
          </cell>
          <cell r="AK1152">
            <v>0</v>
          </cell>
          <cell r="AL1152">
            <v>0</v>
          </cell>
          <cell r="AM1152">
            <v>0</v>
          </cell>
          <cell r="AN1152">
            <v>0</v>
          </cell>
          <cell r="AO1152">
            <v>0</v>
          </cell>
          <cell r="AP1152">
            <v>0</v>
          </cell>
          <cell r="AQ1152">
            <v>0</v>
          </cell>
          <cell r="AR1152">
            <v>0</v>
          </cell>
          <cell r="AS1152">
            <v>1446873</v>
          </cell>
          <cell r="AT1152">
            <v>0</v>
          </cell>
          <cell r="AU1152">
            <v>1446873</v>
          </cell>
          <cell r="AV1152">
            <v>0</v>
          </cell>
          <cell r="AW1152">
            <v>0</v>
          </cell>
          <cell r="AX1152">
            <v>0</v>
          </cell>
          <cell r="AY1152">
            <v>0</v>
          </cell>
          <cell r="AZ1152">
            <v>0</v>
          </cell>
          <cell r="BA1152">
            <v>0</v>
          </cell>
          <cell r="BB1152">
            <v>0</v>
          </cell>
          <cell r="BC1152">
            <v>0</v>
          </cell>
          <cell r="BD1152">
            <v>0</v>
          </cell>
          <cell r="BE1152">
            <v>0</v>
          </cell>
          <cell r="BF1152">
            <v>0</v>
          </cell>
          <cell r="BG1152">
            <v>0</v>
          </cell>
          <cell r="BH1152">
            <v>0</v>
          </cell>
          <cell r="BI1152">
            <v>0</v>
          </cell>
          <cell r="BJ1152">
            <v>0</v>
          </cell>
          <cell r="BK1152">
            <v>0</v>
          </cell>
          <cell r="BL1152">
            <v>0</v>
          </cell>
          <cell r="BM1152">
            <v>1446873</v>
          </cell>
          <cell r="BN1152">
            <v>0</v>
          </cell>
          <cell r="BO1152">
            <v>1446873</v>
          </cell>
          <cell r="BP1152">
            <v>0</v>
          </cell>
          <cell r="BQ1152">
            <v>2901696</v>
          </cell>
          <cell r="BR1152">
            <v>0</v>
          </cell>
          <cell r="BS1152">
            <v>2901696</v>
          </cell>
        </row>
        <row r="1153">
          <cell r="B1153" t="str">
            <v>422100</v>
          </cell>
          <cell r="C1153" t="str">
            <v>REP. INDONESIA</v>
          </cell>
          <cell r="D1153" t="str">
            <v>EXIM BANK OF JAPAN, TOKYO</v>
          </cell>
          <cell r="E1153" t="str">
            <v>6</v>
          </cell>
          <cell r="F1153" t="str">
            <v>JAPAN</v>
          </cell>
          <cell r="G1153" t="str">
            <v>JPY</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1208903</v>
          </cell>
          <cell r="AG1153">
            <v>265171</v>
          </cell>
          <cell r="AH1153">
            <v>0</v>
          </cell>
          <cell r="AI1153">
            <v>1474074</v>
          </cell>
          <cell r="AJ1153">
            <v>1208903</v>
          </cell>
          <cell r="AK1153">
            <v>265171</v>
          </cell>
          <cell r="AL1153">
            <v>0</v>
          </cell>
          <cell r="AM1153">
            <v>1474074</v>
          </cell>
          <cell r="AN1153">
            <v>0</v>
          </cell>
          <cell r="AO1153">
            <v>0</v>
          </cell>
          <cell r="AP1153">
            <v>0</v>
          </cell>
          <cell r="AQ1153">
            <v>0</v>
          </cell>
          <cell r="AR1153">
            <v>0</v>
          </cell>
          <cell r="AS1153">
            <v>0</v>
          </cell>
          <cell r="AT1153">
            <v>0</v>
          </cell>
          <cell r="AU1153">
            <v>0</v>
          </cell>
          <cell r="AV1153">
            <v>0</v>
          </cell>
          <cell r="AW1153">
            <v>0</v>
          </cell>
          <cell r="AX1153">
            <v>0</v>
          </cell>
          <cell r="AY1153">
            <v>0</v>
          </cell>
          <cell r="AZ1153">
            <v>0</v>
          </cell>
          <cell r="BA1153">
            <v>0</v>
          </cell>
          <cell r="BB1153">
            <v>0</v>
          </cell>
          <cell r="BC1153">
            <v>0</v>
          </cell>
          <cell r="BD1153">
            <v>0</v>
          </cell>
          <cell r="BE1153">
            <v>0</v>
          </cell>
          <cell r="BF1153">
            <v>0</v>
          </cell>
          <cell r="BG1153">
            <v>0</v>
          </cell>
          <cell r="BH1153">
            <v>1208903</v>
          </cell>
          <cell r="BI1153">
            <v>226047</v>
          </cell>
          <cell r="BJ1153">
            <v>0</v>
          </cell>
          <cell r="BK1153">
            <v>1434950</v>
          </cell>
          <cell r="BL1153">
            <v>1208903</v>
          </cell>
          <cell r="BM1153">
            <v>226047</v>
          </cell>
          <cell r="BN1153">
            <v>0</v>
          </cell>
          <cell r="BO1153">
            <v>1434950</v>
          </cell>
          <cell r="BP1153">
            <v>2417806</v>
          </cell>
          <cell r="BQ1153">
            <v>491218</v>
          </cell>
          <cell r="BR1153">
            <v>0</v>
          </cell>
          <cell r="BS1153">
            <v>2909024</v>
          </cell>
        </row>
        <row r="1154">
          <cell r="B1154" t="str">
            <v>431617</v>
          </cell>
          <cell r="C1154" t="str">
            <v>REP. INDONESIA</v>
          </cell>
          <cell r="D1154" t="str">
            <v>EXIM BANK OF JAPAN, TOKYO</v>
          </cell>
          <cell r="E1154" t="str">
            <v>6</v>
          </cell>
          <cell r="F1154" t="str">
            <v>JAPAN</v>
          </cell>
          <cell r="G1154" t="str">
            <v>JPY</v>
          </cell>
          <cell r="H1154">
            <v>0</v>
          </cell>
          <cell r="I1154">
            <v>0</v>
          </cell>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1016396</v>
          </cell>
          <cell r="Y1154">
            <v>857130</v>
          </cell>
          <cell r="Z1154">
            <v>0</v>
          </cell>
          <cell r="AA1154">
            <v>1873526</v>
          </cell>
          <cell r="AB1154">
            <v>0</v>
          </cell>
          <cell r="AC1154">
            <v>0</v>
          </cell>
          <cell r="AD1154">
            <v>0</v>
          </cell>
          <cell r="AE1154">
            <v>0</v>
          </cell>
          <cell r="AF1154">
            <v>0</v>
          </cell>
          <cell r="AG1154">
            <v>0</v>
          </cell>
          <cell r="AH1154">
            <v>0</v>
          </cell>
          <cell r="AI1154">
            <v>0</v>
          </cell>
          <cell r="AJ1154">
            <v>1016396</v>
          </cell>
          <cell r="AK1154">
            <v>857130</v>
          </cell>
          <cell r="AL1154">
            <v>0</v>
          </cell>
          <cell r="AM1154">
            <v>1873526</v>
          </cell>
          <cell r="AN1154">
            <v>0</v>
          </cell>
          <cell r="AO1154">
            <v>0</v>
          </cell>
          <cell r="AP1154">
            <v>0</v>
          </cell>
          <cell r="AQ1154">
            <v>0</v>
          </cell>
          <cell r="AR1154">
            <v>0</v>
          </cell>
          <cell r="AS1154">
            <v>0</v>
          </cell>
          <cell r="AT1154">
            <v>0</v>
          </cell>
          <cell r="AU1154">
            <v>0</v>
          </cell>
          <cell r="AV1154">
            <v>0</v>
          </cell>
          <cell r="AW1154">
            <v>0</v>
          </cell>
          <cell r="AX1154">
            <v>0</v>
          </cell>
          <cell r="AY1154">
            <v>0</v>
          </cell>
          <cell r="AZ1154">
            <v>1016396</v>
          </cell>
          <cell r="BA1154">
            <v>827574</v>
          </cell>
          <cell r="BB1154">
            <v>0</v>
          </cell>
          <cell r="BC1154">
            <v>1843970</v>
          </cell>
          <cell r="BD1154">
            <v>0</v>
          </cell>
          <cell r="BE1154">
            <v>0</v>
          </cell>
          <cell r="BF1154">
            <v>0</v>
          </cell>
          <cell r="BG1154">
            <v>0</v>
          </cell>
          <cell r="BH1154">
            <v>0</v>
          </cell>
          <cell r="BI1154">
            <v>0</v>
          </cell>
          <cell r="BJ1154">
            <v>0</v>
          </cell>
          <cell r="BK1154">
            <v>0</v>
          </cell>
          <cell r="BL1154">
            <v>1016396</v>
          </cell>
          <cell r="BM1154">
            <v>827574</v>
          </cell>
          <cell r="BN1154">
            <v>0</v>
          </cell>
          <cell r="BO1154">
            <v>1843970</v>
          </cell>
          <cell r="BP1154">
            <v>2032792</v>
          </cell>
          <cell r="BQ1154">
            <v>1684704</v>
          </cell>
          <cell r="BR1154">
            <v>0</v>
          </cell>
          <cell r="BS1154">
            <v>3717496</v>
          </cell>
        </row>
        <row r="1155">
          <cell r="B1155" t="str">
            <v>427800</v>
          </cell>
          <cell r="C1155" t="str">
            <v>REP. INDONESIA</v>
          </cell>
          <cell r="D1155" t="str">
            <v>EXIM BANK OF JAPAN, TOKYO</v>
          </cell>
          <cell r="E1155" t="str">
            <v>6</v>
          </cell>
          <cell r="F1155" t="str">
            <v>JAPAN</v>
          </cell>
          <cell r="G1155" t="str">
            <v>JPY</v>
          </cell>
          <cell r="H1155">
            <v>0</v>
          </cell>
          <cell r="I1155">
            <v>0</v>
          </cell>
          <cell r="J1155">
            <v>0</v>
          </cell>
          <cell r="K1155">
            <v>0</v>
          </cell>
          <cell r="L1155">
            <v>0</v>
          </cell>
          <cell r="M1155">
            <v>0</v>
          </cell>
          <cell r="N1155">
            <v>0</v>
          </cell>
          <cell r="O1155">
            <v>0</v>
          </cell>
          <cell r="P1155">
            <v>3909633</v>
          </cell>
          <cell r="Q1155">
            <v>91625</v>
          </cell>
          <cell r="R1155">
            <v>0</v>
          </cell>
          <cell r="S1155">
            <v>4001258</v>
          </cell>
          <cell r="T1155">
            <v>3909633</v>
          </cell>
          <cell r="U1155">
            <v>91625</v>
          </cell>
          <cell r="V1155">
            <v>0</v>
          </cell>
          <cell r="W1155">
            <v>4001258</v>
          </cell>
          <cell r="X1155">
            <v>0</v>
          </cell>
          <cell r="Y1155">
            <v>0</v>
          </cell>
          <cell r="Z1155">
            <v>0</v>
          </cell>
          <cell r="AA1155">
            <v>0</v>
          </cell>
          <cell r="AB1155">
            <v>0</v>
          </cell>
          <cell r="AC1155">
            <v>0</v>
          </cell>
          <cell r="AD1155">
            <v>0</v>
          </cell>
          <cell r="AE1155">
            <v>0</v>
          </cell>
          <cell r="AF1155">
            <v>0</v>
          </cell>
          <cell r="AG1155">
            <v>0</v>
          </cell>
          <cell r="AH1155">
            <v>0</v>
          </cell>
          <cell r="AI1155">
            <v>0</v>
          </cell>
          <cell r="AJ1155">
            <v>0</v>
          </cell>
          <cell r="AK1155">
            <v>0</v>
          </cell>
          <cell r="AL1155">
            <v>0</v>
          </cell>
          <cell r="AM1155">
            <v>0</v>
          </cell>
          <cell r="AN1155">
            <v>0</v>
          </cell>
          <cell r="AO1155">
            <v>0</v>
          </cell>
          <cell r="AP1155">
            <v>0</v>
          </cell>
          <cell r="AQ1155">
            <v>0</v>
          </cell>
          <cell r="AR1155">
            <v>0</v>
          </cell>
          <cell r="AS1155">
            <v>0</v>
          </cell>
          <cell r="AT1155">
            <v>0</v>
          </cell>
          <cell r="AU1155">
            <v>0</v>
          </cell>
          <cell r="AV1155">
            <v>0</v>
          </cell>
          <cell r="AW1155">
            <v>0</v>
          </cell>
          <cell r="AX1155">
            <v>0</v>
          </cell>
          <cell r="AY1155">
            <v>0</v>
          </cell>
          <cell r="AZ1155">
            <v>0</v>
          </cell>
          <cell r="BA1155">
            <v>0</v>
          </cell>
          <cell r="BB1155">
            <v>0</v>
          </cell>
          <cell r="BC1155">
            <v>0</v>
          </cell>
          <cell r="BD1155">
            <v>0</v>
          </cell>
          <cell r="BE1155">
            <v>0</v>
          </cell>
          <cell r="BF1155">
            <v>0</v>
          </cell>
          <cell r="BG1155">
            <v>0</v>
          </cell>
          <cell r="BH1155">
            <v>0</v>
          </cell>
          <cell r="BI1155">
            <v>0</v>
          </cell>
          <cell r="BJ1155">
            <v>0</v>
          </cell>
          <cell r="BK1155">
            <v>0</v>
          </cell>
          <cell r="BL1155">
            <v>0</v>
          </cell>
          <cell r="BM1155">
            <v>0</v>
          </cell>
          <cell r="BN1155">
            <v>0</v>
          </cell>
          <cell r="BO1155">
            <v>0</v>
          </cell>
          <cell r="BP1155">
            <v>3909633</v>
          </cell>
          <cell r="BQ1155">
            <v>91625</v>
          </cell>
          <cell r="BR1155">
            <v>0</v>
          </cell>
          <cell r="BS1155">
            <v>4001258</v>
          </cell>
        </row>
        <row r="1156">
          <cell r="B1156" t="str">
            <v>431611</v>
          </cell>
          <cell r="C1156" t="str">
            <v>REP. INDONESIA</v>
          </cell>
          <cell r="D1156" t="str">
            <v>EXIM BANK OF JAPAN, TOKYO</v>
          </cell>
          <cell r="E1156" t="str">
            <v>6</v>
          </cell>
          <cell r="F1156" t="str">
            <v>JAPAN</v>
          </cell>
          <cell r="G1156" t="str">
            <v>JPY</v>
          </cell>
          <cell r="H1156">
            <v>0</v>
          </cell>
          <cell r="I1156">
            <v>221524</v>
          </cell>
          <cell r="J1156">
            <v>0</v>
          </cell>
          <cell r="K1156">
            <v>221524</v>
          </cell>
          <cell r="L1156">
            <v>0</v>
          </cell>
          <cell r="M1156">
            <v>0</v>
          </cell>
          <cell r="N1156">
            <v>0</v>
          </cell>
          <cell r="O1156">
            <v>0</v>
          </cell>
          <cell r="P1156">
            <v>0</v>
          </cell>
          <cell r="Q1156">
            <v>0</v>
          </cell>
          <cell r="R1156">
            <v>0</v>
          </cell>
          <cell r="S1156">
            <v>0</v>
          </cell>
          <cell r="T1156">
            <v>0</v>
          </cell>
          <cell r="U1156">
            <v>221524</v>
          </cell>
          <cell r="V1156">
            <v>0</v>
          </cell>
          <cell r="W1156">
            <v>221524</v>
          </cell>
          <cell r="X1156">
            <v>0</v>
          </cell>
          <cell r="Y1156">
            <v>0</v>
          </cell>
          <cell r="Z1156">
            <v>0</v>
          </cell>
          <cell r="AA1156">
            <v>0</v>
          </cell>
          <cell r="AB1156">
            <v>0</v>
          </cell>
          <cell r="AC1156">
            <v>0</v>
          </cell>
          <cell r="AD1156">
            <v>0</v>
          </cell>
          <cell r="AE1156">
            <v>0</v>
          </cell>
          <cell r="AF1156">
            <v>1912427</v>
          </cell>
          <cell r="AG1156">
            <v>0</v>
          </cell>
          <cell r="AH1156">
            <v>0</v>
          </cell>
          <cell r="AI1156">
            <v>1912427</v>
          </cell>
          <cell r="AJ1156">
            <v>1912427</v>
          </cell>
          <cell r="AK1156">
            <v>0</v>
          </cell>
          <cell r="AL1156">
            <v>0</v>
          </cell>
          <cell r="AM1156">
            <v>1912427</v>
          </cell>
          <cell r="AN1156">
            <v>0</v>
          </cell>
          <cell r="AO1156">
            <v>161540</v>
          </cell>
          <cell r="AP1156">
            <v>0</v>
          </cell>
          <cell r="AQ1156">
            <v>161540</v>
          </cell>
          <cell r="AR1156">
            <v>0</v>
          </cell>
          <cell r="AS1156">
            <v>0</v>
          </cell>
          <cell r="AT1156">
            <v>0</v>
          </cell>
          <cell r="AU1156">
            <v>0</v>
          </cell>
          <cell r="AV1156">
            <v>0</v>
          </cell>
          <cell r="AW1156">
            <v>0</v>
          </cell>
          <cell r="AX1156">
            <v>0</v>
          </cell>
          <cell r="AY1156">
            <v>0</v>
          </cell>
          <cell r="AZ1156">
            <v>0</v>
          </cell>
          <cell r="BA1156">
            <v>0</v>
          </cell>
          <cell r="BB1156">
            <v>0</v>
          </cell>
          <cell r="BC1156">
            <v>0</v>
          </cell>
          <cell r="BD1156">
            <v>0</v>
          </cell>
          <cell r="BE1156">
            <v>0</v>
          </cell>
          <cell r="BF1156">
            <v>0</v>
          </cell>
          <cell r="BG1156">
            <v>0</v>
          </cell>
          <cell r="BH1156">
            <v>1912427</v>
          </cell>
          <cell r="BI1156">
            <v>0</v>
          </cell>
          <cell r="BJ1156">
            <v>0</v>
          </cell>
          <cell r="BK1156">
            <v>1912427</v>
          </cell>
          <cell r="BL1156">
            <v>1912427</v>
          </cell>
          <cell r="BM1156">
            <v>161540</v>
          </cell>
          <cell r="BN1156">
            <v>0</v>
          </cell>
          <cell r="BO1156">
            <v>2073967</v>
          </cell>
          <cell r="BP1156">
            <v>3824854</v>
          </cell>
          <cell r="BQ1156">
            <v>383064</v>
          </cell>
          <cell r="BR1156">
            <v>0</v>
          </cell>
          <cell r="BS1156">
            <v>4207918</v>
          </cell>
        </row>
        <row r="1157">
          <cell r="B1157" t="str">
            <v>431933</v>
          </cell>
          <cell r="C1157" t="str">
            <v>REP. INDONESIA</v>
          </cell>
          <cell r="D1157" t="str">
            <v>EXIM BANK OF JAPAN, TOKYO</v>
          </cell>
          <cell r="E1157" t="str">
            <v>6</v>
          </cell>
          <cell r="F1157" t="str">
            <v>JAPAN</v>
          </cell>
          <cell r="G1157" t="str">
            <v>JPY</v>
          </cell>
          <cell r="H1157">
            <v>0</v>
          </cell>
          <cell r="I1157">
            <v>0</v>
          </cell>
          <cell r="J1157">
            <v>0</v>
          </cell>
          <cell r="K1157">
            <v>0</v>
          </cell>
          <cell r="L1157">
            <v>1922996</v>
          </cell>
          <cell r="M1157">
            <v>0</v>
          </cell>
          <cell r="N1157">
            <v>0</v>
          </cell>
          <cell r="O1157">
            <v>1922996</v>
          </cell>
          <cell r="P1157">
            <v>0</v>
          </cell>
          <cell r="Q1157">
            <v>653128</v>
          </cell>
          <cell r="R1157">
            <v>0</v>
          </cell>
          <cell r="S1157">
            <v>653128</v>
          </cell>
          <cell r="T1157">
            <v>1922996</v>
          </cell>
          <cell r="U1157">
            <v>653128</v>
          </cell>
          <cell r="V1157">
            <v>0</v>
          </cell>
          <cell r="W1157">
            <v>2576124</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0</v>
          </cell>
          <cell r="AM1157">
            <v>0</v>
          </cell>
          <cell r="AN1157">
            <v>0</v>
          </cell>
          <cell r="AO1157">
            <v>0</v>
          </cell>
          <cell r="AP1157">
            <v>0</v>
          </cell>
          <cell r="AQ1157">
            <v>0</v>
          </cell>
          <cell r="AR1157">
            <v>1922996</v>
          </cell>
          <cell r="AS1157">
            <v>519920</v>
          </cell>
          <cell r="AT1157">
            <v>0</v>
          </cell>
          <cell r="AU1157">
            <v>2442916</v>
          </cell>
          <cell r="AV1157">
            <v>0</v>
          </cell>
          <cell r="AW1157">
            <v>98320</v>
          </cell>
          <cell r="AX1157">
            <v>0</v>
          </cell>
          <cell r="AY1157">
            <v>98320</v>
          </cell>
          <cell r="AZ1157">
            <v>0</v>
          </cell>
          <cell r="BA1157">
            <v>0</v>
          </cell>
          <cell r="BB1157">
            <v>0</v>
          </cell>
          <cell r="BC1157">
            <v>0</v>
          </cell>
          <cell r="BD1157">
            <v>0</v>
          </cell>
          <cell r="BE1157">
            <v>0</v>
          </cell>
          <cell r="BF1157">
            <v>0</v>
          </cell>
          <cell r="BG1157">
            <v>0</v>
          </cell>
          <cell r="BH1157">
            <v>0</v>
          </cell>
          <cell r="BI1157">
            <v>0</v>
          </cell>
          <cell r="BJ1157">
            <v>0</v>
          </cell>
          <cell r="BK1157">
            <v>0</v>
          </cell>
          <cell r="BL1157">
            <v>1922996</v>
          </cell>
          <cell r="BM1157">
            <v>618240</v>
          </cell>
          <cell r="BN1157">
            <v>0</v>
          </cell>
          <cell r="BO1157">
            <v>2541236</v>
          </cell>
          <cell r="BP1157">
            <v>3845992</v>
          </cell>
          <cell r="BQ1157">
            <v>1271368</v>
          </cell>
          <cell r="BR1157">
            <v>0</v>
          </cell>
          <cell r="BS1157">
            <v>5117360</v>
          </cell>
        </row>
        <row r="1158">
          <cell r="B1158" t="str">
            <v>431869</v>
          </cell>
          <cell r="C1158" t="str">
            <v>REP. INDONESIA</v>
          </cell>
          <cell r="D1158" t="str">
            <v>EXIM BANK OF JAPAN, TOKYO</v>
          </cell>
          <cell r="E1158" t="str">
            <v>6</v>
          </cell>
          <cell r="F1158" t="str">
            <v>JAPAN</v>
          </cell>
          <cell r="G1158" t="str">
            <v>JPY</v>
          </cell>
          <cell r="H1158">
            <v>2765846</v>
          </cell>
          <cell r="I1158">
            <v>0</v>
          </cell>
          <cell r="J1158">
            <v>0</v>
          </cell>
          <cell r="K1158">
            <v>2765846</v>
          </cell>
          <cell r="L1158">
            <v>0</v>
          </cell>
          <cell r="M1158">
            <v>0</v>
          </cell>
          <cell r="N1158">
            <v>0</v>
          </cell>
          <cell r="O1158">
            <v>0</v>
          </cell>
          <cell r="P1158">
            <v>0</v>
          </cell>
          <cell r="Q1158">
            <v>0</v>
          </cell>
          <cell r="R1158">
            <v>0</v>
          </cell>
          <cell r="S1158">
            <v>0</v>
          </cell>
          <cell r="T1158">
            <v>2765846</v>
          </cell>
          <cell r="U1158">
            <v>0</v>
          </cell>
          <cell r="V1158">
            <v>0</v>
          </cell>
          <cell r="W1158">
            <v>2765846</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0</v>
          </cell>
          <cell r="AM1158">
            <v>0</v>
          </cell>
          <cell r="AN1158">
            <v>2765846</v>
          </cell>
          <cell r="AO1158">
            <v>0</v>
          </cell>
          <cell r="AP1158">
            <v>0</v>
          </cell>
          <cell r="AQ1158">
            <v>2765846</v>
          </cell>
          <cell r="AR1158">
            <v>0</v>
          </cell>
          <cell r="AS1158">
            <v>0</v>
          </cell>
          <cell r="AT1158">
            <v>0</v>
          </cell>
          <cell r="AU1158">
            <v>0</v>
          </cell>
          <cell r="AV1158">
            <v>0</v>
          </cell>
          <cell r="AW1158">
            <v>0</v>
          </cell>
          <cell r="AX1158">
            <v>0</v>
          </cell>
          <cell r="AY1158">
            <v>0</v>
          </cell>
          <cell r="AZ1158">
            <v>0</v>
          </cell>
          <cell r="BA1158">
            <v>0</v>
          </cell>
          <cell r="BB1158">
            <v>0</v>
          </cell>
          <cell r="BC1158">
            <v>0</v>
          </cell>
          <cell r="BD1158">
            <v>0</v>
          </cell>
          <cell r="BE1158">
            <v>0</v>
          </cell>
          <cell r="BF1158">
            <v>0</v>
          </cell>
          <cell r="BG1158">
            <v>0</v>
          </cell>
          <cell r="BH1158">
            <v>0</v>
          </cell>
          <cell r="BI1158">
            <v>0</v>
          </cell>
          <cell r="BJ1158">
            <v>0</v>
          </cell>
          <cell r="BK1158">
            <v>0</v>
          </cell>
          <cell r="BL1158">
            <v>2765846</v>
          </cell>
          <cell r="BM1158">
            <v>0</v>
          </cell>
          <cell r="BN1158">
            <v>0</v>
          </cell>
          <cell r="BO1158">
            <v>2765846</v>
          </cell>
          <cell r="BP1158">
            <v>5531692</v>
          </cell>
          <cell r="BQ1158">
            <v>0</v>
          </cell>
          <cell r="BR1158">
            <v>0</v>
          </cell>
          <cell r="BS1158">
            <v>5531692</v>
          </cell>
        </row>
        <row r="1159">
          <cell r="B1159" t="str">
            <v>431751</v>
          </cell>
          <cell r="C1159" t="str">
            <v>REP. INDONESIA</v>
          </cell>
          <cell r="D1159" t="str">
            <v>EXIM BANK OF JAPAN, TOKYO</v>
          </cell>
          <cell r="E1159" t="str">
            <v>6</v>
          </cell>
          <cell r="F1159" t="str">
            <v>JAPAN</v>
          </cell>
          <cell r="G1159" t="str">
            <v>JPY</v>
          </cell>
          <cell r="H1159">
            <v>0</v>
          </cell>
          <cell r="I1159">
            <v>0</v>
          </cell>
          <cell r="J1159">
            <v>0</v>
          </cell>
          <cell r="K1159">
            <v>0</v>
          </cell>
          <cell r="L1159">
            <v>0</v>
          </cell>
          <cell r="M1159">
            <v>0</v>
          </cell>
          <cell r="N1159">
            <v>0</v>
          </cell>
          <cell r="O1159">
            <v>0</v>
          </cell>
          <cell r="P1159">
            <v>1916498</v>
          </cell>
          <cell r="Q1159">
            <v>0</v>
          </cell>
          <cell r="R1159">
            <v>0</v>
          </cell>
          <cell r="S1159">
            <v>1916498</v>
          </cell>
          <cell r="T1159">
            <v>1916498</v>
          </cell>
          <cell r="U1159">
            <v>0</v>
          </cell>
          <cell r="V1159">
            <v>0</v>
          </cell>
          <cell r="W1159">
            <v>1916498</v>
          </cell>
          <cell r="X1159">
            <v>0</v>
          </cell>
          <cell r="Y1159">
            <v>1428660</v>
          </cell>
          <cell r="Z1159">
            <v>0</v>
          </cell>
          <cell r="AA1159">
            <v>1428660</v>
          </cell>
          <cell r="AB1159">
            <v>0</v>
          </cell>
          <cell r="AC1159">
            <v>0</v>
          </cell>
          <cell r="AD1159">
            <v>0</v>
          </cell>
          <cell r="AE1159">
            <v>0</v>
          </cell>
          <cell r="AF1159">
            <v>0</v>
          </cell>
          <cell r="AG1159">
            <v>0</v>
          </cell>
          <cell r="AH1159">
            <v>0</v>
          </cell>
          <cell r="AI1159">
            <v>0</v>
          </cell>
          <cell r="AJ1159">
            <v>0</v>
          </cell>
          <cell r="AK1159">
            <v>1428660</v>
          </cell>
          <cell r="AL1159">
            <v>0</v>
          </cell>
          <cell r="AM1159">
            <v>1428660</v>
          </cell>
          <cell r="AN1159">
            <v>0</v>
          </cell>
          <cell r="AO1159">
            <v>0</v>
          </cell>
          <cell r="AP1159">
            <v>0</v>
          </cell>
          <cell r="AQ1159">
            <v>0</v>
          </cell>
          <cell r="AR1159">
            <v>0</v>
          </cell>
          <cell r="AS1159">
            <v>0</v>
          </cell>
          <cell r="AT1159">
            <v>0</v>
          </cell>
          <cell r="AU1159">
            <v>0</v>
          </cell>
          <cell r="AV1159">
            <v>1916498</v>
          </cell>
          <cell r="AW1159">
            <v>0</v>
          </cell>
          <cell r="AX1159">
            <v>0</v>
          </cell>
          <cell r="AY1159">
            <v>1916498</v>
          </cell>
          <cell r="AZ1159">
            <v>0</v>
          </cell>
          <cell r="BA1159">
            <v>1385600</v>
          </cell>
          <cell r="BB1159">
            <v>0</v>
          </cell>
          <cell r="BC1159">
            <v>1385600</v>
          </cell>
          <cell r="BD1159">
            <v>0</v>
          </cell>
          <cell r="BE1159">
            <v>0</v>
          </cell>
          <cell r="BF1159">
            <v>0</v>
          </cell>
          <cell r="BG1159">
            <v>0</v>
          </cell>
          <cell r="BH1159">
            <v>0</v>
          </cell>
          <cell r="BI1159">
            <v>0</v>
          </cell>
          <cell r="BJ1159">
            <v>0</v>
          </cell>
          <cell r="BK1159">
            <v>0</v>
          </cell>
          <cell r="BL1159">
            <v>1916498</v>
          </cell>
          <cell r="BM1159">
            <v>1385600</v>
          </cell>
          <cell r="BN1159">
            <v>0</v>
          </cell>
          <cell r="BO1159">
            <v>3302098</v>
          </cell>
          <cell r="BP1159">
            <v>3832996</v>
          </cell>
          <cell r="BQ1159">
            <v>2814260</v>
          </cell>
          <cell r="BR1159">
            <v>0</v>
          </cell>
          <cell r="BS1159">
            <v>6647256</v>
          </cell>
        </row>
        <row r="1160">
          <cell r="B1160" t="str">
            <v>431888</v>
          </cell>
          <cell r="C1160" t="str">
            <v>REP. INDONESIA</v>
          </cell>
          <cell r="D1160" t="str">
            <v>EXIM BANK OF JAPAN, TOKYO</v>
          </cell>
          <cell r="E1160" t="str">
            <v>6</v>
          </cell>
          <cell r="F1160" t="str">
            <v>JAPAN</v>
          </cell>
          <cell r="G1160" t="str">
            <v>JPY</v>
          </cell>
          <cell r="H1160">
            <v>0</v>
          </cell>
          <cell r="I1160">
            <v>0</v>
          </cell>
          <cell r="J1160">
            <v>0</v>
          </cell>
          <cell r="K1160">
            <v>0</v>
          </cell>
          <cell r="L1160">
            <v>2966024</v>
          </cell>
          <cell r="M1160">
            <v>0</v>
          </cell>
          <cell r="N1160">
            <v>0</v>
          </cell>
          <cell r="O1160">
            <v>2966024</v>
          </cell>
          <cell r="P1160">
            <v>0</v>
          </cell>
          <cell r="Q1160">
            <v>542159</v>
          </cell>
          <cell r="R1160">
            <v>0</v>
          </cell>
          <cell r="S1160">
            <v>542159</v>
          </cell>
          <cell r="T1160">
            <v>2966024</v>
          </cell>
          <cell r="U1160">
            <v>542159</v>
          </cell>
          <cell r="V1160">
            <v>0</v>
          </cell>
          <cell r="W1160">
            <v>3508183</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0</v>
          </cell>
          <cell r="AM1160">
            <v>0</v>
          </cell>
          <cell r="AN1160">
            <v>0</v>
          </cell>
          <cell r="AO1160">
            <v>0</v>
          </cell>
          <cell r="AP1160">
            <v>0</v>
          </cell>
          <cell r="AQ1160">
            <v>0</v>
          </cell>
          <cell r="AR1160">
            <v>2966024</v>
          </cell>
          <cell r="AS1160">
            <v>0</v>
          </cell>
          <cell r="AT1160">
            <v>0</v>
          </cell>
          <cell r="AU1160">
            <v>2966024</v>
          </cell>
          <cell r="AV1160">
            <v>0</v>
          </cell>
          <cell r="AW1160">
            <v>481727</v>
          </cell>
          <cell r="AX1160">
            <v>0</v>
          </cell>
          <cell r="AY1160">
            <v>481727</v>
          </cell>
          <cell r="AZ1160">
            <v>0</v>
          </cell>
          <cell r="BA1160">
            <v>0</v>
          </cell>
          <cell r="BB1160">
            <v>0</v>
          </cell>
          <cell r="BC1160">
            <v>0</v>
          </cell>
          <cell r="BD1160">
            <v>0</v>
          </cell>
          <cell r="BE1160">
            <v>0</v>
          </cell>
          <cell r="BF1160">
            <v>0</v>
          </cell>
          <cell r="BG1160">
            <v>0</v>
          </cell>
          <cell r="BH1160">
            <v>0</v>
          </cell>
          <cell r="BI1160">
            <v>0</v>
          </cell>
          <cell r="BJ1160">
            <v>0</v>
          </cell>
          <cell r="BK1160">
            <v>0</v>
          </cell>
          <cell r="BL1160">
            <v>2966024</v>
          </cell>
          <cell r="BM1160">
            <v>481727</v>
          </cell>
          <cell r="BN1160">
            <v>0</v>
          </cell>
          <cell r="BO1160">
            <v>3447751</v>
          </cell>
          <cell r="BP1160">
            <v>5932048</v>
          </cell>
          <cell r="BQ1160">
            <v>1023886</v>
          </cell>
          <cell r="BR1160">
            <v>0</v>
          </cell>
          <cell r="BS1160">
            <v>6955934</v>
          </cell>
        </row>
        <row r="1161">
          <cell r="B1161" t="str">
            <v>428400</v>
          </cell>
          <cell r="C1161" t="str">
            <v>REP. INDONESIA</v>
          </cell>
          <cell r="D1161" t="str">
            <v>EXIM BANK OF JAPAN, TOKYO</v>
          </cell>
          <cell r="E1161" t="str">
            <v>6</v>
          </cell>
          <cell r="F1161" t="str">
            <v>JAPAN</v>
          </cell>
          <cell r="G1161" t="str">
            <v>JPY</v>
          </cell>
          <cell r="H1161">
            <v>2524803</v>
          </cell>
          <cell r="I1161">
            <v>1043380</v>
          </cell>
          <cell r="J1161">
            <v>0</v>
          </cell>
          <cell r="K1161">
            <v>3568183</v>
          </cell>
          <cell r="L1161">
            <v>0</v>
          </cell>
          <cell r="M1161">
            <v>0</v>
          </cell>
          <cell r="N1161">
            <v>0</v>
          </cell>
          <cell r="O1161">
            <v>0</v>
          </cell>
          <cell r="P1161">
            <v>0</v>
          </cell>
          <cell r="Q1161">
            <v>0</v>
          </cell>
          <cell r="R1161">
            <v>0</v>
          </cell>
          <cell r="S1161">
            <v>0</v>
          </cell>
          <cell r="T1161">
            <v>2524803</v>
          </cell>
          <cell r="U1161">
            <v>1043380</v>
          </cell>
          <cell r="V1161">
            <v>0</v>
          </cell>
          <cell r="W1161">
            <v>3568183</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2524803</v>
          </cell>
          <cell r="AO1161">
            <v>959553</v>
          </cell>
          <cell r="AP1161">
            <v>0</v>
          </cell>
          <cell r="AQ1161">
            <v>3484356</v>
          </cell>
          <cell r="AR1161">
            <v>0</v>
          </cell>
          <cell r="AS1161">
            <v>0</v>
          </cell>
          <cell r="AT1161">
            <v>0</v>
          </cell>
          <cell r="AU1161">
            <v>0</v>
          </cell>
          <cell r="AV1161">
            <v>0</v>
          </cell>
          <cell r="AW1161">
            <v>0</v>
          </cell>
          <cell r="AX1161">
            <v>0</v>
          </cell>
          <cell r="AY1161">
            <v>0</v>
          </cell>
          <cell r="AZ1161">
            <v>0</v>
          </cell>
          <cell r="BA1161">
            <v>0</v>
          </cell>
          <cell r="BB1161">
            <v>0</v>
          </cell>
          <cell r="BC1161">
            <v>0</v>
          </cell>
          <cell r="BD1161">
            <v>0</v>
          </cell>
          <cell r="BE1161">
            <v>0</v>
          </cell>
          <cell r="BF1161">
            <v>0</v>
          </cell>
          <cell r="BG1161">
            <v>0</v>
          </cell>
          <cell r="BH1161">
            <v>0</v>
          </cell>
          <cell r="BI1161">
            <v>0</v>
          </cell>
          <cell r="BJ1161">
            <v>0</v>
          </cell>
          <cell r="BK1161">
            <v>0</v>
          </cell>
          <cell r="BL1161">
            <v>2524803</v>
          </cell>
          <cell r="BM1161">
            <v>959553</v>
          </cell>
          <cell r="BN1161">
            <v>0</v>
          </cell>
          <cell r="BO1161">
            <v>3484356</v>
          </cell>
          <cell r="BP1161">
            <v>5049606</v>
          </cell>
          <cell r="BQ1161">
            <v>2002933</v>
          </cell>
          <cell r="BR1161">
            <v>0</v>
          </cell>
          <cell r="BS1161">
            <v>7052539</v>
          </cell>
        </row>
        <row r="1162">
          <cell r="B1162" t="str">
            <v>431695</v>
          </cell>
          <cell r="C1162" t="str">
            <v>REP. INDONESIA</v>
          </cell>
          <cell r="D1162" t="str">
            <v>EXIM BANK OF JAPAN, TOKYO</v>
          </cell>
          <cell r="E1162" t="str">
            <v>6</v>
          </cell>
          <cell r="F1162" t="str">
            <v>JAPAN</v>
          </cell>
          <cell r="G1162" t="str">
            <v>JPY</v>
          </cell>
          <cell r="H1162">
            <v>0</v>
          </cell>
          <cell r="I1162">
            <v>0</v>
          </cell>
          <cell r="J1162">
            <v>0</v>
          </cell>
          <cell r="K1162">
            <v>0</v>
          </cell>
          <cell r="L1162">
            <v>0</v>
          </cell>
          <cell r="M1162">
            <v>0</v>
          </cell>
          <cell r="N1162">
            <v>0</v>
          </cell>
          <cell r="O1162">
            <v>0</v>
          </cell>
          <cell r="P1162">
            <v>4135851</v>
          </cell>
          <cell r="Q1162">
            <v>787850</v>
          </cell>
          <cell r="R1162">
            <v>0</v>
          </cell>
          <cell r="S1162">
            <v>4923701</v>
          </cell>
          <cell r="T1162">
            <v>4135851</v>
          </cell>
          <cell r="U1162">
            <v>787850</v>
          </cell>
          <cell r="V1162">
            <v>0</v>
          </cell>
          <cell r="W1162">
            <v>4923701</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cell r="AO1162">
            <v>0</v>
          </cell>
          <cell r="AP1162">
            <v>0</v>
          </cell>
          <cell r="AQ1162">
            <v>0</v>
          </cell>
          <cell r="AR1162">
            <v>0</v>
          </cell>
          <cell r="AS1162">
            <v>0</v>
          </cell>
          <cell r="AT1162">
            <v>0</v>
          </cell>
          <cell r="AU1162">
            <v>0</v>
          </cell>
          <cell r="AV1162">
            <v>4135851</v>
          </cell>
          <cell r="AW1162">
            <v>654733</v>
          </cell>
          <cell r="AX1162">
            <v>0</v>
          </cell>
          <cell r="AY1162">
            <v>4790584</v>
          </cell>
          <cell r="AZ1162">
            <v>0</v>
          </cell>
          <cell r="BA1162">
            <v>0</v>
          </cell>
          <cell r="BB1162">
            <v>0</v>
          </cell>
          <cell r="BC1162">
            <v>0</v>
          </cell>
          <cell r="BD1162">
            <v>0</v>
          </cell>
          <cell r="BE1162">
            <v>0</v>
          </cell>
          <cell r="BF1162">
            <v>0</v>
          </cell>
          <cell r="BG1162">
            <v>0</v>
          </cell>
          <cell r="BH1162">
            <v>0</v>
          </cell>
          <cell r="BI1162">
            <v>0</v>
          </cell>
          <cell r="BJ1162">
            <v>0</v>
          </cell>
          <cell r="BK1162">
            <v>0</v>
          </cell>
          <cell r="BL1162">
            <v>4135851</v>
          </cell>
          <cell r="BM1162">
            <v>654733</v>
          </cell>
          <cell r="BN1162">
            <v>0</v>
          </cell>
          <cell r="BO1162">
            <v>4790584</v>
          </cell>
          <cell r="BP1162">
            <v>8271702</v>
          </cell>
          <cell r="BQ1162">
            <v>1442583</v>
          </cell>
          <cell r="BR1162">
            <v>0</v>
          </cell>
          <cell r="BS1162">
            <v>9714285</v>
          </cell>
        </row>
        <row r="1163">
          <cell r="B1163" t="str">
            <v>431622</v>
          </cell>
          <cell r="C1163" t="str">
            <v>REP. INDONESIA</v>
          </cell>
          <cell r="D1163" t="str">
            <v>EXIM BANK OF JAPAN, TOKYO</v>
          </cell>
          <cell r="E1163" t="str">
            <v>6</v>
          </cell>
          <cell r="F1163" t="str">
            <v>JAPAN</v>
          </cell>
          <cell r="G1163" t="str">
            <v>JPY</v>
          </cell>
          <cell r="H1163">
            <v>0</v>
          </cell>
          <cell r="I1163">
            <v>0</v>
          </cell>
          <cell r="J1163">
            <v>0</v>
          </cell>
          <cell r="K1163">
            <v>0</v>
          </cell>
          <cell r="L1163">
            <v>6564816</v>
          </cell>
          <cell r="M1163">
            <v>1338782</v>
          </cell>
          <cell r="N1163">
            <v>0</v>
          </cell>
          <cell r="O1163">
            <v>7903598</v>
          </cell>
          <cell r="P1163">
            <v>0</v>
          </cell>
          <cell r="Q1163">
            <v>0</v>
          </cell>
          <cell r="R1163">
            <v>0</v>
          </cell>
          <cell r="S1163">
            <v>0</v>
          </cell>
          <cell r="T1163">
            <v>6564816</v>
          </cell>
          <cell r="U1163">
            <v>1338782</v>
          </cell>
          <cell r="V1163">
            <v>0</v>
          </cell>
          <cell r="W1163">
            <v>7903598</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cell r="AO1163">
            <v>0</v>
          </cell>
          <cell r="AP1163">
            <v>0</v>
          </cell>
          <cell r="AQ1163">
            <v>0</v>
          </cell>
          <cell r="AR1163">
            <v>6564816</v>
          </cell>
          <cell r="AS1163">
            <v>1135054</v>
          </cell>
          <cell r="AT1163">
            <v>0</v>
          </cell>
          <cell r="AU1163">
            <v>7699870</v>
          </cell>
          <cell r="AV1163">
            <v>0</v>
          </cell>
          <cell r="AW1163">
            <v>0</v>
          </cell>
          <cell r="AX1163">
            <v>0</v>
          </cell>
          <cell r="AY1163">
            <v>0</v>
          </cell>
          <cell r="AZ1163">
            <v>0</v>
          </cell>
          <cell r="BA1163">
            <v>0</v>
          </cell>
          <cell r="BB1163">
            <v>0</v>
          </cell>
          <cell r="BC1163">
            <v>0</v>
          </cell>
          <cell r="BD1163">
            <v>0</v>
          </cell>
          <cell r="BE1163">
            <v>0</v>
          </cell>
          <cell r="BF1163">
            <v>0</v>
          </cell>
          <cell r="BG1163">
            <v>0</v>
          </cell>
          <cell r="BH1163">
            <v>0</v>
          </cell>
          <cell r="BI1163">
            <v>0</v>
          </cell>
          <cell r="BJ1163">
            <v>0</v>
          </cell>
          <cell r="BK1163">
            <v>0</v>
          </cell>
          <cell r="BL1163">
            <v>6564816</v>
          </cell>
          <cell r="BM1163">
            <v>1135054</v>
          </cell>
          <cell r="BN1163">
            <v>0</v>
          </cell>
          <cell r="BO1163">
            <v>7699870</v>
          </cell>
          <cell r="BP1163">
            <v>13129632</v>
          </cell>
          <cell r="BQ1163">
            <v>2473836</v>
          </cell>
          <cell r="BR1163">
            <v>0</v>
          </cell>
          <cell r="BS1163">
            <v>15603468</v>
          </cell>
        </row>
        <row r="1164">
          <cell r="B1164" t="str">
            <v>431605</v>
          </cell>
          <cell r="C1164" t="str">
            <v>REP. INDONESIA</v>
          </cell>
          <cell r="D1164" t="str">
            <v>EXIM BANK OF JAPAN, TOKYO</v>
          </cell>
          <cell r="E1164" t="str">
            <v>6</v>
          </cell>
          <cell r="F1164" t="str">
            <v>JAPAN</v>
          </cell>
          <cell r="G1164" t="str">
            <v>JPY</v>
          </cell>
          <cell r="H1164">
            <v>0</v>
          </cell>
          <cell r="I1164">
            <v>0</v>
          </cell>
          <cell r="J1164">
            <v>0</v>
          </cell>
          <cell r="K1164">
            <v>0</v>
          </cell>
          <cell r="L1164">
            <v>7418966</v>
          </cell>
          <cell r="M1164">
            <v>3368121</v>
          </cell>
          <cell r="N1164">
            <v>0</v>
          </cell>
          <cell r="O1164">
            <v>10787087</v>
          </cell>
          <cell r="P1164">
            <v>0</v>
          </cell>
          <cell r="Q1164">
            <v>0</v>
          </cell>
          <cell r="R1164">
            <v>0</v>
          </cell>
          <cell r="S1164">
            <v>0</v>
          </cell>
          <cell r="T1164">
            <v>7418966</v>
          </cell>
          <cell r="U1164">
            <v>3368121</v>
          </cell>
          <cell r="V1164">
            <v>0</v>
          </cell>
          <cell r="W1164">
            <v>10787087</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cell r="AO1164">
            <v>0</v>
          </cell>
          <cell r="AP1164">
            <v>0</v>
          </cell>
          <cell r="AQ1164">
            <v>0</v>
          </cell>
          <cell r="AR1164">
            <v>7418966</v>
          </cell>
          <cell r="AS1164">
            <v>3128049</v>
          </cell>
          <cell r="AT1164">
            <v>0</v>
          </cell>
          <cell r="AU1164">
            <v>10547015</v>
          </cell>
          <cell r="AV1164">
            <v>0</v>
          </cell>
          <cell r="AW1164">
            <v>0</v>
          </cell>
          <cell r="AX1164">
            <v>0</v>
          </cell>
          <cell r="AY1164">
            <v>0</v>
          </cell>
          <cell r="AZ1164">
            <v>0</v>
          </cell>
          <cell r="BA1164">
            <v>0</v>
          </cell>
          <cell r="BB1164">
            <v>0</v>
          </cell>
          <cell r="BC1164">
            <v>0</v>
          </cell>
          <cell r="BD1164">
            <v>0</v>
          </cell>
          <cell r="BE1164">
            <v>0</v>
          </cell>
          <cell r="BF1164">
            <v>0</v>
          </cell>
          <cell r="BG1164">
            <v>0</v>
          </cell>
          <cell r="BH1164">
            <v>0</v>
          </cell>
          <cell r="BI1164">
            <v>0</v>
          </cell>
          <cell r="BJ1164">
            <v>0</v>
          </cell>
          <cell r="BK1164">
            <v>0</v>
          </cell>
          <cell r="BL1164">
            <v>7418966</v>
          </cell>
          <cell r="BM1164">
            <v>3128049</v>
          </cell>
          <cell r="BN1164">
            <v>0</v>
          </cell>
          <cell r="BO1164">
            <v>10547015</v>
          </cell>
          <cell r="BP1164">
            <v>14837932</v>
          </cell>
          <cell r="BQ1164">
            <v>6496170</v>
          </cell>
          <cell r="BR1164">
            <v>0</v>
          </cell>
          <cell r="BS1164">
            <v>21334102</v>
          </cell>
        </row>
        <row r="1165">
          <cell r="B1165" t="str">
            <v>431735</v>
          </cell>
          <cell r="C1165" t="str">
            <v>REP. INDONESIA</v>
          </cell>
          <cell r="D1165" t="str">
            <v>EXIM BANK OF JAPAN, TOKYO</v>
          </cell>
          <cell r="E1165" t="str">
            <v>6</v>
          </cell>
          <cell r="F1165" t="str">
            <v>JAPAN</v>
          </cell>
          <cell r="G1165" t="str">
            <v>JPY</v>
          </cell>
          <cell r="H1165">
            <v>0</v>
          </cell>
          <cell r="I1165">
            <v>0</v>
          </cell>
          <cell r="J1165">
            <v>0</v>
          </cell>
          <cell r="K1165">
            <v>0</v>
          </cell>
          <cell r="L1165">
            <v>0</v>
          </cell>
          <cell r="M1165">
            <v>0</v>
          </cell>
          <cell r="N1165">
            <v>0</v>
          </cell>
          <cell r="O1165">
            <v>0</v>
          </cell>
          <cell r="P1165">
            <v>9817188</v>
          </cell>
          <cell r="Q1165">
            <v>1743987</v>
          </cell>
          <cell r="R1165">
            <v>0</v>
          </cell>
          <cell r="S1165">
            <v>11561175</v>
          </cell>
          <cell r="T1165">
            <v>9817188</v>
          </cell>
          <cell r="U1165">
            <v>1743987</v>
          </cell>
          <cell r="V1165">
            <v>0</v>
          </cell>
          <cell r="W1165">
            <v>11561175</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cell r="AO1165">
            <v>0</v>
          </cell>
          <cell r="AP1165">
            <v>0</v>
          </cell>
          <cell r="AQ1165">
            <v>0</v>
          </cell>
          <cell r="AR1165">
            <v>0</v>
          </cell>
          <cell r="AS1165">
            <v>0</v>
          </cell>
          <cell r="AT1165">
            <v>0</v>
          </cell>
          <cell r="AU1165">
            <v>0</v>
          </cell>
          <cell r="AV1165">
            <v>9817188</v>
          </cell>
          <cell r="AW1165">
            <v>1511270</v>
          </cell>
          <cell r="AX1165">
            <v>0</v>
          </cell>
          <cell r="AY1165">
            <v>11328458</v>
          </cell>
          <cell r="AZ1165">
            <v>0</v>
          </cell>
          <cell r="BA1165">
            <v>0</v>
          </cell>
          <cell r="BB1165">
            <v>0</v>
          </cell>
          <cell r="BC1165">
            <v>0</v>
          </cell>
          <cell r="BD1165">
            <v>0</v>
          </cell>
          <cell r="BE1165">
            <v>0</v>
          </cell>
          <cell r="BF1165">
            <v>0</v>
          </cell>
          <cell r="BG1165">
            <v>0</v>
          </cell>
          <cell r="BH1165">
            <v>0</v>
          </cell>
          <cell r="BI1165">
            <v>0</v>
          </cell>
          <cell r="BJ1165">
            <v>0</v>
          </cell>
          <cell r="BK1165">
            <v>0</v>
          </cell>
          <cell r="BL1165">
            <v>9817188</v>
          </cell>
          <cell r="BM1165">
            <v>1511270</v>
          </cell>
          <cell r="BN1165">
            <v>0</v>
          </cell>
          <cell r="BO1165">
            <v>11328458</v>
          </cell>
          <cell r="BP1165">
            <v>19634376</v>
          </cell>
          <cell r="BQ1165">
            <v>3255257</v>
          </cell>
          <cell r="BR1165">
            <v>0</v>
          </cell>
          <cell r="BS1165">
            <v>22889633</v>
          </cell>
        </row>
        <row r="1166">
          <cell r="B1166" t="str">
            <v>431870</v>
          </cell>
          <cell r="C1166" t="str">
            <v>REP. INDONESIA</v>
          </cell>
          <cell r="D1166" t="str">
            <v>EXIM BANK OF JAPAN, TOKYO</v>
          </cell>
          <cell r="E1166" t="str">
            <v>6</v>
          </cell>
          <cell r="F1166" t="str">
            <v>JAPAN</v>
          </cell>
          <cell r="G1166" t="str">
            <v>JPY</v>
          </cell>
          <cell r="H1166">
            <v>0</v>
          </cell>
          <cell r="I1166">
            <v>0</v>
          </cell>
          <cell r="J1166">
            <v>0</v>
          </cell>
          <cell r="K1166">
            <v>0</v>
          </cell>
          <cell r="L1166">
            <v>9563226</v>
          </cell>
          <cell r="M1166">
            <v>0</v>
          </cell>
          <cell r="N1166">
            <v>0</v>
          </cell>
          <cell r="O1166">
            <v>9563226</v>
          </cell>
          <cell r="P1166">
            <v>0</v>
          </cell>
          <cell r="Q1166">
            <v>2204180</v>
          </cell>
          <cell r="R1166">
            <v>0</v>
          </cell>
          <cell r="S1166">
            <v>2204180</v>
          </cell>
          <cell r="T1166">
            <v>9563226</v>
          </cell>
          <cell r="U1166">
            <v>2204180</v>
          </cell>
          <cell r="V1166">
            <v>0</v>
          </cell>
          <cell r="W1166">
            <v>11767406</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cell r="AO1166">
            <v>0</v>
          </cell>
          <cell r="AP1166">
            <v>0</v>
          </cell>
          <cell r="AQ1166">
            <v>0</v>
          </cell>
          <cell r="AR1166">
            <v>9563226</v>
          </cell>
          <cell r="AS1166">
            <v>0</v>
          </cell>
          <cell r="AT1166">
            <v>0</v>
          </cell>
          <cell r="AU1166">
            <v>9563226</v>
          </cell>
          <cell r="AV1166">
            <v>0</v>
          </cell>
          <cell r="AW1166">
            <v>2005003</v>
          </cell>
          <cell r="AX1166">
            <v>0</v>
          </cell>
          <cell r="AY1166">
            <v>2005003</v>
          </cell>
          <cell r="AZ1166">
            <v>0</v>
          </cell>
          <cell r="BA1166">
            <v>0</v>
          </cell>
          <cell r="BB1166">
            <v>0</v>
          </cell>
          <cell r="BC1166">
            <v>0</v>
          </cell>
          <cell r="BD1166">
            <v>0</v>
          </cell>
          <cell r="BE1166">
            <v>0</v>
          </cell>
          <cell r="BF1166">
            <v>0</v>
          </cell>
          <cell r="BG1166">
            <v>0</v>
          </cell>
          <cell r="BH1166">
            <v>0</v>
          </cell>
          <cell r="BI1166">
            <v>0</v>
          </cell>
          <cell r="BJ1166">
            <v>0</v>
          </cell>
          <cell r="BK1166">
            <v>0</v>
          </cell>
          <cell r="BL1166">
            <v>9563226</v>
          </cell>
          <cell r="BM1166">
            <v>2005003</v>
          </cell>
          <cell r="BN1166">
            <v>0</v>
          </cell>
          <cell r="BO1166">
            <v>11568229</v>
          </cell>
          <cell r="BP1166">
            <v>19126452</v>
          </cell>
          <cell r="BQ1166">
            <v>4209183</v>
          </cell>
          <cell r="BR1166">
            <v>0</v>
          </cell>
          <cell r="BS1166">
            <v>23335635</v>
          </cell>
        </row>
        <row r="1167">
          <cell r="B1167" t="str">
            <v>431871</v>
          </cell>
          <cell r="C1167" t="str">
            <v>REP. INDONESIA</v>
          </cell>
          <cell r="D1167" t="str">
            <v>EXIM BANK OF JAPAN, TOKYO</v>
          </cell>
          <cell r="E1167" t="str">
            <v>6</v>
          </cell>
          <cell r="F1167" t="str">
            <v>JAPAN</v>
          </cell>
          <cell r="G1167" t="str">
            <v>JPY</v>
          </cell>
          <cell r="H1167">
            <v>0</v>
          </cell>
          <cell r="I1167">
            <v>0</v>
          </cell>
          <cell r="J1167">
            <v>0</v>
          </cell>
          <cell r="K1167">
            <v>0</v>
          </cell>
          <cell r="L1167">
            <v>9737169</v>
          </cell>
          <cell r="M1167">
            <v>0</v>
          </cell>
          <cell r="N1167">
            <v>0</v>
          </cell>
          <cell r="O1167">
            <v>9737169</v>
          </cell>
          <cell r="P1167">
            <v>0</v>
          </cell>
          <cell r="Q1167">
            <v>2403503</v>
          </cell>
          <cell r="R1167">
            <v>0</v>
          </cell>
          <cell r="S1167">
            <v>2403503</v>
          </cell>
          <cell r="T1167">
            <v>9737169</v>
          </cell>
          <cell r="U1167">
            <v>2403503</v>
          </cell>
          <cell r="V1167">
            <v>0</v>
          </cell>
          <cell r="W1167">
            <v>12140672</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cell r="AO1167">
            <v>0</v>
          </cell>
          <cell r="AP1167">
            <v>0</v>
          </cell>
          <cell r="AQ1167">
            <v>0</v>
          </cell>
          <cell r="AR1167">
            <v>9737169</v>
          </cell>
          <cell r="AS1167">
            <v>0</v>
          </cell>
          <cell r="AT1167">
            <v>0</v>
          </cell>
          <cell r="AU1167">
            <v>9737169</v>
          </cell>
          <cell r="AV1167">
            <v>0</v>
          </cell>
          <cell r="AW1167">
            <v>2200704</v>
          </cell>
          <cell r="AX1167">
            <v>0</v>
          </cell>
          <cell r="AY1167">
            <v>2200704</v>
          </cell>
          <cell r="AZ1167">
            <v>0</v>
          </cell>
          <cell r="BA1167">
            <v>0</v>
          </cell>
          <cell r="BB1167">
            <v>0</v>
          </cell>
          <cell r="BC1167">
            <v>0</v>
          </cell>
          <cell r="BD1167">
            <v>0</v>
          </cell>
          <cell r="BE1167">
            <v>0</v>
          </cell>
          <cell r="BF1167">
            <v>0</v>
          </cell>
          <cell r="BG1167">
            <v>0</v>
          </cell>
          <cell r="BH1167">
            <v>0</v>
          </cell>
          <cell r="BI1167">
            <v>0</v>
          </cell>
          <cell r="BJ1167">
            <v>0</v>
          </cell>
          <cell r="BK1167">
            <v>0</v>
          </cell>
          <cell r="BL1167">
            <v>9737169</v>
          </cell>
          <cell r="BM1167">
            <v>2200704</v>
          </cell>
          <cell r="BN1167">
            <v>0</v>
          </cell>
          <cell r="BO1167">
            <v>11937873</v>
          </cell>
          <cell r="BP1167">
            <v>19474338</v>
          </cell>
          <cell r="BQ1167">
            <v>4604207</v>
          </cell>
          <cell r="BR1167">
            <v>0</v>
          </cell>
          <cell r="BS1167">
            <v>24078545</v>
          </cell>
        </row>
        <row r="1168">
          <cell r="B1168" t="str">
            <v>431972</v>
          </cell>
          <cell r="C1168" t="str">
            <v>REP. INDONESIA</v>
          </cell>
          <cell r="D1168" t="str">
            <v>EXIM BANK OF JAPAN, TOKYO</v>
          </cell>
          <cell r="E1168" t="str">
            <v>6</v>
          </cell>
          <cell r="F1168" t="str">
            <v>JAPAN</v>
          </cell>
          <cell r="G1168" t="str">
            <v>JPY</v>
          </cell>
          <cell r="H1168">
            <v>9922569</v>
          </cell>
          <cell r="I1168">
            <v>2791978</v>
          </cell>
          <cell r="J1168">
            <v>0</v>
          </cell>
          <cell r="K1168">
            <v>12714547</v>
          </cell>
          <cell r="L1168">
            <v>0</v>
          </cell>
          <cell r="M1168">
            <v>519928</v>
          </cell>
          <cell r="N1168">
            <v>0</v>
          </cell>
          <cell r="O1168">
            <v>519928</v>
          </cell>
          <cell r="P1168">
            <v>0</v>
          </cell>
          <cell r="Q1168">
            <v>0</v>
          </cell>
          <cell r="R1168">
            <v>0</v>
          </cell>
          <cell r="S1168">
            <v>0</v>
          </cell>
          <cell r="T1168">
            <v>9922569</v>
          </cell>
          <cell r="U1168">
            <v>3311906</v>
          </cell>
          <cell r="V1168">
            <v>0</v>
          </cell>
          <cell r="W1168">
            <v>13234475</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0</v>
          </cell>
          <cell r="AM1168">
            <v>0</v>
          </cell>
          <cell r="AN1168">
            <v>9922569</v>
          </cell>
          <cell r="AO1168">
            <v>2532556</v>
          </cell>
          <cell r="AP1168">
            <v>0</v>
          </cell>
          <cell r="AQ1168">
            <v>12455125</v>
          </cell>
          <cell r="AR1168">
            <v>0</v>
          </cell>
          <cell r="AS1168">
            <v>400913</v>
          </cell>
          <cell r="AT1168">
            <v>0</v>
          </cell>
          <cell r="AU1168">
            <v>400913</v>
          </cell>
          <cell r="AV1168">
            <v>0</v>
          </cell>
          <cell r="AW1168">
            <v>0</v>
          </cell>
          <cell r="AX1168">
            <v>0</v>
          </cell>
          <cell r="AY1168">
            <v>0</v>
          </cell>
          <cell r="AZ1168">
            <v>0</v>
          </cell>
          <cell r="BA1168">
            <v>0</v>
          </cell>
          <cell r="BB1168">
            <v>0</v>
          </cell>
          <cell r="BC1168">
            <v>0</v>
          </cell>
          <cell r="BD1168">
            <v>0</v>
          </cell>
          <cell r="BE1168">
            <v>0</v>
          </cell>
          <cell r="BF1168">
            <v>0</v>
          </cell>
          <cell r="BG1168">
            <v>0</v>
          </cell>
          <cell r="BH1168">
            <v>0</v>
          </cell>
          <cell r="BI1168">
            <v>0</v>
          </cell>
          <cell r="BJ1168">
            <v>0</v>
          </cell>
          <cell r="BK1168">
            <v>0</v>
          </cell>
          <cell r="BL1168">
            <v>9922569</v>
          </cell>
          <cell r="BM1168">
            <v>2933469</v>
          </cell>
          <cell r="BN1168">
            <v>0</v>
          </cell>
          <cell r="BO1168">
            <v>12856038</v>
          </cell>
          <cell r="BP1168">
            <v>19845138</v>
          </cell>
          <cell r="BQ1168">
            <v>6245375</v>
          </cell>
          <cell r="BR1168">
            <v>0</v>
          </cell>
          <cell r="BS1168">
            <v>26090513</v>
          </cell>
        </row>
        <row r="1169">
          <cell r="B1169" t="str">
            <v>431827</v>
          </cell>
          <cell r="C1169" t="str">
            <v>REP. INDONESIA</v>
          </cell>
          <cell r="D1169" t="str">
            <v>EXIM BANK OF JAPAN, TOKYO</v>
          </cell>
          <cell r="E1169" t="str">
            <v>6</v>
          </cell>
          <cell r="F1169" t="str">
            <v>JAPAN</v>
          </cell>
          <cell r="G1169" t="str">
            <v>JPY</v>
          </cell>
          <cell r="H1169">
            <v>0</v>
          </cell>
          <cell r="I1169">
            <v>0</v>
          </cell>
          <cell r="J1169">
            <v>0</v>
          </cell>
          <cell r="K1169">
            <v>0</v>
          </cell>
          <cell r="L1169">
            <v>0</v>
          </cell>
          <cell r="M1169">
            <v>0</v>
          </cell>
          <cell r="N1169">
            <v>0</v>
          </cell>
          <cell r="O1169">
            <v>0</v>
          </cell>
          <cell r="P1169">
            <v>10641063</v>
          </cell>
          <cell r="Q1169">
            <v>0</v>
          </cell>
          <cell r="R1169">
            <v>0</v>
          </cell>
          <cell r="S1169">
            <v>10641063</v>
          </cell>
          <cell r="T1169">
            <v>10641063</v>
          </cell>
          <cell r="U1169">
            <v>0</v>
          </cell>
          <cell r="V1169">
            <v>0</v>
          </cell>
          <cell r="W1169">
            <v>10641063</v>
          </cell>
          <cell r="X1169">
            <v>0</v>
          </cell>
          <cell r="Y1169">
            <v>3648630</v>
          </cell>
          <cell r="Z1169">
            <v>0</v>
          </cell>
          <cell r="AA1169">
            <v>3648630</v>
          </cell>
          <cell r="AB1169">
            <v>0</v>
          </cell>
          <cell r="AC1169">
            <v>0</v>
          </cell>
          <cell r="AD1169">
            <v>0</v>
          </cell>
          <cell r="AE1169">
            <v>0</v>
          </cell>
          <cell r="AF1169">
            <v>0</v>
          </cell>
          <cell r="AG1169">
            <v>0</v>
          </cell>
          <cell r="AH1169">
            <v>0</v>
          </cell>
          <cell r="AI1169">
            <v>0</v>
          </cell>
          <cell r="AJ1169">
            <v>0</v>
          </cell>
          <cell r="AK1169">
            <v>3648630</v>
          </cell>
          <cell r="AL1169">
            <v>0</v>
          </cell>
          <cell r="AM1169">
            <v>3648630</v>
          </cell>
          <cell r="AN1169">
            <v>0</v>
          </cell>
          <cell r="AO1169">
            <v>0</v>
          </cell>
          <cell r="AP1169">
            <v>0</v>
          </cell>
          <cell r="AQ1169">
            <v>0</v>
          </cell>
          <cell r="AR1169">
            <v>0</v>
          </cell>
          <cell r="AS1169">
            <v>0</v>
          </cell>
          <cell r="AT1169">
            <v>0</v>
          </cell>
          <cell r="AU1169">
            <v>0</v>
          </cell>
          <cell r="AV1169">
            <v>10641063</v>
          </cell>
          <cell r="AW1169">
            <v>0</v>
          </cell>
          <cell r="AX1169">
            <v>0</v>
          </cell>
          <cell r="AY1169">
            <v>10641063</v>
          </cell>
          <cell r="AZ1169">
            <v>0</v>
          </cell>
          <cell r="BA1169">
            <v>3399250</v>
          </cell>
          <cell r="BB1169">
            <v>0</v>
          </cell>
          <cell r="BC1169">
            <v>3399250</v>
          </cell>
          <cell r="BD1169">
            <v>0</v>
          </cell>
          <cell r="BE1169">
            <v>0</v>
          </cell>
          <cell r="BF1169">
            <v>0</v>
          </cell>
          <cell r="BG1169">
            <v>0</v>
          </cell>
          <cell r="BH1169">
            <v>0</v>
          </cell>
          <cell r="BI1169">
            <v>0</v>
          </cell>
          <cell r="BJ1169">
            <v>0</v>
          </cell>
          <cell r="BK1169">
            <v>0</v>
          </cell>
          <cell r="BL1169">
            <v>10641063</v>
          </cell>
          <cell r="BM1169">
            <v>3399250</v>
          </cell>
          <cell r="BN1169">
            <v>0</v>
          </cell>
          <cell r="BO1169">
            <v>14040313</v>
          </cell>
          <cell r="BP1169">
            <v>21282126</v>
          </cell>
          <cell r="BQ1169">
            <v>7047880</v>
          </cell>
          <cell r="BR1169">
            <v>0</v>
          </cell>
          <cell r="BS1169">
            <v>28330006</v>
          </cell>
        </row>
        <row r="1170">
          <cell r="B1170" t="str">
            <v>431717</v>
          </cell>
          <cell r="C1170" t="str">
            <v>REP. INDONESIA</v>
          </cell>
          <cell r="D1170" t="str">
            <v>EXIM BANK OF JAPAN, TOKYO</v>
          </cell>
          <cell r="E1170" t="str">
            <v>6</v>
          </cell>
          <cell r="F1170" t="str">
            <v>JAPAN</v>
          </cell>
          <cell r="G1170" t="str">
            <v>JPY</v>
          </cell>
          <cell r="H1170">
            <v>0</v>
          </cell>
          <cell r="I1170">
            <v>0</v>
          </cell>
          <cell r="J1170">
            <v>0</v>
          </cell>
          <cell r="K1170">
            <v>0</v>
          </cell>
          <cell r="L1170">
            <v>10564930</v>
          </cell>
          <cell r="M1170">
            <v>7603166</v>
          </cell>
          <cell r="N1170">
            <v>0</v>
          </cell>
          <cell r="O1170">
            <v>18168096</v>
          </cell>
          <cell r="P1170">
            <v>0</v>
          </cell>
          <cell r="Q1170">
            <v>0</v>
          </cell>
          <cell r="R1170">
            <v>0</v>
          </cell>
          <cell r="S1170">
            <v>0</v>
          </cell>
          <cell r="T1170">
            <v>10564930</v>
          </cell>
          <cell r="U1170">
            <v>7603166</v>
          </cell>
          <cell r="V1170">
            <v>0</v>
          </cell>
          <cell r="W1170">
            <v>18168096</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cell r="AO1170">
            <v>0</v>
          </cell>
          <cell r="AP1170">
            <v>0</v>
          </cell>
          <cell r="AQ1170">
            <v>0</v>
          </cell>
          <cell r="AR1170">
            <v>10564930</v>
          </cell>
          <cell r="AS1170">
            <v>7167563</v>
          </cell>
          <cell r="AT1170">
            <v>0</v>
          </cell>
          <cell r="AU1170">
            <v>17732493</v>
          </cell>
          <cell r="AV1170">
            <v>0</v>
          </cell>
          <cell r="AW1170">
            <v>0</v>
          </cell>
          <cell r="AX1170">
            <v>0</v>
          </cell>
          <cell r="AY1170">
            <v>0</v>
          </cell>
          <cell r="AZ1170">
            <v>0</v>
          </cell>
          <cell r="BA1170">
            <v>0</v>
          </cell>
          <cell r="BB1170">
            <v>0</v>
          </cell>
          <cell r="BC1170">
            <v>0</v>
          </cell>
          <cell r="BD1170">
            <v>0</v>
          </cell>
          <cell r="BE1170">
            <v>0</v>
          </cell>
          <cell r="BF1170">
            <v>0</v>
          </cell>
          <cell r="BG1170">
            <v>0</v>
          </cell>
          <cell r="BH1170">
            <v>0</v>
          </cell>
          <cell r="BI1170">
            <v>0</v>
          </cell>
          <cell r="BJ1170">
            <v>0</v>
          </cell>
          <cell r="BK1170">
            <v>0</v>
          </cell>
          <cell r="BL1170">
            <v>10564930</v>
          </cell>
          <cell r="BM1170">
            <v>7167563</v>
          </cell>
          <cell r="BN1170">
            <v>0</v>
          </cell>
          <cell r="BO1170">
            <v>17732493</v>
          </cell>
          <cell r="BP1170">
            <v>21129860</v>
          </cell>
          <cell r="BQ1170">
            <v>14770729</v>
          </cell>
          <cell r="BR1170">
            <v>0</v>
          </cell>
          <cell r="BS1170">
            <v>35900589</v>
          </cell>
        </row>
        <row r="1171">
          <cell r="B1171" t="str">
            <v>431753</v>
          </cell>
          <cell r="C1171" t="str">
            <v>REP. INDONESIA</v>
          </cell>
          <cell r="D1171" t="str">
            <v>EXIM BANK OF JAPAN, TOKYO</v>
          </cell>
          <cell r="E1171" t="str">
            <v>6</v>
          </cell>
          <cell r="F1171" t="str">
            <v>JAPAN</v>
          </cell>
          <cell r="G1171" t="str">
            <v>JPY</v>
          </cell>
          <cell r="H1171">
            <v>0</v>
          </cell>
          <cell r="I1171">
            <v>0</v>
          </cell>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14135302</v>
          </cell>
          <cell r="AC1171">
            <v>4149296</v>
          </cell>
          <cell r="AD1171">
            <v>0</v>
          </cell>
          <cell r="AE1171">
            <v>18284598</v>
          </cell>
          <cell r="AF1171">
            <v>0</v>
          </cell>
          <cell r="AG1171">
            <v>0</v>
          </cell>
          <cell r="AH1171">
            <v>0</v>
          </cell>
          <cell r="AI1171">
            <v>0</v>
          </cell>
          <cell r="AJ1171">
            <v>14135302</v>
          </cell>
          <cell r="AK1171">
            <v>4149296</v>
          </cell>
          <cell r="AL1171">
            <v>0</v>
          </cell>
          <cell r="AM1171">
            <v>18284598</v>
          </cell>
          <cell r="AN1171">
            <v>0</v>
          </cell>
          <cell r="AO1171">
            <v>0</v>
          </cell>
          <cell r="AP1171">
            <v>0</v>
          </cell>
          <cell r="AQ1171">
            <v>0</v>
          </cell>
          <cell r="AR1171">
            <v>0</v>
          </cell>
          <cell r="AS1171">
            <v>0</v>
          </cell>
          <cell r="AT1171">
            <v>0</v>
          </cell>
          <cell r="AU1171">
            <v>0</v>
          </cell>
          <cell r="AV1171">
            <v>0</v>
          </cell>
          <cell r="AW1171">
            <v>0</v>
          </cell>
          <cell r="AX1171">
            <v>0</v>
          </cell>
          <cell r="AY1171">
            <v>0</v>
          </cell>
          <cell r="AZ1171">
            <v>0</v>
          </cell>
          <cell r="BA1171">
            <v>0</v>
          </cell>
          <cell r="BB1171">
            <v>0</v>
          </cell>
          <cell r="BC1171">
            <v>0</v>
          </cell>
          <cell r="BD1171">
            <v>14135302</v>
          </cell>
          <cell r="BE1171">
            <v>3781600</v>
          </cell>
          <cell r="BF1171">
            <v>0</v>
          </cell>
          <cell r="BG1171">
            <v>17916902</v>
          </cell>
          <cell r="BH1171">
            <v>0</v>
          </cell>
          <cell r="BI1171">
            <v>0</v>
          </cell>
          <cell r="BJ1171">
            <v>0</v>
          </cell>
          <cell r="BK1171">
            <v>0</v>
          </cell>
          <cell r="BL1171">
            <v>14135302</v>
          </cell>
          <cell r="BM1171">
            <v>3781600</v>
          </cell>
          <cell r="BN1171">
            <v>0</v>
          </cell>
          <cell r="BO1171">
            <v>17916902</v>
          </cell>
          <cell r="BP1171">
            <v>28270604</v>
          </cell>
          <cell r="BQ1171">
            <v>7930896</v>
          </cell>
          <cell r="BR1171">
            <v>0</v>
          </cell>
          <cell r="BS1171">
            <v>36201500</v>
          </cell>
        </row>
        <row r="1172">
          <cell r="B1172" t="str">
            <v>431621</v>
          </cell>
          <cell r="C1172" t="str">
            <v>REP. INDONESIA</v>
          </cell>
          <cell r="D1172" t="str">
            <v>EXIM BANK OF JAPAN, TOKYO</v>
          </cell>
          <cell r="E1172" t="str">
            <v>6</v>
          </cell>
          <cell r="F1172" t="str">
            <v>JAPAN</v>
          </cell>
          <cell r="G1172" t="str">
            <v>JPY</v>
          </cell>
          <cell r="H1172">
            <v>0</v>
          </cell>
          <cell r="I1172">
            <v>0</v>
          </cell>
          <cell r="J1172">
            <v>0</v>
          </cell>
          <cell r="K1172">
            <v>0</v>
          </cell>
          <cell r="L1172">
            <v>25000000</v>
          </cell>
          <cell r="M1172">
            <v>4419686</v>
          </cell>
          <cell r="N1172">
            <v>0</v>
          </cell>
          <cell r="O1172">
            <v>29419686</v>
          </cell>
          <cell r="P1172">
            <v>0</v>
          </cell>
          <cell r="Q1172">
            <v>0</v>
          </cell>
          <cell r="R1172">
            <v>0</v>
          </cell>
          <cell r="S1172">
            <v>0</v>
          </cell>
          <cell r="T1172">
            <v>25000000</v>
          </cell>
          <cell r="U1172">
            <v>4419686</v>
          </cell>
          <cell r="V1172">
            <v>0</v>
          </cell>
          <cell r="W1172">
            <v>29419686</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cell r="AO1172">
            <v>0</v>
          </cell>
          <cell r="AP1172">
            <v>0</v>
          </cell>
          <cell r="AQ1172">
            <v>0</v>
          </cell>
          <cell r="AR1172">
            <v>6376543</v>
          </cell>
          <cell r="AS1172">
            <v>3688259</v>
          </cell>
          <cell r="AT1172">
            <v>0</v>
          </cell>
          <cell r="AU1172">
            <v>10064802</v>
          </cell>
          <cell r="AV1172">
            <v>0</v>
          </cell>
          <cell r="AW1172">
            <v>0</v>
          </cell>
          <cell r="AX1172">
            <v>0</v>
          </cell>
          <cell r="AY1172">
            <v>0</v>
          </cell>
          <cell r="AZ1172">
            <v>0</v>
          </cell>
          <cell r="BA1172">
            <v>0</v>
          </cell>
          <cell r="BB1172">
            <v>0</v>
          </cell>
          <cell r="BC1172">
            <v>0</v>
          </cell>
          <cell r="BD1172">
            <v>0</v>
          </cell>
          <cell r="BE1172">
            <v>0</v>
          </cell>
          <cell r="BF1172">
            <v>0</v>
          </cell>
          <cell r="BG1172">
            <v>0</v>
          </cell>
          <cell r="BH1172">
            <v>0</v>
          </cell>
          <cell r="BI1172">
            <v>0</v>
          </cell>
          <cell r="BJ1172">
            <v>0</v>
          </cell>
          <cell r="BK1172">
            <v>0</v>
          </cell>
          <cell r="BL1172">
            <v>6376543</v>
          </cell>
          <cell r="BM1172">
            <v>3688259</v>
          </cell>
          <cell r="BN1172">
            <v>0</v>
          </cell>
          <cell r="BO1172">
            <v>10064802</v>
          </cell>
          <cell r="BP1172">
            <v>31376543</v>
          </cell>
          <cell r="BQ1172">
            <v>8107945</v>
          </cell>
          <cell r="BR1172">
            <v>0</v>
          </cell>
          <cell r="BS1172">
            <v>39484488</v>
          </cell>
        </row>
        <row r="1173">
          <cell r="B1173" t="str">
            <v>429300</v>
          </cell>
          <cell r="C1173" t="str">
            <v>REP. INDONESIA</v>
          </cell>
          <cell r="D1173" t="str">
            <v>EXIM BANK OF JAPAN, TOKYO</v>
          </cell>
          <cell r="E1173" t="str">
            <v>6</v>
          </cell>
          <cell r="F1173" t="str">
            <v>JAPAN</v>
          </cell>
          <cell r="G1173" t="str">
            <v>JPY</v>
          </cell>
          <cell r="H1173">
            <v>0</v>
          </cell>
          <cell r="I1173">
            <v>0</v>
          </cell>
          <cell r="J1173">
            <v>0</v>
          </cell>
          <cell r="K1173">
            <v>0</v>
          </cell>
          <cell r="L1173">
            <v>13695992</v>
          </cell>
          <cell r="M1173">
            <v>6586682</v>
          </cell>
          <cell r="N1173">
            <v>0</v>
          </cell>
          <cell r="O1173">
            <v>20282674</v>
          </cell>
          <cell r="P1173">
            <v>0</v>
          </cell>
          <cell r="Q1173">
            <v>0</v>
          </cell>
          <cell r="R1173">
            <v>0</v>
          </cell>
          <cell r="S1173">
            <v>0</v>
          </cell>
          <cell r="T1173">
            <v>13695992</v>
          </cell>
          <cell r="U1173">
            <v>6586682</v>
          </cell>
          <cell r="V1173">
            <v>0</v>
          </cell>
          <cell r="W1173">
            <v>20282674</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cell r="AO1173">
            <v>0</v>
          </cell>
          <cell r="AP1173">
            <v>0</v>
          </cell>
          <cell r="AQ1173">
            <v>0</v>
          </cell>
          <cell r="AR1173">
            <v>13695992</v>
          </cell>
          <cell r="AS1173">
            <v>6153138</v>
          </cell>
          <cell r="AT1173">
            <v>0</v>
          </cell>
          <cell r="AU1173">
            <v>19849130</v>
          </cell>
          <cell r="AV1173">
            <v>0</v>
          </cell>
          <cell r="AW1173">
            <v>0</v>
          </cell>
          <cell r="AX1173">
            <v>0</v>
          </cell>
          <cell r="AY1173">
            <v>0</v>
          </cell>
          <cell r="AZ1173">
            <v>0</v>
          </cell>
          <cell r="BA1173">
            <v>0</v>
          </cell>
          <cell r="BB1173">
            <v>0</v>
          </cell>
          <cell r="BC1173">
            <v>0</v>
          </cell>
          <cell r="BD1173">
            <v>0</v>
          </cell>
          <cell r="BE1173">
            <v>0</v>
          </cell>
          <cell r="BF1173">
            <v>0</v>
          </cell>
          <cell r="BG1173">
            <v>0</v>
          </cell>
          <cell r="BH1173">
            <v>0</v>
          </cell>
          <cell r="BI1173">
            <v>0</v>
          </cell>
          <cell r="BJ1173">
            <v>0</v>
          </cell>
          <cell r="BK1173">
            <v>0</v>
          </cell>
          <cell r="BL1173">
            <v>13695992</v>
          </cell>
          <cell r="BM1173">
            <v>6153138</v>
          </cell>
          <cell r="BN1173">
            <v>0</v>
          </cell>
          <cell r="BO1173">
            <v>19849130</v>
          </cell>
          <cell r="BP1173">
            <v>27391984</v>
          </cell>
          <cell r="BQ1173">
            <v>12739820</v>
          </cell>
          <cell r="BR1173">
            <v>0</v>
          </cell>
          <cell r="BS1173">
            <v>40131804</v>
          </cell>
        </row>
        <row r="1174">
          <cell r="B1174" t="str">
            <v>431646</v>
          </cell>
          <cell r="C1174" t="str">
            <v>REP. INDONESIA</v>
          </cell>
          <cell r="D1174" t="str">
            <v>EXIM BANK OF JAPAN, TOKYO</v>
          </cell>
          <cell r="E1174" t="str">
            <v>6</v>
          </cell>
          <cell r="F1174" t="str">
            <v>JAPAN</v>
          </cell>
          <cell r="G1174" t="str">
            <v>JPY</v>
          </cell>
          <cell r="H1174">
            <v>0</v>
          </cell>
          <cell r="I1174">
            <v>0</v>
          </cell>
          <cell r="J1174">
            <v>0</v>
          </cell>
          <cell r="K1174">
            <v>0</v>
          </cell>
          <cell r="L1174">
            <v>11623690</v>
          </cell>
          <cell r="M1174">
            <v>8818196</v>
          </cell>
          <cell r="N1174">
            <v>0</v>
          </cell>
          <cell r="O1174">
            <v>20441886</v>
          </cell>
          <cell r="P1174">
            <v>0</v>
          </cell>
          <cell r="Q1174">
            <v>0</v>
          </cell>
          <cell r="R1174">
            <v>0</v>
          </cell>
          <cell r="S1174">
            <v>0</v>
          </cell>
          <cell r="T1174">
            <v>11623690</v>
          </cell>
          <cell r="U1174">
            <v>8818196</v>
          </cell>
          <cell r="V1174">
            <v>0</v>
          </cell>
          <cell r="W1174">
            <v>20441886</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cell r="AO1174">
            <v>0</v>
          </cell>
          <cell r="AP1174">
            <v>0</v>
          </cell>
          <cell r="AQ1174">
            <v>0</v>
          </cell>
          <cell r="AR1174">
            <v>11623690</v>
          </cell>
          <cell r="AS1174">
            <v>8264469</v>
          </cell>
          <cell r="AT1174">
            <v>0</v>
          </cell>
          <cell r="AU1174">
            <v>19888159</v>
          </cell>
          <cell r="AV1174">
            <v>0</v>
          </cell>
          <cell r="AW1174">
            <v>0</v>
          </cell>
          <cell r="AX1174">
            <v>0</v>
          </cell>
          <cell r="AY1174">
            <v>0</v>
          </cell>
          <cell r="AZ1174">
            <v>0</v>
          </cell>
          <cell r="BA1174">
            <v>0</v>
          </cell>
          <cell r="BB1174">
            <v>0</v>
          </cell>
          <cell r="BC1174">
            <v>0</v>
          </cell>
          <cell r="BD1174">
            <v>0</v>
          </cell>
          <cell r="BE1174">
            <v>0</v>
          </cell>
          <cell r="BF1174">
            <v>0</v>
          </cell>
          <cell r="BG1174">
            <v>0</v>
          </cell>
          <cell r="BH1174">
            <v>0</v>
          </cell>
          <cell r="BI1174">
            <v>0</v>
          </cell>
          <cell r="BJ1174">
            <v>0</v>
          </cell>
          <cell r="BK1174">
            <v>0</v>
          </cell>
          <cell r="BL1174">
            <v>11623690</v>
          </cell>
          <cell r="BM1174">
            <v>8264469</v>
          </cell>
          <cell r="BN1174">
            <v>0</v>
          </cell>
          <cell r="BO1174">
            <v>19888159</v>
          </cell>
          <cell r="BP1174">
            <v>23247380</v>
          </cell>
          <cell r="BQ1174">
            <v>17082665</v>
          </cell>
          <cell r="BR1174">
            <v>0</v>
          </cell>
          <cell r="BS1174">
            <v>40330045</v>
          </cell>
        </row>
        <row r="1175">
          <cell r="B1175" t="str">
            <v>431710</v>
          </cell>
          <cell r="C1175" t="str">
            <v>REP. INDONESIA</v>
          </cell>
          <cell r="D1175" t="str">
            <v>EXIM BANK OF JAPAN, TOKYO</v>
          </cell>
          <cell r="E1175" t="str">
            <v>6</v>
          </cell>
          <cell r="F1175" t="str">
            <v>JAPAN</v>
          </cell>
          <cell r="G1175" t="str">
            <v>JPY</v>
          </cell>
          <cell r="H1175">
            <v>27523124</v>
          </cell>
          <cell r="I1175">
            <v>7876786</v>
          </cell>
          <cell r="J1175">
            <v>0</v>
          </cell>
          <cell r="K1175">
            <v>35399910</v>
          </cell>
          <cell r="L1175">
            <v>0</v>
          </cell>
          <cell r="M1175">
            <v>0</v>
          </cell>
          <cell r="N1175">
            <v>0</v>
          </cell>
          <cell r="O1175">
            <v>0</v>
          </cell>
          <cell r="P1175">
            <v>0</v>
          </cell>
          <cell r="Q1175">
            <v>0</v>
          </cell>
          <cell r="R1175">
            <v>0</v>
          </cell>
          <cell r="S1175">
            <v>0</v>
          </cell>
          <cell r="T1175">
            <v>27523124</v>
          </cell>
          <cell r="U1175">
            <v>7876786</v>
          </cell>
          <cell r="V1175">
            <v>0</v>
          </cell>
          <cell r="W1175">
            <v>35399910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27523124</v>
          </cell>
          <cell r="AO1175">
            <v>6857946</v>
          </cell>
          <cell r="AP1175">
            <v>0</v>
          </cell>
          <cell r="AQ1175">
            <v>34381070</v>
          </cell>
          <cell r="AR1175">
            <v>0</v>
          </cell>
          <cell r="AS1175">
            <v>0</v>
          </cell>
          <cell r="AT1175">
            <v>0</v>
          </cell>
          <cell r="AU1175">
            <v>0</v>
          </cell>
          <cell r="AV1175">
            <v>0</v>
          </cell>
          <cell r="AW1175">
            <v>0</v>
          </cell>
          <cell r="AX1175">
            <v>0</v>
          </cell>
          <cell r="AY1175">
            <v>0</v>
          </cell>
          <cell r="AZ1175">
            <v>0</v>
          </cell>
          <cell r="BA1175">
            <v>0</v>
          </cell>
          <cell r="BB1175">
            <v>0</v>
          </cell>
          <cell r="BC1175">
            <v>0</v>
          </cell>
          <cell r="BD1175">
            <v>0</v>
          </cell>
          <cell r="BE1175">
            <v>0</v>
          </cell>
          <cell r="BF1175">
            <v>0</v>
          </cell>
          <cell r="BG1175">
            <v>0</v>
          </cell>
          <cell r="BH1175">
            <v>0</v>
          </cell>
          <cell r="BI1175">
            <v>0</v>
          </cell>
          <cell r="BJ1175">
            <v>0</v>
          </cell>
          <cell r="BK1175">
            <v>0</v>
          </cell>
          <cell r="BL1175">
            <v>27523124</v>
          </cell>
          <cell r="BM1175">
            <v>6857946</v>
          </cell>
          <cell r="BN1175">
            <v>0</v>
          </cell>
          <cell r="BO1175">
            <v>34381070</v>
          </cell>
          <cell r="BP1175">
            <v>55046248</v>
          </cell>
          <cell r="BQ1175">
            <v>14734732</v>
          </cell>
          <cell r="BR1175">
            <v>0</v>
          </cell>
          <cell r="BS1175">
            <v>69780980</v>
          </cell>
        </row>
        <row r="1176">
          <cell r="B1176" t="str">
            <v>425400</v>
          </cell>
          <cell r="C1176" t="str">
            <v>REP. INDONESIA</v>
          </cell>
          <cell r="D1176" t="str">
            <v>EXIM BANK OF JAPAN, TOKYO</v>
          </cell>
          <cell r="E1176" t="str">
            <v>6</v>
          </cell>
          <cell r="F1176" t="str">
            <v>JAPAN</v>
          </cell>
          <cell r="G1176" t="str">
            <v>JPY</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50389392</v>
          </cell>
          <cell r="Y1176">
            <v>6945956</v>
          </cell>
          <cell r="Z1176">
            <v>0</v>
          </cell>
          <cell r="AA1176">
            <v>57335348</v>
          </cell>
          <cell r="AB1176">
            <v>0</v>
          </cell>
          <cell r="AC1176">
            <v>0</v>
          </cell>
          <cell r="AD1176">
            <v>0</v>
          </cell>
          <cell r="AE1176">
            <v>0</v>
          </cell>
          <cell r="AF1176">
            <v>0</v>
          </cell>
          <cell r="AG1176">
            <v>0</v>
          </cell>
          <cell r="AH1176">
            <v>0</v>
          </cell>
          <cell r="AI1176">
            <v>0</v>
          </cell>
          <cell r="AJ1176">
            <v>50389392</v>
          </cell>
          <cell r="AK1176">
            <v>6945956</v>
          </cell>
          <cell r="AL1176">
            <v>0</v>
          </cell>
          <cell r="AM1176">
            <v>57335348</v>
          </cell>
          <cell r="AN1176">
            <v>0</v>
          </cell>
          <cell r="AO1176">
            <v>0</v>
          </cell>
          <cell r="AP1176">
            <v>0</v>
          </cell>
          <cell r="AQ1176">
            <v>0</v>
          </cell>
          <cell r="AR1176">
            <v>0</v>
          </cell>
          <cell r="AS1176">
            <v>0</v>
          </cell>
          <cell r="AT1176">
            <v>0</v>
          </cell>
          <cell r="AU1176">
            <v>0</v>
          </cell>
          <cell r="AV1176">
            <v>0</v>
          </cell>
          <cell r="AW1176">
            <v>0</v>
          </cell>
          <cell r="AX1176">
            <v>0</v>
          </cell>
          <cell r="AY1176">
            <v>0</v>
          </cell>
          <cell r="AZ1176">
            <v>50389392</v>
          </cell>
          <cell r="BA1176">
            <v>5556451</v>
          </cell>
          <cell r="BB1176">
            <v>0</v>
          </cell>
          <cell r="BC1176">
            <v>55945843</v>
          </cell>
          <cell r="BD1176">
            <v>0</v>
          </cell>
          <cell r="BE1176">
            <v>0</v>
          </cell>
          <cell r="BF1176">
            <v>0</v>
          </cell>
          <cell r="BG1176">
            <v>0</v>
          </cell>
          <cell r="BH1176">
            <v>0</v>
          </cell>
          <cell r="BI1176">
            <v>0</v>
          </cell>
          <cell r="BJ1176">
            <v>0</v>
          </cell>
          <cell r="BK1176">
            <v>0</v>
          </cell>
          <cell r="BL1176">
            <v>50389392</v>
          </cell>
          <cell r="BM1176">
            <v>5556451</v>
          </cell>
          <cell r="BN1176">
            <v>0</v>
          </cell>
          <cell r="BO1176">
            <v>55945843</v>
          </cell>
          <cell r="BP1176">
            <v>100778784</v>
          </cell>
          <cell r="BQ1176">
            <v>12502407</v>
          </cell>
          <cell r="BR1176">
            <v>0</v>
          </cell>
          <cell r="BS1176">
            <v>113281191</v>
          </cell>
        </row>
        <row r="1177">
          <cell r="B1177" t="str">
            <v>431959</v>
          </cell>
          <cell r="C1177" t="str">
            <v>REP. INDONESIA</v>
          </cell>
          <cell r="D1177" t="str">
            <v>EXIM BANK OF JAPAN, TOKYO</v>
          </cell>
          <cell r="E1177" t="str">
            <v>6</v>
          </cell>
          <cell r="F1177" t="str">
            <v>JAPAN</v>
          </cell>
          <cell r="G1177" t="str">
            <v>USD</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2345313</v>
          </cell>
          <cell r="AC1177">
            <v>2205376</v>
          </cell>
          <cell r="AD1177">
            <v>0</v>
          </cell>
          <cell r="AE1177">
            <v>4550689</v>
          </cell>
          <cell r="AF1177">
            <v>0</v>
          </cell>
          <cell r="AG1177">
            <v>0</v>
          </cell>
          <cell r="AH1177">
            <v>0</v>
          </cell>
          <cell r="AI1177">
            <v>0</v>
          </cell>
          <cell r="AJ1177">
            <v>2345313</v>
          </cell>
          <cell r="AK1177">
            <v>2205376</v>
          </cell>
          <cell r="AL1177">
            <v>0</v>
          </cell>
          <cell r="AM1177">
            <v>4550689</v>
          </cell>
          <cell r="AN1177">
            <v>0</v>
          </cell>
          <cell r="AO1177">
            <v>0</v>
          </cell>
          <cell r="AP1177">
            <v>0</v>
          </cell>
          <cell r="AQ1177">
            <v>0</v>
          </cell>
          <cell r="AR1177">
            <v>0</v>
          </cell>
          <cell r="AS1177">
            <v>0</v>
          </cell>
          <cell r="AT1177">
            <v>0</v>
          </cell>
          <cell r="AU1177">
            <v>0</v>
          </cell>
          <cell r="AV1177">
            <v>0</v>
          </cell>
          <cell r="AW1177">
            <v>0</v>
          </cell>
          <cell r="AX1177">
            <v>0</v>
          </cell>
          <cell r="AY1177">
            <v>0</v>
          </cell>
          <cell r="AZ1177">
            <v>0</v>
          </cell>
          <cell r="BA1177">
            <v>0</v>
          </cell>
          <cell r="BB1177">
            <v>0</v>
          </cell>
          <cell r="BC1177">
            <v>0</v>
          </cell>
          <cell r="BD1177">
            <v>2345313</v>
          </cell>
          <cell r="BE1177">
            <v>2157688</v>
          </cell>
          <cell r="BF1177">
            <v>0</v>
          </cell>
          <cell r="BG1177">
            <v>4503001</v>
          </cell>
          <cell r="BH1177">
            <v>0</v>
          </cell>
          <cell r="BI1177">
            <v>0</v>
          </cell>
          <cell r="BJ1177">
            <v>0</v>
          </cell>
          <cell r="BK1177">
            <v>0</v>
          </cell>
          <cell r="BL1177">
            <v>2345313</v>
          </cell>
          <cell r="BM1177">
            <v>2157688</v>
          </cell>
          <cell r="BN1177">
            <v>0</v>
          </cell>
          <cell r="BO1177">
            <v>4503001</v>
          </cell>
          <cell r="BP1177">
            <v>4690626</v>
          </cell>
          <cell r="BQ1177">
            <v>4363064</v>
          </cell>
          <cell r="BR1177">
            <v>0</v>
          </cell>
          <cell r="BS1177">
            <v>9053690</v>
          </cell>
        </row>
        <row r="1178">
          <cell r="B1178" t="str">
            <v>431665</v>
          </cell>
          <cell r="C1178" t="str">
            <v>REP. INDONESIA</v>
          </cell>
          <cell r="D1178" t="str">
            <v>EXIM BANK OF JAPAN, TOKYO</v>
          </cell>
          <cell r="E1178" t="str">
            <v>6</v>
          </cell>
          <cell r="F1178" t="str">
            <v>JAPAN</v>
          </cell>
          <cell r="G1178" t="str">
            <v>USD</v>
          </cell>
          <cell r="H1178">
            <v>0</v>
          </cell>
          <cell r="I1178">
            <v>0</v>
          </cell>
          <cell r="J1178">
            <v>0</v>
          </cell>
          <cell r="K1178">
            <v>0</v>
          </cell>
          <cell r="L1178">
            <v>5739365</v>
          </cell>
          <cell r="M1178">
            <v>3732590</v>
          </cell>
          <cell r="N1178">
            <v>0</v>
          </cell>
          <cell r="O1178">
            <v>9471955</v>
          </cell>
          <cell r="P1178">
            <v>0</v>
          </cell>
          <cell r="Q1178">
            <v>0</v>
          </cell>
          <cell r="R1178">
            <v>0</v>
          </cell>
          <cell r="S1178">
            <v>0</v>
          </cell>
          <cell r="T1178">
            <v>5739365</v>
          </cell>
          <cell r="U1178">
            <v>3732590</v>
          </cell>
          <cell r="V1178">
            <v>0</v>
          </cell>
          <cell r="W1178">
            <v>9471955</v>
          </cell>
          <cell r="X1178">
            <v>0</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cell r="AO1178">
            <v>0</v>
          </cell>
          <cell r="AP1178">
            <v>0</v>
          </cell>
          <cell r="AQ1178">
            <v>0</v>
          </cell>
          <cell r="AR1178">
            <v>5739365</v>
          </cell>
          <cell r="AS1178">
            <v>3550793</v>
          </cell>
          <cell r="AT1178">
            <v>0</v>
          </cell>
          <cell r="AU1178">
            <v>9290158</v>
          </cell>
          <cell r="AV1178">
            <v>0</v>
          </cell>
          <cell r="AW1178">
            <v>0</v>
          </cell>
          <cell r="AX1178">
            <v>0</v>
          </cell>
          <cell r="AY1178">
            <v>0</v>
          </cell>
          <cell r="AZ1178">
            <v>0</v>
          </cell>
          <cell r="BA1178">
            <v>0</v>
          </cell>
          <cell r="BB1178">
            <v>0</v>
          </cell>
          <cell r="BC1178">
            <v>0</v>
          </cell>
          <cell r="BD1178">
            <v>0</v>
          </cell>
          <cell r="BE1178">
            <v>0</v>
          </cell>
          <cell r="BF1178">
            <v>0</v>
          </cell>
          <cell r="BG1178">
            <v>0</v>
          </cell>
          <cell r="BH1178">
            <v>0</v>
          </cell>
          <cell r="BI1178">
            <v>0</v>
          </cell>
          <cell r="BJ1178">
            <v>0</v>
          </cell>
          <cell r="BK1178">
            <v>0</v>
          </cell>
          <cell r="BL1178">
            <v>5739365</v>
          </cell>
          <cell r="BM1178">
            <v>3550793</v>
          </cell>
          <cell r="BN1178">
            <v>0</v>
          </cell>
          <cell r="BO1178">
            <v>9290158</v>
          </cell>
          <cell r="BP1178">
            <v>11478730</v>
          </cell>
          <cell r="BQ1178">
            <v>7283383</v>
          </cell>
          <cell r="BR1178">
            <v>0</v>
          </cell>
          <cell r="BS1178">
            <v>18762113</v>
          </cell>
        </row>
        <row r="1179">
          <cell r="B1179" t="str">
            <v>431884</v>
          </cell>
          <cell r="C1179" t="str">
            <v>REP. INDONESIA</v>
          </cell>
          <cell r="D1179" t="str">
            <v>EXIM BANK OF JAPAN, TOKYO</v>
          </cell>
          <cell r="E1179" t="str">
            <v>6</v>
          </cell>
          <cell r="F1179" t="str">
            <v>JAPAN</v>
          </cell>
          <cell r="G1179" t="str">
            <v>USD</v>
          </cell>
          <cell r="H1179">
            <v>0</v>
          </cell>
          <cell r="I1179">
            <v>0</v>
          </cell>
          <cell r="J1179">
            <v>0</v>
          </cell>
          <cell r="K1179">
            <v>0</v>
          </cell>
          <cell r="L1179">
            <v>7609000</v>
          </cell>
          <cell r="M1179">
            <v>5579483</v>
          </cell>
          <cell r="N1179">
            <v>0</v>
          </cell>
          <cell r="O1179">
            <v>13188483</v>
          </cell>
          <cell r="P1179">
            <v>0</v>
          </cell>
          <cell r="Q1179">
            <v>0</v>
          </cell>
          <cell r="R1179">
            <v>0</v>
          </cell>
          <cell r="S1179">
            <v>0</v>
          </cell>
          <cell r="T1179">
            <v>7609000</v>
          </cell>
          <cell r="U1179">
            <v>5579483</v>
          </cell>
          <cell r="V1179">
            <v>0</v>
          </cell>
          <cell r="W1179">
            <v>13188483</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cell r="AO1179">
            <v>0</v>
          </cell>
          <cell r="AP1179">
            <v>0</v>
          </cell>
          <cell r="AQ1179">
            <v>0</v>
          </cell>
          <cell r="AR1179">
            <v>7609000</v>
          </cell>
          <cell r="AS1179">
            <v>5194169</v>
          </cell>
          <cell r="AT1179">
            <v>0</v>
          </cell>
          <cell r="AU1179">
            <v>12803169</v>
          </cell>
          <cell r="AV1179">
            <v>0</v>
          </cell>
          <cell r="AW1179">
            <v>0</v>
          </cell>
          <cell r="AX1179">
            <v>0</v>
          </cell>
          <cell r="AY1179">
            <v>0</v>
          </cell>
          <cell r="AZ1179">
            <v>0</v>
          </cell>
          <cell r="BA1179">
            <v>0</v>
          </cell>
          <cell r="BB1179">
            <v>0</v>
          </cell>
          <cell r="BC1179">
            <v>0</v>
          </cell>
          <cell r="BD1179">
            <v>0</v>
          </cell>
          <cell r="BE1179">
            <v>0</v>
          </cell>
          <cell r="BF1179">
            <v>0</v>
          </cell>
          <cell r="BG1179">
            <v>0</v>
          </cell>
          <cell r="BH1179">
            <v>0</v>
          </cell>
          <cell r="BI1179">
            <v>0</v>
          </cell>
          <cell r="BJ1179">
            <v>0</v>
          </cell>
          <cell r="BK1179">
            <v>0</v>
          </cell>
          <cell r="BL1179">
            <v>7609000</v>
          </cell>
          <cell r="BM1179">
            <v>5194169</v>
          </cell>
          <cell r="BN1179">
            <v>0</v>
          </cell>
          <cell r="BO1179">
            <v>12803169</v>
          </cell>
          <cell r="BP1179">
            <v>15218000</v>
          </cell>
          <cell r="BQ1179">
            <v>10773652</v>
          </cell>
          <cell r="BR1179">
            <v>0</v>
          </cell>
          <cell r="BS1179">
            <v>25991652</v>
          </cell>
        </row>
        <row r="1180">
          <cell r="B1180" t="str">
            <v>431790</v>
          </cell>
          <cell r="C1180" t="str">
            <v>REP. INDONESIA</v>
          </cell>
          <cell r="D1180" t="str">
            <v>ITOCHU CORPORATION, TOKYO</v>
          </cell>
          <cell r="E1180" t="str">
            <v>6</v>
          </cell>
          <cell r="F1180" t="str">
            <v>JAPAN</v>
          </cell>
          <cell r="G1180" t="str">
            <v>JPY</v>
          </cell>
          <cell r="H1180">
            <v>0</v>
          </cell>
          <cell r="I1180">
            <v>0</v>
          </cell>
          <cell r="J1180">
            <v>0</v>
          </cell>
          <cell r="K1180">
            <v>0</v>
          </cell>
          <cell r="L1180">
            <v>0</v>
          </cell>
          <cell r="M1180">
            <v>0</v>
          </cell>
          <cell r="N1180">
            <v>0</v>
          </cell>
          <cell r="O1180">
            <v>0</v>
          </cell>
          <cell r="P1180">
            <v>6908049</v>
          </cell>
          <cell r="Q1180">
            <v>2208672</v>
          </cell>
          <cell r="R1180">
            <v>0</v>
          </cell>
          <cell r="S1180">
            <v>9116721</v>
          </cell>
          <cell r="T1180">
            <v>6908049</v>
          </cell>
          <cell r="U1180">
            <v>2208672</v>
          </cell>
          <cell r="V1180">
            <v>0</v>
          </cell>
          <cell r="W1180">
            <v>9116721</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0</v>
          </cell>
          <cell r="AM1180">
            <v>0</v>
          </cell>
          <cell r="AN1180">
            <v>0</v>
          </cell>
          <cell r="AO1180">
            <v>0</v>
          </cell>
          <cell r="AP1180">
            <v>0</v>
          </cell>
          <cell r="AQ1180">
            <v>0</v>
          </cell>
          <cell r="AR1180">
            <v>0</v>
          </cell>
          <cell r="AS1180">
            <v>0</v>
          </cell>
          <cell r="AT1180">
            <v>0</v>
          </cell>
          <cell r="AU1180">
            <v>0</v>
          </cell>
          <cell r="AV1180">
            <v>6908049</v>
          </cell>
          <cell r="AW1180">
            <v>2035971</v>
          </cell>
          <cell r="AX1180">
            <v>0</v>
          </cell>
          <cell r="AY1180">
            <v>8944020</v>
          </cell>
          <cell r="AZ1180">
            <v>0</v>
          </cell>
          <cell r="BA1180">
            <v>0</v>
          </cell>
          <cell r="BB1180">
            <v>0</v>
          </cell>
          <cell r="BC1180">
            <v>0</v>
          </cell>
          <cell r="BD1180">
            <v>0</v>
          </cell>
          <cell r="BE1180">
            <v>0</v>
          </cell>
          <cell r="BF1180">
            <v>0</v>
          </cell>
          <cell r="BG1180">
            <v>0</v>
          </cell>
          <cell r="BH1180">
            <v>0</v>
          </cell>
          <cell r="BI1180">
            <v>0</v>
          </cell>
          <cell r="BJ1180">
            <v>0</v>
          </cell>
          <cell r="BK1180">
            <v>0</v>
          </cell>
          <cell r="BL1180">
            <v>6908049</v>
          </cell>
          <cell r="BM1180">
            <v>2035971</v>
          </cell>
          <cell r="BN1180">
            <v>0</v>
          </cell>
          <cell r="BO1180">
            <v>8944020</v>
          </cell>
          <cell r="BP1180">
            <v>13816098</v>
          </cell>
          <cell r="BQ1180">
            <v>4244643</v>
          </cell>
          <cell r="BR1180">
            <v>0</v>
          </cell>
          <cell r="BS1180">
            <v>18060741</v>
          </cell>
        </row>
        <row r="1181">
          <cell r="B1181" t="str">
            <v>431760</v>
          </cell>
          <cell r="C1181" t="str">
            <v>REP. INDONESIA</v>
          </cell>
          <cell r="D1181" t="str">
            <v>MITSUBISHI BANK, TOKYO</v>
          </cell>
          <cell r="E1181" t="str">
            <v>6</v>
          </cell>
          <cell r="F1181" t="str">
            <v>JAPAN</v>
          </cell>
          <cell r="G1181" t="str">
            <v>JPY</v>
          </cell>
          <cell r="H1181">
            <v>0</v>
          </cell>
          <cell r="I1181">
            <v>0</v>
          </cell>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1382287</v>
          </cell>
          <cell r="AC1181">
            <v>401833</v>
          </cell>
          <cell r="AD1181">
            <v>0</v>
          </cell>
          <cell r="AE1181">
            <v>1784120</v>
          </cell>
          <cell r="AF1181">
            <v>0</v>
          </cell>
          <cell r="AG1181">
            <v>0</v>
          </cell>
          <cell r="AH1181">
            <v>0</v>
          </cell>
          <cell r="AI1181">
            <v>0</v>
          </cell>
          <cell r="AJ1181">
            <v>1382287</v>
          </cell>
          <cell r="AK1181">
            <v>401833</v>
          </cell>
          <cell r="AL1181">
            <v>0</v>
          </cell>
          <cell r="AM1181">
            <v>1784120</v>
          </cell>
          <cell r="AN1181">
            <v>0</v>
          </cell>
          <cell r="AO1181">
            <v>0</v>
          </cell>
          <cell r="AP1181">
            <v>0</v>
          </cell>
          <cell r="AQ1181">
            <v>0</v>
          </cell>
          <cell r="AR1181">
            <v>0</v>
          </cell>
          <cell r="AS1181">
            <v>0</v>
          </cell>
          <cell r="AT1181">
            <v>0</v>
          </cell>
          <cell r="AU1181">
            <v>0</v>
          </cell>
          <cell r="AV1181">
            <v>0</v>
          </cell>
          <cell r="AW1181">
            <v>0</v>
          </cell>
          <cell r="AX1181">
            <v>0</v>
          </cell>
          <cell r="AY1181">
            <v>0</v>
          </cell>
          <cell r="AZ1181">
            <v>0</v>
          </cell>
          <cell r="BA1181">
            <v>0</v>
          </cell>
          <cell r="BB1181">
            <v>0</v>
          </cell>
          <cell r="BC1181">
            <v>0</v>
          </cell>
          <cell r="BD1181">
            <v>1382287</v>
          </cell>
          <cell r="BE1181">
            <v>369317</v>
          </cell>
          <cell r="BF1181">
            <v>0</v>
          </cell>
          <cell r="BG1181">
            <v>1751604</v>
          </cell>
          <cell r="BH1181">
            <v>0</v>
          </cell>
          <cell r="BI1181">
            <v>0</v>
          </cell>
          <cell r="BJ1181">
            <v>0</v>
          </cell>
          <cell r="BK1181">
            <v>0</v>
          </cell>
          <cell r="BL1181">
            <v>1382287</v>
          </cell>
          <cell r="BM1181">
            <v>369317</v>
          </cell>
          <cell r="BN1181">
            <v>0</v>
          </cell>
          <cell r="BO1181">
            <v>1751604</v>
          </cell>
          <cell r="BP1181">
            <v>2764574</v>
          </cell>
          <cell r="BQ1181">
            <v>771150</v>
          </cell>
          <cell r="BR1181">
            <v>0</v>
          </cell>
          <cell r="BS1181">
            <v>3535724</v>
          </cell>
        </row>
        <row r="1182">
          <cell r="B1182" t="str">
            <v>426700</v>
          </cell>
          <cell r="C1182" t="str">
            <v>REP. INDONESIA</v>
          </cell>
          <cell r="D1182" t="str">
            <v>MITSUI &amp; CO. LTD, TOKYO</v>
          </cell>
          <cell r="E1182" t="str">
            <v>6</v>
          </cell>
          <cell r="F1182" t="str">
            <v>JAPAN</v>
          </cell>
          <cell r="G1182" t="str">
            <v>JPY</v>
          </cell>
          <cell r="H1182">
            <v>0</v>
          </cell>
          <cell r="I1182">
            <v>0</v>
          </cell>
          <cell r="J1182">
            <v>0</v>
          </cell>
          <cell r="K1182">
            <v>0</v>
          </cell>
          <cell r="L1182">
            <v>950476</v>
          </cell>
          <cell r="M1182">
            <v>229989</v>
          </cell>
          <cell r="N1182">
            <v>0</v>
          </cell>
          <cell r="O1182">
            <v>1180465</v>
          </cell>
          <cell r="P1182">
            <v>0</v>
          </cell>
          <cell r="Q1182">
            <v>0</v>
          </cell>
          <cell r="R1182">
            <v>0</v>
          </cell>
          <cell r="S1182">
            <v>0</v>
          </cell>
          <cell r="T1182">
            <v>950476</v>
          </cell>
          <cell r="U1182">
            <v>229989</v>
          </cell>
          <cell r="V1182">
            <v>0</v>
          </cell>
          <cell r="W1182">
            <v>1180465</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cell r="AO1182">
            <v>0</v>
          </cell>
          <cell r="AP1182">
            <v>0</v>
          </cell>
          <cell r="AQ1182">
            <v>0</v>
          </cell>
          <cell r="AR1182">
            <v>950476</v>
          </cell>
          <cell r="AS1182">
            <v>199053</v>
          </cell>
          <cell r="AT1182">
            <v>0</v>
          </cell>
          <cell r="AU1182">
            <v>1149529</v>
          </cell>
          <cell r="AV1182">
            <v>0</v>
          </cell>
          <cell r="AW1182">
            <v>0</v>
          </cell>
          <cell r="AX1182">
            <v>0</v>
          </cell>
          <cell r="AY1182">
            <v>0</v>
          </cell>
          <cell r="AZ1182">
            <v>0</v>
          </cell>
          <cell r="BA1182">
            <v>0</v>
          </cell>
          <cell r="BB1182">
            <v>0</v>
          </cell>
          <cell r="BC1182">
            <v>0</v>
          </cell>
          <cell r="BD1182">
            <v>0</v>
          </cell>
          <cell r="BE1182">
            <v>0</v>
          </cell>
          <cell r="BF1182">
            <v>0</v>
          </cell>
          <cell r="BG1182">
            <v>0</v>
          </cell>
          <cell r="BH1182">
            <v>0</v>
          </cell>
          <cell r="BI1182">
            <v>0</v>
          </cell>
          <cell r="BJ1182">
            <v>0</v>
          </cell>
          <cell r="BK1182">
            <v>0</v>
          </cell>
          <cell r="BL1182">
            <v>950476</v>
          </cell>
          <cell r="BM1182">
            <v>199053</v>
          </cell>
          <cell r="BN1182">
            <v>0</v>
          </cell>
          <cell r="BO1182">
            <v>1149529</v>
          </cell>
          <cell r="BP1182">
            <v>1900952</v>
          </cell>
          <cell r="BQ1182">
            <v>429042</v>
          </cell>
          <cell r="BR1182">
            <v>0</v>
          </cell>
          <cell r="BS1182">
            <v>2329994</v>
          </cell>
        </row>
        <row r="1183">
          <cell r="B1183" t="str">
            <v>431769</v>
          </cell>
          <cell r="C1183" t="str">
            <v>REP. INDONESIA</v>
          </cell>
          <cell r="D1183" t="str">
            <v>MITSUI &amp; CO. LTD, TOKYO</v>
          </cell>
          <cell r="E1183" t="str">
            <v>6</v>
          </cell>
          <cell r="F1183" t="str">
            <v>JAPAN</v>
          </cell>
          <cell r="G1183" t="str">
            <v>JPY</v>
          </cell>
          <cell r="H1183">
            <v>0</v>
          </cell>
          <cell r="I1183">
            <v>0</v>
          </cell>
          <cell r="J1183">
            <v>0</v>
          </cell>
          <cell r="K1183">
            <v>0</v>
          </cell>
          <cell r="L1183">
            <v>0</v>
          </cell>
          <cell r="M1183">
            <v>0</v>
          </cell>
          <cell r="N1183">
            <v>0</v>
          </cell>
          <cell r="O1183">
            <v>0</v>
          </cell>
          <cell r="P1183">
            <v>4273896</v>
          </cell>
          <cell r="Q1183">
            <v>740388</v>
          </cell>
          <cell r="R1183">
            <v>0</v>
          </cell>
          <cell r="S1183">
            <v>5014284</v>
          </cell>
          <cell r="T1183">
            <v>4273896</v>
          </cell>
          <cell r="U1183">
            <v>740388</v>
          </cell>
          <cell r="V1183">
            <v>0</v>
          </cell>
          <cell r="W1183">
            <v>5014284</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cell r="AO1183">
            <v>0</v>
          </cell>
          <cell r="AP1183">
            <v>0</v>
          </cell>
          <cell r="AQ1183">
            <v>0</v>
          </cell>
          <cell r="AR1183">
            <v>0</v>
          </cell>
          <cell r="AS1183">
            <v>0</v>
          </cell>
          <cell r="AT1183">
            <v>0</v>
          </cell>
          <cell r="AU1183">
            <v>0</v>
          </cell>
          <cell r="AV1183">
            <v>4273896</v>
          </cell>
          <cell r="AW1183">
            <v>623562</v>
          </cell>
          <cell r="AX1183">
            <v>0</v>
          </cell>
          <cell r="AY1183">
            <v>4897458</v>
          </cell>
          <cell r="AZ1183">
            <v>0</v>
          </cell>
          <cell r="BA1183">
            <v>0</v>
          </cell>
          <cell r="BB1183">
            <v>0</v>
          </cell>
          <cell r="BC1183">
            <v>0</v>
          </cell>
          <cell r="BD1183">
            <v>0</v>
          </cell>
          <cell r="BE1183">
            <v>0</v>
          </cell>
          <cell r="BF1183">
            <v>0</v>
          </cell>
          <cell r="BG1183">
            <v>0</v>
          </cell>
          <cell r="BH1183">
            <v>0</v>
          </cell>
          <cell r="BI1183">
            <v>0</v>
          </cell>
          <cell r="BJ1183">
            <v>0</v>
          </cell>
          <cell r="BK1183">
            <v>0</v>
          </cell>
          <cell r="BL1183">
            <v>4273896</v>
          </cell>
          <cell r="BM1183">
            <v>623562</v>
          </cell>
          <cell r="BN1183">
            <v>0</v>
          </cell>
          <cell r="BO1183">
            <v>4897458</v>
          </cell>
          <cell r="BP1183">
            <v>8547792</v>
          </cell>
          <cell r="BQ1183">
            <v>1363950</v>
          </cell>
          <cell r="BR1183">
            <v>0</v>
          </cell>
          <cell r="BS1183">
            <v>9911742</v>
          </cell>
        </row>
        <row r="1184">
          <cell r="B1184" t="str">
            <v>430500</v>
          </cell>
          <cell r="C1184" t="str">
            <v>REP. INDONESIA</v>
          </cell>
          <cell r="D1184" t="str">
            <v>MITSUI &amp; CO. LTD, TOKYO</v>
          </cell>
          <cell r="E1184" t="str">
            <v>6</v>
          </cell>
          <cell r="F1184" t="str">
            <v>JAPAN</v>
          </cell>
          <cell r="G1184" t="str">
            <v>JPY</v>
          </cell>
          <cell r="H1184">
            <v>7014585</v>
          </cell>
          <cell r="I1184">
            <v>1166919</v>
          </cell>
          <cell r="J1184">
            <v>0</v>
          </cell>
          <cell r="K1184">
            <v>8181504</v>
          </cell>
          <cell r="L1184">
            <v>0</v>
          </cell>
          <cell r="M1184">
            <v>0</v>
          </cell>
          <cell r="N1184">
            <v>0</v>
          </cell>
          <cell r="O1184">
            <v>0</v>
          </cell>
          <cell r="P1184">
            <v>0</v>
          </cell>
          <cell r="Q1184">
            <v>0</v>
          </cell>
          <cell r="R1184">
            <v>0</v>
          </cell>
          <cell r="S1184">
            <v>0</v>
          </cell>
          <cell r="T1184">
            <v>7014585</v>
          </cell>
          <cell r="U1184">
            <v>1166919</v>
          </cell>
          <cell r="V1184">
            <v>0</v>
          </cell>
          <cell r="W1184">
            <v>8181504</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7014585</v>
          </cell>
          <cell r="AO1184">
            <v>961863</v>
          </cell>
          <cell r="AP1184">
            <v>0</v>
          </cell>
          <cell r="AQ1184">
            <v>7976448</v>
          </cell>
          <cell r="AR1184">
            <v>0</v>
          </cell>
          <cell r="AS1184">
            <v>0</v>
          </cell>
          <cell r="AT1184">
            <v>0</v>
          </cell>
          <cell r="AU1184">
            <v>0</v>
          </cell>
          <cell r="AV1184">
            <v>0</v>
          </cell>
          <cell r="AW1184">
            <v>0</v>
          </cell>
          <cell r="AX1184">
            <v>0</v>
          </cell>
          <cell r="AY1184">
            <v>0</v>
          </cell>
          <cell r="AZ1184">
            <v>0</v>
          </cell>
          <cell r="BA1184">
            <v>0</v>
          </cell>
          <cell r="BB1184">
            <v>0</v>
          </cell>
          <cell r="BC1184">
            <v>0</v>
          </cell>
          <cell r="BD1184">
            <v>0</v>
          </cell>
          <cell r="BE1184">
            <v>0</v>
          </cell>
          <cell r="BF1184">
            <v>0</v>
          </cell>
          <cell r="BG1184">
            <v>0</v>
          </cell>
          <cell r="BH1184">
            <v>0</v>
          </cell>
          <cell r="BI1184">
            <v>0</v>
          </cell>
          <cell r="BJ1184">
            <v>0</v>
          </cell>
          <cell r="BK1184">
            <v>0</v>
          </cell>
          <cell r="BL1184">
            <v>7014585</v>
          </cell>
          <cell r="BM1184">
            <v>961863</v>
          </cell>
          <cell r="BN1184">
            <v>0</v>
          </cell>
          <cell r="BO1184">
            <v>7976448</v>
          </cell>
          <cell r="BP1184">
            <v>14029170</v>
          </cell>
          <cell r="BQ1184">
            <v>2128782</v>
          </cell>
          <cell r="BR1184">
            <v>0</v>
          </cell>
          <cell r="BS1184">
            <v>16157952</v>
          </cell>
        </row>
        <row r="1185">
          <cell r="B1185" t="str">
            <v>408700</v>
          </cell>
          <cell r="C1185" t="str">
            <v>REP. INDONESIA</v>
          </cell>
          <cell r="D1185" t="str">
            <v>NIPPON CREDIT BANK, SINGAPORE</v>
          </cell>
          <cell r="E1185" t="str">
            <v>6</v>
          </cell>
          <cell r="F1185" t="str">
            <v>JAPAN</v>
          </cell>
          <cell r="G1185" t="str">
            <v>JPY</v>
          </cell>
          <cell r="H1185">
            <v>0</v>
          </cell>
          <cell r="I1185">
            <v>0</v>
          </cell>
          <cell r="J1185">
            <v>0</v>
          </cell>
          <cell r="K1185">
            <v>0</v>
          </cell>
          <cell r="L1185">
            <v>0</v>
          </cell>
          <cell r="M1185">
            <v>0</v>
          </cell>
          <cell r="N1185">
            <v>0</v>
          </cell>
          <cell r="O1185">
            <v>0</v>
          </cell>
          <cell r="P1185">
            <v>0</v>
          </cell>
          <cell r="Q1185">
            <v>400500</v>
          </cell>
          <cell r="R1185">
            <v>0</v>
          </cell>
          <cell r="S1185">
            <v>400500</v>
          </cell>
          <cell r="T1185">
            <v>0</v>
          </cell>
          <cell r="U1185">
            <v>400500</v>
          </cell>
          <cell r="V1185">
            <v>0</v>
          </cell>
          <cell r="W1185">
            <v>400500</v>
          </cell>
          <cell r="X1185">
            <v>0</v>
          </cell>
          <cell r="Y1185">
            <v>0</v>
          </cell>
          <cell r="Z1185">
            <v>0</v>
          </cell>
          <cell r="AA1185">
            <v>0</v>
          </cell>
          <cell r="AB1185">
            <v>0</v>
          </cell>
          <cell r="AC1185">
            <v>0</v>
          </cell>
          <cell r="AD1185">
            <v>0</v>
          </cell>
          <cell r="AE1185">
            <v>0</v>
          </cell>
          <cell r="AF1185">
            <v>3793160</v>
          </cell>
          <cell r="AG1185">
            <v>404902</v>
          </cell>
          <cell r="AH1185">
            <v>0</v>
          </cell>
          <cell r="AI1185">
            <v>4198062</v>
          </cell>
          <cell r="AJ1185">
            <v>3793160</v>
          </cell>
          <cell r="AK1185">
            <v>404902</v>
          </cell>
          <cell r="AL1185">
            <v>0</v>
          </cell>
          <cell r="AM1185">
            <v>4198062</v>
          </cell>
          <cell r="AN1185">
            <v>0</v>
          </cell>
          <cell r="AO1185">
            <v>0</v>
          </cell>
          <cell r="AP1185">
            <v>0</v>
          </cell>
          <cell r="AQ1185">
            <v>0</v>
          </cell>
          <cell r="AR1185">
            <v>0</v>
          </cell>
          <cell r="AS1185">
            <v>0</v>
          </cell>
          <cell r="AT1185">
            <v>0</v>
          </cell>
          <cell r="AU1185">
            <v>0</v>
          </cell>
          <cell r="AV1185">
            <v>0</v>
          </cell>
          <cell r="AW1185">
            <v>347058</v>
          </cell>
          <cell r="AX1185">
            <v>0</v>
          </cell>
          <cell r="AY1185">
            <v>347058</v>
          </cell>
          <cell r="AZ1185">
            <v>0</v>
          </cell>
          <cell r="BA1185">
            <v>0</v>
          </cell>
          <cell r="BB1185">
            <v>0</v>
          </cell>
          <cell r="BC1185">
            <v>0</v>
          </cell>
          <cell r="BD1185">
            <v>0</v>
          </cell>
          <cell r="BE1185">
            <v>0</v>
          </cell>
          <cell r="BF1185">
            <v>0</v>
          </cell>
          <cell r="BG1185">
            <v>0</v>
          </cell>
          <cell r="BH1185">
            <v>3793160</v>
          </cell>
          <cell r="BI1185">
            <v>343286</v>
          </cell>
          <cell r="BJ1185">
            <v>0</v>
          </cell>
          <cell r="BK1185">
            <v>4136446</v>
          </cell>
          <cell r="BL1185">
            <v>3793160</v>
          </cell>
          <cell r="BM1185">
            <v>690344</v>
          </cell>
          <cell r="BN1185">
            <v>0</v>
          </cell>
          <cell r="BO1185">
            <v>4483504</v>
          </cell>
          <cell r="BP1185">
            <v>7586320</v>
          </cell>
          <cell r="BQ1185">
            <v>1495746</v>
          </cell>
          <cell r="BR1185">
            <v>0</v>
          </cell>
          <cell r="BS1185">
            <v>9082066</v>
          </cell>
        </row>
        <row r="1186">
          <cell r="B1186" t="str">
            <v>431831</v>
          </cell>
          <cell r="C1186" t="str">
            <v>REP. INDONESIA</v>
          </cell>
          <cell r="D1186" t="str">
            <v>SANWA BANK, SINGAPORE</v>
          </cell>
          <cell r="E1186" t="str">
            <v>6</v>
          </cell>
          <cell r="F1186" t="str">
            <v>JAPAN</v>
          </cell>
          <cell r="G1186" t="str">
            <v>USD</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427000</v>
          </cell>
          <cell r="Y1186">
            <v>85767</v>
          </cell>
          <cell r="Z1186">
            <v>0</v>
          </cell>
          <cell r="AA1186">
            <v>512767</v>
          </cell>
          <cell r="AB1186">
            <v>0</v>
          </cell>
          <cell r="AC1186">
            <v>0</v>
          </cell>
          <cell r="AD1186">
            <v>0</v>
          </cell>
          <cell r="AE1186">
            <v>0</v>
          </cell>
          <cell r="AF1186">
            <v>0</v>
          </cell>
          <cell r="AG1186">
            <v>0</v>
          </cell>
          <cell r="AH1186">
            <v>0</v>
          </cell>
          <cell r="AI1186">
            <v>0</v>
          </cell>
          <cell r="AJ1186">
            <v>427000</v>
          </cell>
          <cell r="AK1186">
            <v>85767</v>
          </cell>
          <cell r="AL1186">
            <v>0</v>
          </cell>
          <cell r="AM1186">
            <v>512767</v>
          </cell>
          <cell r="AN1186">
            <v>0</v>
          </cell>
          <cell r="AO1186">
            <v>0</v>
          </cell>
          <cell r="AP1186">
            <v>0</v>
          </cell>
          <cell r="AQ1186">
            <v>0</v>
          </cell>
          <cell r="AR1186">
            <v>0</v>
          </cell>
          <cell r="AS1186">
            <v>0</v>
          </cell>
          <cell r="AT1186">
            <v>0</v>
          </cell>
          <cell r="AU1186">
            <v>0</v>
          </cell>
          <cell r="AV1186">
            <v>0</v>
          </cell>
          <cell r="AW1186">
            <v>0</v>
          </cell>
          <cell r="AX1186">
            <v>0</v>
          </cell>
          <cell r="AY1186">
            <v>0</v>
          </cell>
          <cell r="AZ1186">
            <v>427000</v>
          </cell>
          <cell r="BA1186">
            <v>71473</v>
          </cell>
          <cell r="BB1186">
            <v>0</v>
          </cell>
          <cell r="BC1186">
            <v>498473</v>
          </cell>
          <cell r="BD1186">
            <v>0</v>
          </cell>
          <cell r="BE1186">
            <v>0</v>
          </cell>
          <cell r="BF1186">
            <v>0</v>
          </cell>
          <cell r="BG1186">
            <v>0</v>
          </cell>
          <cell r="BH1186">
            <v>0</v>
          </cell>
          <cell r="BI1186">
            <v>0</v>
          </cell>
          <cell r="BJ1186">
            <v>0</v>
          </cell>
          <cell r="BK1186">
            <v>0</v>
          </cell>
          <cell r="BL1186">
            <v>427000</v>
          </cell>
          <cell r="BM1186">
            <v>71473</v>
          </cell>
          <cell r="BN1186">
            <v>0</v>
          </cell>
          <cell r="BO1186">
            <v>498473</v>
          </cell>
          <cell r="BP1186">
            <v>854000</v>
          </cell>
          <cell r="BQ1186">
            <v>157240</v>
          </cell>
          <cell r="BR1186">
            <v>0</v>
          </cell>
          <cell r="BS1186">
            <v>1011240</v>
          </cell>
        </row>
        <row r="1187">
          <cell r="B1187" t="str">
            <v>431669</v>
          </cell>
          <cell r="C1187" t="str">
            <v>REP. INDONESIA</v>
          </cell>
          <cell r="D1187" t="str">
            <v>SUMITOMO T &amp; B, SINGAPORE</v>
          </cell>
          <cell r="E1187" t="str">
            <v>6</v>
          </cell>
          <cell r="F1187" t="str">
            <v>JAPAN</v>
          </cell>
          <cell r="G1187" t="str">
            <v>JPY</v>
          </cell>
          <cell r="H1187">
            <v>0</v>
          </cell>
          <cell r="I1187">
            <v>787281</v>
          </cell>
          <cell r="J1187">
            <v>0</v>
          </cell>
          <cell r="K1187">
            <v>787281</v>
          </cell>
          <cell r="L1187">
            <v>0</v>
          </cell>
          <cell r="M1187">
            <v>0</v>
          </cell>
          <cell r="N1187">
            <v>0</v>
          </cell>
          <cell r="O1187">
            <v>0</v>
          </cell>
          <cell r="P1187">
            <v>0</v>
          </cell>
          <cell r="Q1187">
            <v>0</v>
          </cell>
          <cell r="R1187">
            <v>0</v>
          </cell>
          <cell r="S1187">
            <v>0</v>
          </cell>
          <cell r="T1187">
            <v>0</v>
          </cell>
          <cell r="U1187">
            <v>787281</v>
          </cell>
          <cell r="V1187">
            <v>0</v>
          </cell>
          <cell r="W1187">
            <v>787281</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cell r="AO1187">
            <v>778723</v>
          </cell>
          <cell r="AP1187">
            <v>0</v>
          </cell>
          <cell r="AQ1187">
            <v>778723</v>
          </cell>
          <cell r="AR1187">
            <v>0</v>
          </cell>
          <cell r="AS1187">
            <v>0</v>
          </cell>
          <cell r="AT1187">
            <v>0</v>
          </cell>
          <cell r="AU1187">
            <v>0</v>
          </cell>
          <cell r="AV1187">
            <v>0</v>
          </cell>
          <cell r="AW1187">
            <v>0</v>
          </cell>
          <cell r="AX1187">
            <v>0</v>
          </cell>
          <cell r="AY1187">
            <v>0</v>
          </cell>
          <cell r="AZ1187">
            <v>0</v>
          </cell>
          <cell r="BA1187">
            <v>0</v>
          </cell>
          <cell r="BB1187">
            <v>0</v>
          </cell>
          <cell r="BC1187">
            <v>0</v>
          </cell>
          <cell r="BD1187">
            <v>0</v>
          </cell>
          <cell r="BE1187">
            <v>0</v>
          </cell>
          <cell r="BF1187">
            <v>0</v>
          </cell>
          <cell r="BG1187">
            <v>0</v>
          </cell>
          <cell r="BH1187">
            <v>0</v>
          </cell>
          <cell r="BI1187">
            <v>0</v>
          </cell>
          <cell r="BJ1187">
            <v>0</v>
          </cell>
          <cell r="BK1187">
            <v>0</v>
          </cell>
          <cell r="BL1187">
            <v>0</v>
          </cell>
          <cell r="BM1187">
            <v>778723</v>
          </cell>
          <cell r="BN1187">
            <v>0</v>
          </cell>
          <cell r="BO1187">
            <v>778723</v>
          </cell>
          <cell r="BP1187">
            <v>0</v>
          </cell>
          <cell r="BQ1187">
            <v>1566004</v>
          </cell>
          <cell r="BR1187">
            <v>0</v>
          </cell>
          <cell r="BS1187">
            <v>1566004</v>
          </cell>
        </row>
        <row r="1188">
          <cell r="B1188" t="str">
            <v>431637</v>
          </cell>
          <cell r="C1188" t="str">
            <v>REP. INDONESIA</v>
          </cell>
          <cell r="D1188" t="str">
            <v>SUMITOMO T &amp; B, SINGAPORE</v>
          </cell>
          <cell r="E1188" t="str">
            <v>6</v>
          </cell>
          <cell r="F1188" t="str">
            <v>JAPAN</v>
          </cell>
          <cell r="G1188" t="str">
            <v>JPY</v>
          </cell>
          <cell r="H1188">
            <v>1038605</v>
          </cell>
          <cell r="I1188">
            <v>50892</v>
          </cell>
          <cell r="J1188">
            <v>0</v>
          </cell>
          <cell r="K1188">
            <v>1089497</v>
          </cell>
          <cell r="L1188">
            <v>0</v>
          </cell>
          <cell r="M1188">
            <v>0</v>
          </cell>
          <cell r="N1188">
            <v>0</v>
          </cell>
          <cell r="O1188">
            <v>0</v>
          </cell>
          <cell r="P1188">
            <v>0</v>
          </cell>
          <cell r="Q1188">
            <v>0</v>
          </cell>
          <cell r="R1188">
            <v>0</v>
          </cell>
          <cell r="S1188">
            <v>0</v>
          </cell>
          <cell r="T1188">
            <v>1038605</v>
          </cell>
          <cell r="U1188">
            <v>50892</v>
          </cell>
          <cell r="V1188">
            <v>0</v>
          </cell>
          <cell r="W1188">
            <v>1089497</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1038605</v>
          </cell>
          <cell r="AO1188">
            <v>25446</v>
          </cell>
          <cell r="AP1188">
            <v>0</v>
          </cell>
          <cell r="AQ1188">
            <v>1064051</v>
          </cell>
          <cell r="AR1188">
            <v>0</v>
          </cell>
          <cell r="AS1188">
            <v>0</v>
          </cell>
          <cell r="AT1188">
            <v>0</v>
          </cell>
          <cell r="AU1188">
            <v>0</v>
          </cell>
          <cell r="AV1188">
            <v>0</v>
          </cell>
          <cell r="AW1188">
            <v>0</v>
          </cell>
          <cell r="AX1188">
            <v>0</v>
          </cell>
          <cell r="AY1188">
            <v>0</v>
          </cell>
          <cell r="AZ1188">
            <v>0</v>
          </cell>
          <cell r="BA1188">
            <v>0</v>
          </cell>
          <cell r="BB1188">
            <v>0</v>
          </cell>
          <cell r="BC1188">
            <v>0</v>
          </cell>
          <cell r="BD1188">
            <v>0</v>
          </cell>
          <cell r="BE1188">
            <v>0</v>
          </cell>
          <cell r="BF1188">
            <v>0</v>
          </cell>
          <cell r="BG1188">
            <v>0</v>
          </cell>
          <cell r="BH1188">
            <v>0</v>
          </cell>
          <cell r="BI1188">
            <v>0</v>
          </cell>
          <cell r="BJ1188">
            <v>0</v>
          </cell>
          <cell r="BK1188">
            <v>0</v>
          </cell>
          <cell r="BL1188">
            <v>1038605</v>
          </cell>
          <cell r="BM1188">
            <v>25446</v>
          </cell>
          <cell r="BN1188">
            <v>0</v>
          </cell>
          <cell r="BO1188">
            <v>1064051</v>
          </cell>
          <cell r="BP1188">
            <v>2077210</v>
          </cell>
          <cell r="BQ1188">
            <v>76338</v>
          </cell>
          <cell r="BR1188">
            <v>0</v>
          </cell>
          <cell r="BS1188">
            <v>2153548</v>
          </cell>
        </row>
        <row r="1189">
          <cell r="B1189" t="str">
            <v>431964</v>
          </cell>
          <cell r="C1189" t="str">
            <v>REP. INDONESIA</v>
          </cell>
          <cell r="D1189" t="str">
            <v>SUMITOMO T &amp; B, SINGAPORE</v>
          </cell>
          <cell r="E1189" t="str">
            <v>6</v>
          </cell>
          <cell r="F1189" t="str">
            <v>JAPAN</v>
          </cell>
          <cell r="G1189" t="str">
            <v>JPY</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917439</v>
          </cell>
          <cell r="AG1189">
            <v>211129</v>
          </cell>
          <cell r="AH1189">
            <v>0</v>
          </cell>
          <cell r="AI1189">
            <v>1128568</v>
          </cell>
          <cell r="AJ1189">
            <v>917439</v>
          </cell>
          <cell r="AK1189">
            <v>211129</v>
          </cell>
          <cell r="AL1189">
            <v>0</v>
          </cell>
          <cell r="AM1189">
            <v>1128568</v>
          </cell>
          <cell r="AN1189">
            <v>0</v>
          </cell>
          <cell r="AO1189">
            <v>0</v>
          </cell>
          <cell r="AP1189">
            <v>0</v>
          </cell>
          <cell r="AQ1189">
            <v>0</v>
          </cell>
          <cell r="AR1189">
            <v>0</v>
          </cell>
          <cell r="AS1189">
            <v>0</v>
          </cell>
          <cell r="AT1189">
            <v>0</v>
          </cell>
          <cell r="AU1189">
            <v>0</v>
          </cell>
          <cell r="AV1189">
            <v>0</v>
          </cell>
          <cell r="AW1189">
            <v>0</v>
          </cell>
          <cell r="AX1189">
            <v>0</v>
          </cell>
          <cell r="AY1189">
            <v>0</v>
          </cell>
          <cell r="AZ1189">
            <v>0</v>
          </cell>
          <cell r="BA1189">
            <v>0</v>
          </cell>
          <cell r="BB1189">
            <v>0</v>
          </cell>
          <cell r="BC1189">
            <v>0</v>
          </cell>
          <cell r="BD1189">
            <v>0</v>
          </cell>
          <cell r="BE1189">
            <v>0</v>
          </cell>
          <cell r="BF1189">
            <v>0</v>
          </cell>
          <cell r="BG1189">
            <v>0</v>
          </cell>
          <cell r="BH1189">
            <v>917439</v>
          </cell>
          <cell r="BI1189">
            <v>198710</v>
          </cell>
          <cell r="BJ1189">
            <v>0</v>
          </cell>
          <cell r="BK1189">
            <v>1116149</v>
          </cell>
          <cell r="BL1189">
            <v>917439</v>
          </cell>
          <cell r="BM1189">
            <v>198710</v>
          </cell>
          <cell r="BN1189">
            <v>0</v>
          </cell>
          <cell r="BO1189">
            <v>1116149</v>
          </cell>
          <cell r="BP1189">
            <v>1834878</v>
          </cell>
          <cell r="BQ1189">
            <v>409839</v>
          </cell>
          <cell r="BR1189">
            <v>0</v>
          </cell>
          <cell r="BS1189">
            <v>2244717</v>
          </cell>
        </row>
        <row r="1190">
          <cell r="B1190" t="str">
            <v>431824</v>
          </cell>
          <cell r="C1190" t="str">
            <v>REP. INDONESIA</v>
          </cell>
          <cell r="D1190" t="str">
            <v>SUMITOMO T &amp; B, SINGAPORE</v>
          </cell>
          <cell r="E1190" t="str">
            <v>6</v>
          </cell>
          <cell r="F1190" t="str">
            <v>JAPAN</v>
          </cell>
          <cell r="G1190" t="str">
            <v>JPY</v>
          </cell>
          <cell r="H1190">
            <v>2832053</v>
          </cell>
          <cell r="I1190">
            <v>668147</v>
          </cell>
          <cell r="J1190">
            <v>0</v>
          </cell>
          <cell r="K1190">
            <v>3500200</v>
          </cell>
          <cell r="L1190">
            <v>0</v>
          </cell>
          <cell r="M1190">
            <v>0</v>
          </cell>
          <cell r="N1190">
            <v>0</v>
          </cell>
          <cell r="O1190">
            <v>0</v>
          </cell>
          <cell r="P1190">
            <v>0</v>
          </cell>
          <cell r="Q1190">
            <v>0</v>
          </cell>
          <cell r="R1190">
            <v>0</v>
          </cell>
          <cell r="S1190">
            <v>0</v>
          </cell>
          <cell r="T1190">
            <v>2832053</v>
          </cell>
          <cell r="U1190">
            <v>668147</v>
          </cell>
          <cell r="V1190">
            <v>0</v>
          </cell>
          <cell r="W1190">
            <v>3500200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2832053</v>
          </cell>
          <cell r="AO1190">
            <v>610047</v>
          </cell>
          <cell r="AP1190">
            <v>0</v>
          </cell>
          <cell r="AQ1190">
            <v>3442100</v>
          </cell>
          <cell r="AR1190">
            <v>0</v>
          </cell>
          <cell r="AS1190">
            <v>0</v>
          </cell>
          <cell r="AT1190">
            <v>0</v>
          </cell>
          <cell r="AU1190">
            <v>0</v>
          </cell>
          <cell r="AV1190">
            <v>0</v>
          </cell>
          <cell r="AW1190">
            <v>0</v>
          </cell>
          <cell r="AX1190">
            <v>0</v>
          </cell>
          <cell r="AY1190">
            <v>0</v>
          </cell>
          <cell r="AZ1190">
            <v>0</v>
          </cell>
          <cell r="BA1190">
            <v>0</v>
          </cell>
          <cell r="BB1190">
            <v>0</v>
          </cell>
          <cell r="BC1190">
            <v>0</v>
          </cell>
          <cell r="BD1190">
            <v>0</v>
          </cell>
          <cell r="BE1190">
            <v>0</v>
          </cell>
          <cell r="BF1190">
            <v>0</v>
          </cell>
          <cell r="BG1190">
            <v>0</v>
          </cell>
          <cell r="BH1190">
            <v>0</v>
          </cell>
          <cell r="BI1190">
            <v>0</v>
          </cell>
          <cell r="BJ1190">
            <v>0</v>
          </cell>
          <cell r="BK1190">
            <v>0</v>
          </cell>
          <cell r="BL1190">
            <v>2832053</v>
          </cell>
          <cell r="BM1190">
            <v>610047</v>
          </cell>
          <cell r="BN1190">
            <v>0</v>
          </cell>
          <cell r="BO1190">
            <v>3442100</v>
          </cell>
          <cell r="BP1190">
            <v>5664106</v>
          </cell>
          <cell r="BQ1190">
            <v>1278194</v>
          </cell>
          <cell r="BR1190">
            <v>0</v>
          </cell>
          <cell r="BS1190">
            <v>6942300</v>
          </cell>
        </row>
        <row r="1191">
          <cell r="B1191" t="str">
            <v>431742</v>
          </cell>
          <cell r="C1191" t="str">
            <v>REP. INDONESIA</v>
          </cell>
          <cell r="D1191" t="str">
            <v>SUMITOMO T &amp; B, SINGAPORE</v>
          </cell>
          <cell r="E1191" t="str">
            <v>6</v>
          </cell>
          <cell r="F1191" t="str">
            <v>JAPAN</v>
          </cell>
          <cell r="G1191" t="str">
            <v>JPY</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5524970</v>
          </cell>
          <cell r="AC1191">
            <v>1278281</v>
          </cell>
          <cell r="AD1191">
            <v>0</v>
          </cell>
          <cell r="AE1191">
            <v>6803251</v>
          </cell>
          <cell r="AF1191">
            <v>0</v>
          </cell>
          <cell r="AG1191">
            <v>0</v>
          </cell>
          <cell r="AH1191">
            <v>0</v>
          </cell>
          <cell r="AI1191">
            <v>0</v>
          </cell>
          <cell r="AJ1191">
            <v>5524970</v>
          </cell>
          <cell r="AK1191">
            <v>1278281</v>
          </cell>
          <cell r="AL1191">
            <v>0</v>
          </cell>
          <cell r="AM1191">
            <v>6803251</v>
          </cell>
          <cell r="AN1191">
            <v>0</v>
          </cell>
          <cell r="AO1191">
            <v>0</v>
          </cell>
          <cell r="AP1191">
            <v>0</v>
          </cell>
          <cell r="AQ1191">
            <v>0</v>
          </cell>
          <cell r="AR1191">
            <v>0</v>
          </cell>
          <cell r="AS1191">
            <v>0</v>
          </cell>
          <cell r="AT1191">
            <v>0</v>
          </cell>
          <cell r="AU1191">
            <v>0</v>
          </cell>
          <cell r="AV1191">
            <v>0</v>
          </cell>
          <cell r="AW1191">
            <v>0</v>
          </cell>
          <cell r="AX1191">
            <v>0</v>
          </cell>
          <cell r="AY1191">
            <v>0</v>
          </cell>
          <cell r="AZ1191">
            <v>0</v>
          </cell>
          <cell r="BA1191">
            <v>0</v>
          </cell>
          <cell r="BB1191">
            <v>0</v>
          </cell>
          <cell r="BC1191">
            <v>0</v>
          </cell>
          <cell r="BD1191">
            <v>5524970</v>
          </cell>
          <cell r="BE1191">
            <v>1130787</v>
          </cell>
          <cell r="BF1191">
            <v>0</v>
          </cell>
          <cell r="BG1191">
            <v>6655757</v>
          </cell>
          <cell r="BH1191">
            <v>0</v>
          </cell>
          <cell r="BI1191">
            <v>0</v>
          </cell>
          <cell r="BJ1191">
            <v>0</v>
          </cell>
          <cell r="BK1191">
            <v>0</v>
          </cell>
          <cell r="BL1191">
            <v>5524970</v>
          </cell>
          <cell r="BM1191">
            <v>1130787</v>
          </cell>
          <cell r="BN1191">
            <v>0</v>
          </cell>
          <cell r="BO1191">
            <v>6655757</v>
          </cell>
          <cell r="BP1191">
            <v>11049940</v>
          </cell>
          <cell r="BQ1191">
            <v>2409068</v>
          </cell>
          <cell r="BR1191">
            <v>0</v>
          </cell>
          <cell r="BS1191">
            <v>13459008</v>
          </cell>
        </row>
        <row r="1192">
          <cell r="B1192" t="str">
            <v>431713</v>
          </cell>
          <cell r="C1192" t="str">
            <v>REP. INDONESIA</v>
          </cell>
          <cell r="D1192" t="str">
            <v>SUMITOMO T &amp; B, SINGAPORE</v>
          </cell>
          <cell r="E1192" t="str">
            <v>6</v>
          </cell>
          <cell r="F1192" t="str">
            <v>JAPAN</v>
          </cell>
          <cell r="G1192" t="str">
            <v>JPY</v>
          </cell>
          <cell r="H1192">
            <v>0</v>
          </cell>
          <cell r="I1192">
            <v>0</v>
          </cell>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6244101</v>
          </cell>
          <cell r="AG1192">
            <v>1255064</v>
          </cell>
          <cell r="AH1192">
            <v>0</v>
          </cell>
          <cell r="AI1192">
            <v>7499165</v>
          </cell>
          <cell r="AJ1192">
            <v>6244101</v>
          </cell>
          <cell r="AK1192">
            <v>1255064</v>
          </cell>
          <cell r="AL1192">
            <v>0</v>
          </cell>
          <cell r="AM1192">
            <v>7499165</v>
          </cell>
          <cell r="AN1192">
            <v>0</v>
          </cell>
          <cell r="AO1192">
            <v>0</v>
          </cell>
          <cell r="AP1192">
            <v>0</v>
          </cell>
          <cell r="AQ1192">
            <v>0</v>
          </cell>
          <cell r="AR1192">
            <v>0</v>
          </cell>
          <cell r="AS1192">
            <v>0</v>
          </cell>
          <cell r="AT1192">
            <v>0</v>
          </cell>
          <cell r="AU1192">
            <v>0</v>
          </cell>
          <cell r="AV1192">
            <v>0</v>
          </cell>
          <cell r="AW1192">
            <v>0</v>
          </cell>
          <cell r="AX1192">
            <v>0</v>
          </cell>
          <cell r="AY1192">
            <v>0</v>
          </cell>
          <cell r="AZ1192">
            <v>0</v>
          </cell>
          <cell r="BA1192">
            <v>0</v>
          </cell>
          <cell r="BB1192">
            <v>0</v>
          </cell>
          <cell r="BC1192">
            <v>0</v>
          </cell>
          <cell r="BD1192">
            <v>0</v>
          </cell>
          <cell r="BE1192">
            <v>0</v>
          </cell>
          <cell r="BF1192">
            <v>0</v>
          </cell>
          <cell r="BG1192">
            <v>0</v>
          </cell>
          <cell r="BH1192">
            <v>6244101</v>
          </cell>
          <cell r="BI1192">
            <v>1045887</v>
          </cell>
          <cell r="BJ1192">
            <v>0</v>
          </cell>
          <cell r="BK1192">
            <v>7289988</v>
          </cell>
          <cell r="BL1192">
            <v>6244101</v>
          </cell>
          <cell r="BM1192">
            <v>1045887</v>
          </cell>
          <cell r="BN1192">
            <v>0</v>
          </cell>
          <cell r="BO1192">
            <v>7289988</v>
          </cell>
          <cell r="BP1192">
            <v>12488202</v>
          </cell>
          <cell r="BQ1192">
            <v>2300951</v>
          </cell>
          <cell r="BR1192">
            <v>0</v>
          </cell>
          <cell r="BS1192">
            <v>14789153</v>
          </cell>
        </row>
        <row r="1193">
          <cell r="B1193" t="str">
            <v>431932</v>
          </cell>
          <cell r="C1193" t="str">
            <v>REP. INDONESIA</v>
          </cell>
          <cell r="D1193" t="str">
            <v>SUMITOMO T &amp; B, SINGAPORE</v>
          </cell>
          <cell r="E1193" t="str">
            <v>6</v>
          </cell>
          <cell r="F1193" t="str">
            <v>JAPAN</v>
          </cell>
          <cell r="G1193" t="str">
            <v>JPY</v>
          </cell>
          <cell r="H1193">
            <v>0</v>
          </cell>
          <cell r="I1193">
            <v>0</v>
          </cell>
          <cell r="J1193">
            <v>0</v>
          </cell>
          <cell r="K1193">
            <v>0</v>
          </cell>
          <cell r="L1193">
            <v>5747023</v>
          </cell>
          <cell r="M1193">
            <v>1738278</v>
          </cell>
          <cell r="N1193">
            <v>0</v>
          </cell>
          <cell r="O1193">
            <v>7485301</v>
          </cell>
          <cell r="P1193">
            <v>0</v>
          </cell>
          <cell r="Q1193">
            <v>0</v>
          </cell>
          <cell r="R1193">
            <v>0</v>
          </cell>
          <cell r="S1193">
            <v>0</v>
          </cell>
          <cell r="T1193">
            <v>5747023</v>
          </cell>
          <cell r="U1193">
            <v>1738278</v>
          </cell>
          <cell r="V1193">
            <v>0</v>
          </cell>
          <cell r="W1193">
            <v>7485301</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cell r="AO1193">
            <v>0</v>
          </cell>
          <cell r="AP1193">
            <v>0</v>
          </cell>
          <cell r="AQ1193">
            <v>0</v>
          </cell>
          <cell r="AR1193">
            <v>5747023</v>
          </cell>
          <cell r="AS1193">
            <v>1576101</v>
          </cell>
          <cell r="AT1193">
            <v>0</v>
          </cell>
          <cell r="AU1193">
            <v>7323124</v>
          </cell>
          <cell r="AV1193">
            <v>0</v>
          </cell>
          <cell r="AW1193">
            <v>0</v>
          </cell>
          <cell r="AX1193">
            <v>0</v>
          </cell>
          <cell r="AY1193">
            <v>0</v>
          </cell>
          <cell r="AZ1193">
            <v>0</v>
          </cell>
          <cell r="BA1193">
            <v>0</v>
          </cell>
          <cell r="BB1193">
            <v>0</v>
          </cell>
          <cell r="BC1193">
            <v>0</v>
          </cell>
          <cell r="BD1193">
            <v>0</v>
          </cell>
          <cell r="BE1193">
            <v>0</v>
          </cell>
          <cell r="BF1193">
            <v>0</v>
          </cell>
          <cell r="BG1193">
            <v>0</v>
          </cell>
          <cell r="BH1193">
            <v>0</v>
          </cell>
          <cell r="BI1193">
            <v>0</v>
          </cell>
          <cell r="BJ1193">
            <v>0</v>
          </cell>
          <cell r="BK1193">
            <v>0</v>
          </cell>
          <cell r="BL1193">
            <v>5747023</v>
          </cell>
          <cell r="BM1193">
            <v>1576101</v>
          </cell>
          <cell r="BN1193">
            <v>0</v>
          </cell>
          <cell r="BO1193">
            <v>7323124</v>
          </cell>
          <cell r="BP1193">
            <v>11494046</v>
          </cell>
          <cell r="BQ1193">
            <v>3314379</v>
          </cell>
          <cell r="BR1193">
            <v>0</v>
          </cell>
          <cell r="BS1193">
            <v>14808425</v>
          </cell>
        </row>
        <row r="1194">
          <cell r="B1194" t="str">
            <v>431953</v>
          </cell>
          <cell r="C1194" t="str">
            <v>REP. INDONESIA</v>
          </cell>
          <cell r="D1194" t="str">
            <v>SUMITOMO T &amp; B, SINGAPORE</v>
          </cell>
          <cell r="E1194" t="str">
            <v>6</v>
          </cell>
          <cell r="F1194" t="str">
            <v>JAPAN</v>
          </cell>
          <cell r="G1194" t="str">
            <v>USD</v>
          </cell>
          <cell r="H1194">
            <v>0</v>
          </cell>
          <cell r="I1194">
            <v>0</v>
          </cell>
          <cell r="J1194">
            <v>0</v>
          </cell>
          <cell r="K1194">
            <v>0</v>
          </cell>
          <cell r="L1194">
            <v>0</v>
          </cell>
          <cell r="M1194">
            <v>0</v>
          </cell>
          <cell r="N1194">
            <v>0</v>
          </cell>
          <cell r="O1194">
            <v>0</v>
          </cell>
          <cell r="P1194">
            <v>3259329</v>
          </cell>
          <cell r="Q1194">
            <v>1087529</v>
          </cell>
          <cell r="R1194">
            <v>0</v>
          </cell>
          <cell r="S1194">
            <v>4346858</v>
          </cell>
          <cell r="T1194">
            <v>3259329</v>
          </cell>
          <cell r="U1194">
            <v>1087529</v>
          </cell>
          <cell r="V1194">
            <v>0</v>
          </cell>
          <cell r="W1194">
            <v>4346858</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cell r="AO1194">
            <v>0</v>
          </cell>
          <cell r="AP1194">
            <v>0</v>
          </cell>
          <cell r="AQ1194">
            <v>0</v>
          </cell>
          <cell r="AR1194">
            <v>0</v>
          </cell>
          <cell r="AS1194">
            <v>0</v>
          </cell>
          <cell r="AT1194">
            <v>0</v>
          </cell>
          <cell r="AU1194">
            <v>0</v>
          </cell>
          <cell r="AV1194">
            <v>3259329</v>
          </cell>
          <cell r="AW1194">
            <v>989532</v>
          </cell>
          <cell r="AX1194">
            <v>0</v>
          </cell>
          <cell r="AY1194">
            <v>4248861</v>
          </cell>
          <cell r="AZ1194">
            <v>0</v>
          </cell>
          <cell r="BA1194">
            <v>0</v>
          </cell>
          <cell r="BB1194">
            <v>0</v>
          </cell>
          <cell r="BC1194">
            <v>0</v>
          </cell>
          <cell r="BD1194">
            <v>0</v>
          </cell>
          <cell r="BE1194">
            <v>0</v>
          </cell>
          <cell r="BF1194">
            <v>0</v>
          </cell>
          <cell r="BG1194">
            <v>0</v>
          </cell>
          <cell r="BH1194">
            <v>0</v>
          </cell>
          <cell r="BI1194">
            <v>0</v>
          </cell>
          <cell r="BJ1194">
            <v>0</v>
          </cell>
          <cell r="BK1194">
            <v>0</v>
          </cell>
          <cell r="BL1194">
            <v>3259329</v>
          </cell>
          <cell r="BM1194">
            <v>989532</v>
          </cell>
          <cell r="BN1194">
            <v>0</v>
          </cell>
          <cell r="BO1194">
            <v>4248861</v>
          </cell>
          <cell r="BP1194">
            <v>6518658</v>
          </cell>
          <cell r="BQ1194">
            <v>2077061</v>
          </cell>
          <cell r="BR1194">
            <v>0</v>
          </cell>
          <cell r="BS1194">
            <v>8595719</v>
          </cell>
        </row>
        <row r="1195">
          <cell r="B1195" t="str">
            <v>431983</v>
          </cell>
          <cell r="C1195" t="str">
            <v>REP. INDONESIA</v>
          </cell>
          <cell r="D1195" t="str">
            <v>THE NEW JAPAN ENGIN. CONSULT.</v>
          </cell>
          <cell r="E1195" t="str">
            <v>6</v>
          </cell>
          <cell r="F1195" t="str">
            <v>JAPAN</v>
          </cell>
          <cell r="G1195" t="str">
            <v>JPY</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903720</v>
          </cell>
          <cell r="AC1195">
            <v>101668</v>
          </cell>
          <cell r="AD1195">
            <v>0</v>
          </cell>
          <cell r="AE1195">
            <v>1005388</v>
          </cell>
          <cell r="AF1195">
            <v>0</v>
          </cell>
          <cell r="AG1195">
            <v>0</v>
          </cell>
          <cell r="AH1195">
            <v>0</v>
          </cell>
          <cell r="AI1195">
            <v>0</v>
          </cell>
          <cell r="AJ1195">
            <v>903720</v>
          </cell>
          <cell r="AK1195">
            <v>101668</v>
          </cell>
          <cell r="AL1195">
            <v>0</v>
          </cell>
          <cell r="AM1195">
            <v>1005388</v>
          </cell>
          <cell r="AN1195">
            <v>0</v>
          </cell>
          <cell r="AO1195">
            <v>0</v>
          </cell>
          <cell r="AP1195">
            <v>0</v>
          </cell>
          <cell r="AQ1195">
            <v>0</v>
          </cell>
          <cell r="AR1195">
            <v>0</v>
          </cell>
          <cell r="AS1195">
            <v>0</v>
          </cell>
          <cell r="AT1195">
            <v>0</v>
          </cell>
          <cell r="AU1195">
            <v>0</v>
          </cell>
          <cell r="AV1195">
            <v>0</v>
          </cell>
          <cell r="AW1195">
            <v>0</v>
          </cell>
          <cell r="AX1195">
            <v>0</v>
          </cell>
          <cell r="AY1195">
            <v>0</v>
          </cell>
          <cell r="AZ1195">
            <v>0</v>
          </cell>
          <cell r="BA1195">
            <v>0</v>
          </cell>
          <cell r="BB1195">
            <v>0</v>
          </cell>
          <cell r="BC1195">
            <v>0</v>
          </cell>
          <cell r="BD1195">
            <v>903720</v>
          </cell>
          <cell r="BE1195">
            <v>67779</v>
          </cell>
          <cell r="BF1195">
            <v>0</v>
          </cell>
          <cell r="BG1195">
            <v>971499</v>
          </cell>
          <cell r="BH1195">
            <v>0</v>
          </cell>
          <cell r="BI1195">
            <v>0</v>
          </cell>
          <cell r="BJ1195">
            <v>0</v>
          </cell>
          <cell r="BK1195">
            <v>0</v>
          </cell>
          <cell r="BL1195">
            <v>903720</v>
          </cell>
          <cell r="BM1195">
            <v>67779</v>
          </cell>
          <cell r="BN1195">
            <v>0</v>
          </cell>
          <cell r="BO1195">
            <v>971499</v>
          </cell>
          <cell r="BP1195">
            <v>1807440</v>
          </cell>
          <cell r="BQ1195">
            <v>169447</v>
          </cell>
          <cell r="BR1195">
            <v>0</v>
          </cell>
          <cell r="BS1195">
            <v>1976887</v>
          </cell>
        </row>
        <row r="1196">
          <cell r="B1196" t="str">
            <v>431783</v>
          </cell>
          <cell r="C1196" t="str">
            <v>REP. INDONESIA</v>
          </cell>
          <cell r="D1196" t="str">
            <v>TOMEN CORPORATION, TOKYO</v>
          </cell>
          <cell r="E1196" t="str">
            <v>6</v>
          </cell>
          <cell r="F1196" t="str">
            <v>JAPAN</v>
          </cell>
          <cell r="G1196" t="str">
            <v>JPY</v>
          </cell>
          <cell r="H1196">
            <v>0</v>
          </cell>
          <cell r="I1196">
            <v>0</v>
          </cell>
          <cell r="J1196">
            <v>0</v>
          </cell>
          <cell r="K1196">
            <v>0</v>
          </cell>
          <cell r="L1196">
            <v>0</v>
          </cell>
          <cell r="M1196">
            <v>0</v>
          </cell>
          <cell r="N1196">
            <v>0</v>
          </cell>
          <cell r="O1196">
            <v>0</v>
          </cell>
          <cell r="P1196">
            <v>215465</v>
          </cell>
          <cell r="Q1196">
            <v>57909</v>
          </cell>
          <cell r="R1196">
            <v>0</v>
          </cell>
          <cell r="S1196">
            <v>273374</v>
          </cell>
          <cell r="T1196">
            <v>215465</v>
          </cell>
          <cell r="U1196">
            <v>57909</v>
          </cell>
          <cell r="V1196">
            <v>0</v>
          </cell>
          <cell r="W1196">
            <v>273374</v>
          </cell>
          <cell r="X1196">
            <v>0</v>
          </cell>
          <cell r="Y1196">
            <v>0</v>
          </cell>
          <cell r="Z1196">
            <v>0</v>
          </cell>
          <cell r="AA1196">
            <v>0</v>
          </cell>
          <cell r="AB1196">
            <v>0</v>
          </cell>
          <cell r="AC1196">
            <v>0</v>
          </cell>
          <cell r="AD1196">
            <v>0</v>
          </cell>
          <cell r="AE1196">
            <v>0</v>
          </cell>
          <cell r="AF1196">
            <v>2370115</v>
          </cell>
          <cell r="AG1196">
            <v>614029</v>
          </cell>
          <cell r="AH1196">
            <v>0</v>
          </cell>
          <cell r="AI1196">
            <v>2984144</v>
          </cell>
          <cell r="AJ1196">
            <v>2370115</v>
          </cell>
          <cell r="AK1196">
            <v>614029</v>
          </cell>
          <cell r="AL1196">
            <v>0</v>
          </cell>
          <cell r="AM1196">
            <v>2984144</v>
          </cell>
          <cell r="AN1196">
            <v>0</v>
          </cell>
          <cell r="AO1196">
            <v>0</v>
          </cell>
          <cell r="AP1196">
            <v>0</v>
          </cell>
          <cell r="AQ1196">
            <v>0</v>
          </cell>
          <cell r="AR1196">
            <v>0</v>
          </cell>
          <cell r="AS1196">
            <v>0</v>
          </cell>
          <cell r="AT1196">
            <v>0</v>
          </cell>
          <cell r="AU1196">
            <v>0</v>
          </cell>
          <cell r="AV1196">
            <v>215465</v>
          </cell>
          <cell r="AW1196">
            <v>53223</v>
          </cell>
          <cell r="AX1196">
            <v>0</v>
          </cell>
          <cell r="AY1196">
            <v>268688</v>
          </cell>
          <cell r="AZ1196">
            <v>0</v>
          </cell>
          <cell r="BA1196">
            <v>0</v>
          </cell>
          <cell r="BB1196">
            <v>0</v>
          </cell>
          <cell r="BC1196">
            <v>0</v>
          </cell>
          <cell r="BD1196">
            <v>0</v>
          </cell>
          <cell r="BE1196">
            <v>0</v>
          </cell>
          <cell r="BF1196">
            <v>0</v>
          </cell>
          <cell r="BG1196">
            <v>0</v>
          </cell>
          <cell r="BH1196">
            <v>2370115</v>
          </cell>
          <cell r="BI1196">
            <v>555802</v>
          </cell>
          <cell r="BJ1196">
            <v>0</v>
          </cell>
          <cell r="BK1196">
            <v>2925917</v>
          </cell>
          <cell r="BL1196">
            <v>2585580</v>
          </cell>
          <cell r="BM1196">
            <v>609025</v>
          </cell>
          <cell r="BN1196">
            <v>0</v>
          </cell>
          <cell r="BO1196">
            <v>3194605</v>
          </cell>
          <cell r="BP1196">
            <v>5171160</v>
          </cell>
          <cell r="BQ1196">
            <v>1280963</v>
          </cell>
          <cell r="BR1196">
            <v>0</v>
          </cell>
          <cell r="BS1196">
            <v>6452123</v>
          </cell>
        </row>
        <row r="1197">
          <cell r="B1197" t="str">
            <v>431755</v>
          </cell>
          <cell r="C1197" t="str">
            <v>REP. INDONESIA</v>
          </cell>
          <cell r="D1197" t="str">
            <v>TOYOMENKA KAISHA, TOKYO</v>
          </cell>
          <cell r="E1197" t="str">
            <v>6</v>
          </cell>
          <cell r="F1197" t="str">
            <v>JAPAN</v>
          </cell>
          <cell r="G1197" t="str">
            <v>USD</v>
          </cell>
          <cell r="H1197">
            <v>0</v>
          </cell>
          <cell r="I1197">
            <v>0</v>
          </cell>
          <cell r="J1197">
            <v>0</v>
          </cell>
          <cell r="K1197">
            <v>0</v>
          </cell>
          <cell r="L1197">
            <v>0</v>
          </cell>
          <cell r="M1197">
            <v>0</v>
          </cell>
          <cell r="N1197">
            <v>0</v>
          </cell>
          <cell r="O1197">
            <v>0</v>
          </cell>
          <cell r="P1197">
            <v>710194</v>
          </cell>
          <cell r="Q1197">
            <v>135539</v>
          </cell>
          <cell r="R1197">
            <v>0</v>
          </cell>
          <cell r="S1197">
            <v>845733</v>
          </cell>
          <cell r="T1197">
            <v>710194</v>
          </cell>
          <cell r="U1197">
            <v>135539</v>
          </cell>
          <cell r="V1197">
            <v>0</v>
          </cell>
          <cell r="W1197">
            <v>845733</v>
          </cell>
          <cell r="X1197">
            <v>565437</v>
          </cell>
          <cell r="Y1197">
            <v>108505</v>
          </cell>
          <cell r="Z1197">
            <v>0</v>
          </cell>
          <cell r="AA1197">
            <v>673942</v>
          </cell>
          <cell r="AB1197">
            <v>0</v>
          </cell>
          <cell r="AC1197">
            <v>0</v>
          </cell>
          <cell r="AD1197">
            <v>0</v>
          </cell>
          <cell r="AE1197">
            <v>0</v>
          </cell>
          <cell r="AF1197">
            <v>0</v>
          </cell>
          <cell r="AG1197">
            <v>0</v>
          </cell>
          <cell r="AH1197">
            <v>0</v>
          </cell>
          <cell r="AI1197">
            <v>0</v>
          </cell>
          <cell r="AJ1197">
            <v>565437</v>
          </cell>
          <cell r="AK1197">
            <v>108505</v>
          </cell>
          <cell r="AL1197">
            <v>0</v>
          </cell>
          <cell r="AM1197">
            <v>673942</v>
          </cell>
          <cell r="AN1197">
            <v>0</v>
          </cell>
          <cell r="AO1197">
            <v>0</v>
          </cell>
          <cell r="AP1197">
            <v>0</v>
          </cell>
          <cell r="AQ1197">
            <v>0</v>
          </cell>
          <cell r="AR1197">
            <v>0</v>
          </cell>
          <cell r="AS1197">
            <v>0</v>
          </cell>
          <cell r="AT1197">
            <v>0</v>
          </cell>
          <cell r="AU1197">
            <v>0</v>
          </cell>
          <cell r="AV1197">
            <v>710194</v>
          </cell>
          <cell r="AW1197">
            <v>109622</v>
          </cell>
          <cell r="AX1197">
            <v>0</v>
          </cell>
          <cell r="AY1197">
            <v>819816</v>
          </cell>
          <cell r="AZ1197">
            <v>565437</v>
          </cell>
          <cell r="BA1197">
            <v>86804</v>
          </cell>
          <cell r="BB1197">
            <v>0</v>
          </cell>
          <cell r="BC1197">
            <v>652241</v>
          </cell>
          <cell r="BD1197">
            <v>0</v>
          </cell>
          <cell r="BE1197">
            <v>0</v>
          </cell>
          <cell r="BF1197">
            <v>0</v>
          </cell>
          <cell r="BG1197">
            <v>0</v>
          </cell>
          <cell r="BH1197">
            <v>0</v>
          </cell>
          <cell r="BI1197">
            <v>0</v>
          </cell>
          <cell r="BJ1197">
            <v>0</v>
          </cell>
          <cell r="BK1197">
            <v>0</v>
          </cell>
          <cell r="BL1197">
            <v>1275631</v>
          </cell>
          <cell r="BM1197">
            <v>196426</v>
          </cell>
          <cell r="BN1197">
            <v>0</v>
          </cell>
          <cell r="BO1197">
            <v>1472057</v>
          </cell>
          <cell r="BP1197">
            <v>2551262</v>
          </cell>
          <cell r="BQ1197">
            <v>440470</v>
          </cell>
          <cell r="BR1197">
            <v>0</v>
          </cell>
          <cell r="BS1197">
            <v>2991732</v>
          </cell>
        </row>
        <row r="1198">
          <cell r="F1198" t="str">
            <v>JAPAN Total</v>
          </cell>
          <cell r="H1198">
            <v>53621585</v>
          </cell>
          <cell r="I1198">
            <v>14606907</v>
          </cell>
          <cell r="J1198">
            <v>0</v>
          </cell>
          <cell r="K1198">
            <v>68228492</v>
          </cell>
          <cell r="L1198">
            <v>119103673</v>
          </cell>
          <cell r="M1198">
            <v>45389724</v>
          </cell>
          <cell r="N1198">
            <v>0</v>
          </cell>
          <cell r="O1198">
            <v>164493397</v>
          </cell>
          <cell r="P1198">
            <v>45787166</v>
          </cell>
          <cell r="Q1198">
            <v>13056969</v>
          </cell>
          <cell r="R1198">
            <v>0</v>
          </cell>
          <cell r="S1198">
            <v>58844135</v>
          </cell>
          <cell r="T1198">
            <v>218512424</v>
          </cell>
          <cell r="U1198">
            <v>73053600</v>
          </cell>
          <cell r="V1198">
            <v>0</v>
          </cell>
          <cell r="W1198">
            <v>291566024</v>
          </cell>
          <cell r="X1198">
            <v>52944966</v>
          </cell>
          <cell r="Y1198">
            <v>13327230</v>
          </cell>
          <cell r="Z1198">
            <v>0</v>
          </cell>
          <cell r="AA1198">
            <v>66272196</v>
          </cell>
          <cell r="AB1198">
            <v>25495502</v>
          </cell>
          <cell r="AC1198">
            <v>8516045</v>
          </cell>
          <cell r="AD1198">
            <v>0</v>
          </cell>
          <cell r="AE1198">
            <v>34011547</v>
          </cell>
          <cell r="AF1198">
            <v>16446145</v>
          </cell>
          <cell r="AG1198">
            <v>2982130</v>
          </cell>
          <cell r="AH1198">
            <v>0</v>
          </cell>
          <cell r="AI1198">
            <v>19428275</v>
          </cell>
          <cell r="AJ1198">
            <v>94886613</v>
          </cell>
          <cell r="AK1198">
            <v>24825405</v>
          </cell>
          <cell r="AL1198">
            <v>0</v>
          </cell>
          <cell r="AM1198">
            <v>119712018</v>
          </cell>
          <cell r="AN1198">
            <v>53621585</v>
          </cell>
          <cell r="AO1198">
            <v>12887674</v>
          </cell>
          <cell r="AP1198">
            <v>0</v>
          </cell>
          <cell r="AQ1198">
            <v>66509259</v>
          </cell>
          <cell r="AR1198">
            <v>100480216</v>
          </cell>
          <cell r="AS1198">
            <v>42424354</v>
          </cell>
          <cell r="AT1198">
            <v>0</v>
          </cell>
          <cell r="AU1198">
            <v>142904570</v>
          </cell>
          <cell r="AV1198">
            <v>41877533</v>
          </cell>
          <cell r="AW1198">
            <v>11110725</v>
          </cell>
          <cell r="AX1198">
            <v>0</v>
          </cell>
          <cell r="AY1198">
            <v>52988258</v>
          </cell>
          <cell r="AZ1198">
            <v>52944966</v>
          </cell>
          <cell r="BA1198">
            <v>11563866</v>
          </cell>
          <cell r="BB1198">
            <v>0</v>
          </cell>
          <cell r="BC1198">
            <v>64508832</v>
          </cell>
          <cell r="BD1198">
            <v>25495502</v>
          </cell>
          <cell r="BE1198">
            <v>7846942</v>
          </cell>
          <cell r="BF1198">
            <v>0</v>
          </cell>
          <cell r="BG1198">
            <v>33342444</v>
          </cell>
          <cell r="BH1198">
            <v>16446145</v>
          </cell>
          <cell r="BI1198">
            <v>2604101</v>
          </cell>
          <cell r="BJ1198">
            <v>0</v>
          </cell>
          <cell r="BK1198">
            <v>19050246</v>
          </cell>
          <cell r="BL1198">
            <v>290865947</v>
          </cell>
          <cell r="BM1198">
            <v>88437662</v>
          </cell>
          <cell r="BN1198">
            <v>0</v>
          </cell>
          <cell r="BO1198">
            <v>379303609</v>
          </cell>
          <cell r="BP1198">
            <v>604264984</v>
          </cell>
          <cell r="BQ1198">
            <v>186316667</v>
          </cell>
          <cell r="BR1198">
            <v>0</v>
          </cell>
          <cell r="BS1198">
            <v>790581651</v>
          </cell>
        </row>
        <row r="1199">
          <cell r="B1199" t="str">
            <v>431877</v>
          </cell>
          <cell r="C1199" t="str">
            <v>REP. INDONESIA</v>
          </cell>
          <cell r="D1199" t="str">
            <v>ABN-AMRO BANK NV. ESPANA</v>
          </cell>
          <cell r="E1199" t="str">
            <v>6</v>
          </cell>
          <cell r="F1199" t="str">
            <v>NETHERLANDS</v>
          </cell>
          <cell r="G1199" t="str">
            <v>USD</v>
          </cell>
          <cell r="H1199">
            <v>0</v>
          </cell>
          <cell r="I1199">
            <v>0</v>
          </cell>
          <cell r="J1199">
            <v>0</v>
          </cell>
          <cell r="K1199">
            <v>0</v>
          </cell>
          <cell r="L1199">
            <v>635526</v>
          </cell>
          <cell r="M1199">
            <v>229404</v>
          </cell>
          <cell r="N1199">
            <v>0</v>
          </cell>
          <cell r="O1199">
            <v>864930</v>
          </cell>
          <cell r="P1199">
            <v>0</v>
          </cell>
          <cell r="Q1199">
            <v>0</v>
          </cell>
          <cell r="R1199">
            <v>0</v>
          </cell>
          <cell r="S1199">
            <v>0</v>
          </cell>
          <cell r="T1199">
            <v>635526</v>
          </cell>
          <cell r="U1199">
            <v>229404</v>
          </cell>
          <cell r="V1199">
            <v>0</v>
          </cell>
          <cell r="W1199">
            <v>864930</v>
          </cell>
          <cell r="X1199">
            <v>0</v>
          </cell>
          <cell r="Y1199">
            <v>0</v>
          </cell>
          <cell r="Z1199">
            <v>0</v>
          </cell>
          <cell r="AA1199">
            <v>0</v>
          </cell>
          <cell r="AB1199">
            <v>0</v>
          </cell>
          <cell r="AC1199">
            <v>0</v>
          </cell>
          <cell r="AD1199">
            <v>0</v>
          </cell>
          <cell r="AE1199">
            <v>0</v>
          </cell>
          <cell r="AF1199">
            <v>0</v>
          </cell>
          <cell r="AG1199">
            <v>0</v>
          </cell>
          <cell r="AH1199">
            <v>0</v>
          </cell>
          <cell r="AI1199">
            <v>0</v>
          </cell>
          <cell r="AJ1199">
            <v>0</v>
          </cell>
          <cell r="AK1199">
            <v>0</v>
          </cell>
          <cell r="AL1199">
            <v>0</v>
          </cell>
          <cell r="AM1199">
            <v>0</v>
          </cell>
          <cell r="AN1199">
            <v>0</v>
          </cell>
          <cell r="AO1199">
            <v>0</v>
          </cell>
          <cell r="AP1199">
            <v>0</v>
          </cell>
          <cell r="AQ1199">
            <v>0</v>
          </cell>
          <cell r="AR1199">
            <v>635526</v>
          </cell>
          <cell r="AS1199">
            <v>210287</v>
          </cell>
          <cell r="AT1199">
            <v>0</v>
          </cell>
          <cell r="AU1199">
            <v>845813</v>
          </cell>
          <cell r="AV1199">
            <v>0</v>
          </cell>
          <cell r="AW1199">
            <v>0</v>
          </cell>
          <cell r="AX1199">
            <v>0</v>
          </cell>
          <cell r="AY1199">
            <v>0</v>
          </cell>
          <cell r="AZ1199">
            <v>0</v>
          </cell>
          <cell r="BA1199">
            <v>0</v>
          </cell>
          <cell r="BB1199">
            <v>0</v>
          </cell>
          <cell r="BC1199">
            <v>0</v>
          </cell>
          <cell r="BD1199">
            <v>0</v>
          </cell>
          <cell r="BE1199">
            <v>0</v>
          </cell>
          <cell r="BF1199">
            <v>0</v>
          </cell>
          <cell r="BG1199">
            <v>0</v>
          </cell>
          <cell r="BH1199">
            <v>0</v>
          </cell>
          <cell r="BI1199">
            <v>0</v>
          </cell>
          <cell r="BJ1199">
            <v>0</v>
          </cell>
          <cell r="BK1199">
            <v>0</v>
          </cell>
          <cell r="BL1199">
            <v>635526</v>
          </cell>
          <cell r="BM1199">
            <v>210287</v>
          </cell>
          <cell r="BN1199">
            <v>0</v>
          </cell>
          <cell r="BO1199">
            <v>845813</v>
          </cell>
          <cell r="BP1199">
            <v>1271052</v>
          </cell>
          <cell r="BQ1199">
            <v>439691</v>
          </cell>
          <cell r="BR1199">
            <v>0</v>
          </cell>
          <cell r="BS1199">
            <v>1710743</v>
          </cell>
        </row>
        <row r="1200">
          <cell r="B1200" t="str">
            <v>431961</v>
          </cell>
          <cell r="C1200" t="str">
            <v>REP. INDONESIA</v>
          </cell>
          <cell r="D1200" t="str">
            <v>ABN-AMRO BANK, AMSTERDAM</v>
          </cell>
          <cell r="E1200" t="str">
            <v>6</v>
          </cell>
          <cell r="F1200" t="str">
            <v>NETHERLANDS</v>
          </cell>
          <cell r="G1200" t="str">
            <v>NLG</v>
          </cell>
          <cell r="H1200">
            <v>0</v>
          </cell>
          <cell r="I1200">
            <v>0</v>
          </cell>
          <cell r="J1200">
            <v>0</v>
          </cell>
          <cell r="K1200">
            <v>0</v>
          </cell>
          <cell r="L1200">
            <v>230800</v>
          </cell>
          <cell r="M1200">
            <v>133103</v>
          </cell>
          <cell r="N1200">
            <v>0</v>
          </cell>
          <cell r="O1200">
            <v>363903</v>
          </cell>
          <cell r="P1200">
            <v>0</v>
          </cell>
          <cell r="Q1200">
            <v>0</v>
          </cell>
          <cell r="R1200">
            <v>0</v>
          </cell>
          <cell r="S1200">
            <v>0</v>
          </cell>
          <cell r="T1200">
            <v>230800</v>
          </cell>
          <cell r="U1200">
            <v>133103</v>
          </cell>
          <cell r="V1200">
            <v>0</v>
          </cell>
          <cell r="W1200">
            <v>363903</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cell r="AO1200">
            <v>0</v>
          </cell>
          <cell r="AP1200">
            <v>0</v>
          </cell>
          <cell r="AQ1200">
            <v>0</v>
          </cell>
          <cell r="AR1200">
            <v>230800</v>
          </cell>
          <cell r="AS1200">
            <v>123427</v>
          </cell>
          <cell r="AT1200">
            <v>0</v>
          </cell>
          <cell r="AU1200">
            <v>354227</v>
          </cell>
          <cell r="AV1200">
            <v>0</v>
          </cell>
          <cell r="AW1200">
            <v>0</v>
          </cell>
          <cell r="AX1200">
            <v>0</v>
          </cell>
          <cell r="AY1200">
            <v>0</v>
          </cell>
          <cell r="AZ1200">
            <v>0</v>
          </cell>
          <cell r="BA1200">
            <v>0</v>
          </cell>
          <cell r="BB1200">
            <v>0</v>
          </cell>
          <cell r="BC1200">
            <v>0</v>
          </cell>
          <cell r="BD1200">
            <v>0</v>
          </cell>
          <cell r="BE1200">
            <v>0</v>
          </cell>
          <cell r="BF1200">
            <v>0</v>
          </cell>
          <cell r="BG1200">
            <v>0</v>
          </cell>
          <cell r="BH1200">
            <v>0</v>
          </cell>
          <cell r="BI1200">
            <v>0</v>
          </cell>
          <cell r="BJ1200">
            <v>0</v>
          </cell>
          <cell r="BK1200">
            <v>0</v>
          </cell>
          <cell r="BL1200">
            <v>230800</v>
          </cell>
          <cell r="BM1200">
            <v>123427</v>
          </cell>
          <cell r="BN1200">
            <v>0</v>
          </cell>
          <cell r="BO1200">
            <v>354227</v>
          </cell>
          <cell r="BP1200">
            <v>461600</v>
          </cell>
          <cell r="BQ1200">
            <v>256530</v>
          </cell>
          <cell r="BR1200">
            <v>0</v>
          </cell>
          <cell r="BS1200">
            <v>718130</v>
          </cell>
        </row>
        <row r="1201">
          <cell r="B1201" t="str">
            <v>431962</v>
          </cell>
          <cell r="C1201" t="str">
            <v>REP. INDONESIA</v>
          </cell>
          <cell r="D1201" t="str">
            <v>ABN-AMRO BANK, AMSTERDAM</v>
          </cell>
          <cell r="E1201" t="str">
            <v>6</v>
          </cell>
          <cell r="F1201" t="str">
            <v>NETHERLANDS</v>
          </cell>
          <cell r="G1201" t="str">
            <v>NLG</v>
          </cell>
          <cell r="H1201">
            <v>0</v>
          </cell>
          <cell r="I1201">
            <v>0</v>
          </cell>
          <cell r="J1201">
            <v>0</v>
          </cell>
          <cell r="K1201">
            <v>0</v>
          </cell>
          <cell r="L1201">
            <v>374751</v>
          </cell>
          <cell r="M1201">
            <v>216120</v>
          </cell>
          <cell r="N1201">
            <v>0</v>
          </cell>
          <cell r="O1201">
            <v>590871</v>
          </cell>
          <cell r="P1201">
            <v>0</v>
          </cell>
          <cell r="Q1201">
            <v>0</v>
          </cell>
          <cell r="R1201">
            <v>0</v>
          </cell>
          <cell r="S1201">
            <v>0</v>
          </cell>
          <cell r="T1201">
            <v>374751</v>
          </cell>
          <cell r="U1201">
            <v>216120</v>
          </cell>
          <cell r="V1201">
            <v>0</v>
          </cell>
          <cell r="W1201">
            <v>590871</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cell r="AO1201">
            <v>0</v>
          </cell>
          <cell r="AP1201">
            <v>0</v>
          </cell>
          <cell r="AQ1201">
            <v>0</v>
          </cell>
          <cell r="AR1201">
            <v>374751</v>
          </cell>
          <cell r="AS1201">
            <v>200410</v>
          </cell>
          <cell r="AT1201">
            <v>0</v>
          </cell>
          <cell r="AU1201">
            <v>575161</v>
          </cell>
          <cell r="AV1201">
            <v>0</v>
          </cell>
          <cell r="AW1201">
            <v>0</v>
          </cell>
          <cell r="AX1201">
            <v>0</v>
          </cell>
          <cell r="AY1201">
            <v>0</v>
          </cell>
          <cell r="AZ1201">
            <v>0</v>
          </cell>
          <cell r="BA1201">
            <v>0</v>
          </cell>
          <cell r="BB1201">
            <v>0</v>
          </cell>
          <cell r="BC1201">
            <v>0</v>
          </cell>
          <cell r="BD1201">
            <v>0</v>
          </cell>
          <cell r="BE1201">
            <v>0</v>
          </cell>
          <cell r="BF1201">
            <v>0</v>
          </cell>
          <cell r="BG1201">
            <v>0</v>
          </cell>
          <cell r="BH1201">
            <v>0</v>
          </cell>
          <cell r="BI1201">
            <v>0</v>
          </cell>
          <cell r="BJ1201">
            <v>0</v>
          </cell>
          <cell r="BK1201">
            <v>0</v>
          </cell>
          <cell r="BL1201">
            <v>374751</v>
          </cell>
          <cell r="BM1201">
            <v>200410</v>
          </cell>
          <cell r="BN1201">
            <v>0</v>
          </cell>
          <cell r="BO1201">
            <v>575161</v>
          </cell>
          <cell r="BP1201">
            <v>749502</v>
          </cell>
          <cell r="BQ1201">
            <v>416530</v>
          </cell>
          <cell r="BR1201">
            <v>0</v>
          </cell>
          <cell r="BS1201">
            <v>1166032</v>
          </cell>
        </row>
        <row r="1202">
          <cell r="B1202" t="str">
            <v>431718</v>
          </cell>
          <cell r="C1202" t="str">
            <v>REP. INDONESIA</v>
          </cell>
          <cell r="D1202" t="str">
            <v>ABN-AMRO BANK, AMSTERDAM</v>
          </cell>
          <cell r="E1202" t="str">
            <v>6</v>
          </cell>
          <cell r="F1202" t="str">
            <v>NETHERLANDS</v>
          </cell>
          <cell r="G1202" t="str">
            <v>NLG</v>
          </cell>
          <cell r="H1202">
            <v>0</v>
          </cell>
          <cell r="I1202">
            <v>0</v>
          </cell>
          <cell r="J1202">
            <v>0</v>
          </cell>
          <cell r="K1202">
            <v>0</v>
          </cell>
          <cell r="L1202">
            <v>0</v>
          </cell>
          <cell r="M1202">
            <v>0</v>
          </cell>
          <cell r="N1202">
            <v>0</v>
          </cell>
          <cell r="O1202">
            <v>0</v>
          </cell>
          <cell r="P1202">
            <v>690544</v>
          </cell>
          <cell r="Q1202">
            <v>100715</v>
          </cell>
          <cell r="R1202">
            <v>0</v>
          </cell>
          <cell r="S1202">
            <v>791259</v>
          </cell>
          <cell r="T1202">
            <v>690544</v>
          </cell>
          <cell r="U1202">
            <v>100715</v>
          </cell>
          <cell r="V1202">
            <v>0</v>
          </cell>
          <cell r="W1202">
            <v>791259</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cell r="AO1202">
            <v>0</v>
          </cell>
          <cell r="AP1202">
            <v>0</v>
          </cell>
          <cell r="AQ1202">
            <v>0</v>
          </cell>
          <cell r="AR1202">
            <v>0</v>
          </cell>
          <cell r="AS1202">
            <v>0</v>
          </cell>
          <cell r="AT1202">
            <v>0</v>
          </cell>
          <cell r="AU1202">
            <v>0</v>
          </cell>
          <cell r="AV1202">
            <v>690544</v>
          </cell>
          <cell r="AW1202">
            <v>67881</v>
          </cell>
          <cell r="AX1202">
            <v>0</v>
          </cell>
          <cell r="AY1202">
            <v>758425</v>
          </cell>
          <cell r="AZ1202">
            <v>0</v>
          </cell>
          <cell r="BA1202">
            <v>0</v>
          </cell>
          <cell r="BB1202">
            <v>0</v>
          </cell>
          <cell r="BC1202">
            <v>0</v>
          </cell>
          <cell r="BD1202">
            <v>0</v>
          </cell>
          <cell r="BE1202">
            <v>0</v>
          </cell>
          <cell r="BF1202">
            <v>0</v>
          </cell>
          <cell r="BG1202">
            <v>0</v>
          </cell>
          <cell r="BH1202">
            <v>0</v>
          </cell>
          <cell r="BI1202">
            <v>0</v>
          </cell>
          <cell r="BJ1202">
            <v>0</v>
          </cell>
          <cell r="BK1202">
            <v>0</v>
          </cell>
          <cell r="BL1202">
            <v>690544</v>
          </cell>
          <cell r="BM1202">
            <v>67881</v>
          </cell>
          <cell r="BN1202">
            <v>0</v>
          </cell>
          <cell r="BO1202">
            <v>758425</v>
          </cell>
          <cell r="BP1202">
            <v>1381088</v>
          </cell>
          <cell r="BQ1202">
            <v>168596</v>
          </cell>
          <cell r="BR1202">
            <v>0</v>
          </cell>
          <cell r="BS1202">
            <v>1549684</v>
          </cell>
        </row>
        <row r="1203">
          <cell r="B1203" t="str">
            <v>431795</v>
          </cell>
          <cell r="C1203" t="str">
            <v>REP. INDONESIA</v>
          </cell>
          <cell r="D1203" t="str">
            <v>ABN-AMRO BANK, AMSTERDAM</v>
          </cell>
          <cell r="E1203" t="str">
            <v>6</v>
          </cell>
          <cell r="F1203" t="str">
            <v>NETHERLANDS</v>
          </cell>
          <cell r="G1203" t="str">
            <v>NLG</v>
          </cell>
          <cell r="H1203">
            <v>0</v>
          </cell>
          <cell r="I1203">
            <v>0</v>
          </cell>
          <cell r="J1203">
            <v>0</v>
          </cell>
          <cell r="K1203">
            <v>0</v>
          </cell>
          <cell r="L1203">
            <v>0</v>
          </cell>
          <cell r="M1203">
            <v>0</v>
          </cell>
          <cell r="N1203">
            <v>0</v>
          </cell>
          <cell r="O1203">
            <v>0</v>
          </cell>
          <cell r="P1203">
            <v>725989</v>
          </cell>
          <cell r="Q1203">
            <v>99188</v>
          </cell>
          <cell r="R1203">
            <v>0</v>
          </cell>
          <cell r="S1203">
            <v>825177</v>
          </cell>
          <cell r="T1203">
            <v>725989</v>
          </cell>
          <cell r="U1203">
            <v>99188</v>
          </cell>
          <cell r="V1203">
            <v>0</v>
          </cell>
          <cell r="W1203">
            <v>825177</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cell r="AO1203">
            <v>0</v>
          </cell>
          <cell r="AP1203">
            <v>0</v>
          </cell>
          <cell r="AQ1203">
            <v>0</v>
          </cell>
          <cell r="AR1203">
            <v>0</v>
          </cell>
          <cell r="AS1203">
            <v>0</v>
          </cell>
          <cell r="AT1203">
            <v>0</v>
          </cell>
          <cell r="AU1203">
            <v>0</v>
          </cell>
          <cell r="AV1203">
            <v>725989</v>
          </cell>
          <cell r="AW1203">
            <v>75208</v>
          </cell>
          <cell r="AX1203">
            <v>0</v>
          </cell>
          <cell r="AY1203">
            <v>801197</v>
          </cell>
          <cell r="AZ1203">
            <v>0</v>
          </cell>
          <cell r="BA1203">
            <v>0</v>
          </cell>
          <cell r="BB1203">
            <v>0</v>
          </cell>
          <cell r="BC1203">
            <v>0</v>
          </cell>
          <cell r="BD1203">
            <v>0</v>
          </cell>
          <cell r="BE1203">
            <v>0</v>
          </cell>
          <cell r="BF1203">
            <v>0</v>
          </cell>
          <cell r="BG1203">
            <v>0</v>
          </cell>
          <cell r="BH1203">
            <v>0</v>
          </cell>
          <cell r="BI1203">
            <v>0</v>
          </cell>
          <cell r="BJ1203">
            <v>0</v>
          </cell>
          <cell r="BK1203">
            <v>0</v>
          </cell>
          <cell r="BL1203">
            <v>725989</v>
          </cell>
          <cell r="BM1203">
            <v>75208</v>
          </cell>
          <cell r="BN1203">
            <v>0</v>
          </cell>
          <cell r="BO1203">
            <v>801197</v>
          </cell>
          <cell r="BP1203">
            <v>1451978</v>
          </cell>
          <cell r="BQ1203">
            <v>174396</v>
          </cell>
          <cell r="BR1203">
            <v>0</v>
          </cell>
          <cell r="BS1203">
            <v>1626374</v>
          </cell>
        </row>
        <row r="1204">
          <cell r="B1204" t="str">
            <v>431767</v>
          </cell>
          <cell r="C1204" t="str">
            <v>REP. INDONESIA</v>
          </cell>
          <cell r="D1204" t="str">
            <v>ABN-AMRO BANK, AMSTERDAM</v>
          </cell>
          <cell r="E1204" t="str">
            <v>6</v>
          </cell>
          <cell r="F1204" t="str">
            <v>NETHERLANDS</v>
          </cell>
          <cell r="G1204" t="str">
            <v>NLG</v>
          </cell>
          <cell r="H1204">
            <v>0</v>
          </cell>
          <cell r="I1204">
            <v>0</v>
          </cell>
          <cell r="J1204">
            <v>0</v>
          </cell>
          <cell r="K1204">
            <v>0</v>
          </cell>
          <cell r="L1204">
            <v>0</v>
          </cell>
          <cell r="M1204">
            <v>0</v>
          </cell>
          <cell r="N1204">
            <v>0</v>
          </cell>
          <cell r="O1204">
            <v>0</v>
          </cell>
          <cell r="P1204">
            <v>735806</v>
          </cell>
          <cell r="Q1204">
            <v>234813</v>
          </cell>
          <cell r="R1204">
            <v>0</v>
          </cell>
          <cell r="S1204">
            <v>970619</v>
          </cell>
          <cell r="T1204">
            <v>735806</v>
          </cell>
          <cell r="U1204">
            <v>234813</v>
          </cell>
          <cell r="V1204">
            <v>0</v>
          </cell>
          <cell r="W1204">
            <v>970619</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cell r="AO1204">
            <v>0</v>
          </cell>
          <cell r="AP1204">
            <v>0</v>
          </cell>
          <cell r="AQ1204">
            <v>0</v>
          </cell>
          <cell r="AR1204">
            <v>0</v>
          </cell>
          <cell r="AS1204">
            <v>0</v>
          </cell>
          <cell r="AT1204">
            <v>0</v>
          </cell>
          <cell r="AU1204">
            <v>0</v>
          </cell>
          <cell r="AV1204">
            <v>735806</v>
          </cell>
          <cell r="AW1204">
            <v>207719</v>
          </cell>
          <cell r="AX1204">
            <v>0</v>
          </cell>
          <cell r="AY1204">
            <v>943525</v>
          </cell>
          <cell r="AZ1204">
            <v>0</v>
          </cell>
          <cell r="BA1204">
            <v>0</v>
          </cell>
          <cell r="BB1204">
            <v>0</v>
          </cell>
          <cell r="BC1204">
            <v>0</v>
          </cell>
          <cell r="BD1204">
            <v>0</v>
          </cell>
          <cell r="BE1204">
            <v>0</v>
          </cell>
          <cell r="BF1204">
            <v>0</v>
          </cell>
          <cell r="BG1204">
            <v>0</v>
          </cell>
          <cell r="BH1204">
            <v>0</v>
          </cell>
          <cell r="BI1204">
            <v>0</v>
          </cell>
          <cell r="BJ1204">
            <v>0</v>
          </cell>
          <cell r="BK1204">
            <v>0</v>
          </cell>
          <cell r="BL1204">
            <v>735806</v>
          </cell>
          <cell r="BM1204">
            <v>207719</v>
          </cell>
          <cell r="BN1204">
            <v>0</v>
          </cell>
          <cell r="BO1204">
            <v>943525</v>
          </cell>
          <cell r="BP1204">
            <v>1471612</v>
          </cell>
          <cell r="BQ1204">
            <v>442532</v>
          </cell>
          <cell r="BR1204">
            <v>0</v>
          </cell>
          <cell r="BS1204">
            <v>1914144</v>
          </cell>
        </row>
        <row r="1205">
          <cell r="B1205" t="str">
            <v>431768</v>
          </cell>
          <cell r="C1205" t="str">
            <v>REP. INDONESIA</v>
          </cell>
          <cell r="D1205" t="str">
            <v>ABN-AMRO BANK, AMSTERDAM</v>
          </cell>
          <cell r="E1205" t="str">
            <v>6</v>
          </cell>
          <cell r="F1205" t="str">
            <v>NETHERLANDS</v>
          </cell>
          <cell r="G1205" t="str">
            <v>NLG</v>
          </cell>
          <cell r="H1205">
            <v>0</v>
          </cell>
          <cell r="I1205">
            <v>0</v>
          </cell>
          <cell r="J1205">
            <v>0</v>
          </cell>
          <cell r="K1205">
            <v>0</v>
          </cell>
          <cell r="L1205">
            <v>0</v>
          </cell>
          <cell r="M1205">
            <v>0</v>
          </cell>
          <cell r="N1205">
            <v>0</v>
          </cell>
          <cell r="O1205">
            <v>0</v>
          </cell>
          <cell r="P1205">
            <v>1054745</v>
          </cell>
          <cell r="Q1205">
            <v>336594</v>
          </cell>
          <cell r="R1205">
            <v>0</v>
          </cell>
          <cell r="S1205">
            <v>1391339</v>
          </cell>
          <cell r="T1205">
            <v>1054745</v>
          </cell>
          <cell r="U1205">
            <v>336594</v>
          </cell>
          <cell r="V1205">
            <v>0</v>
          </cell>
          <cell r="W1205">
            <v>1391339</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cell r="AO1205">
            <v>0</v>
          </cell>
          <cell r="AP1205">
            <v>0</v>
          </cell>
          <cell r="AQ1205">
            <v>0</v>
          </cell>
          <cell r="AR1205">
            <v>0</v>
          </cell>
          <cell r="AS1205">
            <v>0</v>
          </cell>
          <cell r="AT1205">
            <v>0</v>
          </cell>
          <cell r="AU1205">
            <v>0</v>
          </cell>
          <cell r="AV1205">
            <v>1054745</v>
          </cell>
          <cell r="AW1205">
            <v>297756</v>
          </cell>
          <cell r="AX1205">
            <v>0</v>
          </cell>
          <cell r="AY1205">
            <v>1352501</v>
          </cell>
          <cell r="AZ1205">
            <v>0</v>
          </cell>
          <cell r="BA1205">
            <v>0</v>
          </cell>
          <cell r="BB1205">
            <v>0</v>
          </cell>
          <cell r="BC1205">
            <v>0</v>
          </cell>
          <cell r="BD1205">
            <v>0</v>
          </cell>
          <cell r="BE1205">
            <v>0</v>
          </cell>
          <cell r="BF1205">
            <v>0</v>
          </cell>
          <cell r="BG1205">
            <v>0</v>
          </cell>
          <cell r="BH1205">
            <v>0</v>
          </cell>
          <cell r="BI1205">
            <v>0</v>
          </cell>
          <cell r="BJ1205">
            <v>0</v>
          </cell>
          <cell r="BK1205">
            <v>0</v>
          </cell>
          <cell r="BL1205">
            <v>1054745</v>
          </cell>
          <cell r="BM1205">
            <v>297756</v>
          </cell>
          <cell r="BN1205">
            <v>0</v>
          </cell>
          <cell r="BO1205">
            <v>1352501</v>
          </cell>
          <cell r="BP1205">
            <v>2109490</v>
          </cell>
          <cell r="BQ1205">
            <v>634350</v>
          </cell>
          <cell r="BR1205">
            <v>0</v>
          </cell>
          <cell r="BS1205">
            <v>2743840</v>
          </cell>
        </row>
        <row r="1206">
          <cell r="B1206" t="str">
            <v>431974</v>
          </cell>
          <cell r="C1206" t="str">
            <v>REP. INDONESIA</v>
          </cell>
          <cell r="D1206" t="str">
            <v>ABN-AMRO BANK, AMSTERDAM</v>
          </cell>
          <cell r="E1206" t="str">
            <v>6</v>
          </cell>
          <cell r="F1206" t="str">
            <v>NETHERLANDS</v>
          </cell>
          <cell r="G1206" t="str">
            <v>NLG</v>
          </cell>
          <cell r="H1206">
            <v>0</v>
          </cell>
          <cell r="I1206">
            <v>0</v>
          </cell>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67750</v>
          </cell>
          <cell r="AE1206">
            <v>67750</v>
          </cell>
          <cell r="AF1206">
            <v>1636674</v>
          </cell>
          <cell r="AG1206">
            <v>812373</v>
          </cell>
          <cell r="AH1206">
            <v>0</v>
          </cell>
          <cell r="AI1206">
            <v>2449047</v>
          </cell>
          <cell r="AJ1206">
            <v>1636674</v>
          </cell>
          <cell r="AK1206">
            <v>812373</v>
          </cell>
          <cell r="AL1206">
            <v>67750</v>
          </cell>
          <cell r="AM1206">
            <v>2516797</v>
          </cell>
          <cell r="AN1206">
            <v>0</v>
          </cell>
          <cell r="AO1206">
            <v>0</v>
          </cell>
          <cell r="AP1206">
            <v>0</v>
          </cell>
          <cell r="AQ1206">
            <v>0</v>
          </cell>
          <cell r="AR1206">
            <v>0</v>
          </cell>
          <cell r="AS1206">
            <v>0</v>
          </cell>
          <cell r="AT1206">
            <v>2946</v>
          </cell>
          <cell r="AU1206">
            <v>2946</v>
          </cell>
          <cell r="AV1206">
            <v>0</v>
          </cell>
          <cell r="AW1206">
            <v>0</v>
          </cell>
          <cell r="AX1206">
            <v>0</v>
          </cell>
          <cell r="AY1206">
            <v>0</v>
          </cell>
          <cell r="AZ1206">
            <v>0</v>
          </cell>
          <cell r="BA1206">
            <v>0</v>
          </cell>
          <cell r="BB1206">
            <v>0</v>
          </cell>
          <cell r="BC1206">
            <v>0</v>
          </cell>
          <cell r="BD1206">
            <v>0</v>
          </cell>
          <cell r="BE1206">
            <v>0</v>
          </cell>
          <cell r="BF1206">
            <v>0</v>
          </cell>
          <cell r="BG1206">
            <v>0</v>
          </cell>
          <cell r="BH1206">
            <v>1636674</v>
          </cell>
          <cell r="BI1206">
            <v>758215</v>
          </cell>
          <cell r="BJ1206">
            <v>0</v>
          </cell>
          <cell r="BK1206">
            <v>2394889</v>
          </cell>
          <cell r="BL1206">
            <v>1636674</v>
          </cell>
          <cell r="BM1206">
            <v>758215</v>
          </cell>
          <cell r="BN1206">
            <v>2946</v>
          </cell>
          <cell r="BO1206">
            <v>2397835</v>
          </cell>
          <cell r="BP1206">
            <v>3273348</v>
          </cell>
          <cell r="BQ1206">
            <v>1570588</v>
          </cell>
          <cell r="BR1206">
            <v>70696</v>
          </cell>
          <cell r="BS1206">
            <v>4914632</v>
          </cell>
        </row>
        <row r="1207">
          <cell r="B1207" t="str">
            <v>431711</v>
          </cell>
          <cell r="C1207" t="str">
            <v>REP. INDONESIA</v>
          </cell>
          <cell r="D1207" t="str">
            <v>ABN-AMRO BANK, AMSTERDAM</v>
          </cell>
          <cell r="E1207" t="str">
            <v>6</v>
          </cell>
          <cell r="F1207" t="str">
            <v>NETHERLANDS</v>
          </cell>
          <cell r="G1207" t="str">
            <v>NLG</v>
          </cell>
          <cell r="H1207">
            <v>1975694</v>
          </cell>
          <cell r="I1207">
            <v>1185200</v>
          </cell>
          <cell r="J1207">
            <v>0</v>
          </cell>
          <cell r="K1207">
            <v>3160894</v>
          </cell>
          <cell r="L1207">
            <v>0</v>
          </cell>
          <cell r="M1207">
            <v>0</v>
          </cell>
          <cell r="N1207">
            <v>0</v>
          </cell>
          <cell r="O1207">
            <v>0</v>
          </cell>
          <cell r="P1207">
            <v>0</v>
          </cell>
          <cell r="Q1207">
            <v>0</v>
          </cell>
          <cell r="R1207">
            <v>0</v>
          </cell>
          <cell r="S1207">
            <v>0</v>
          </cell>
          <cell r="T1207">
            <v>1975694</v>
          </cell>
          <cell r="U1207">
            <v>1185200</v>
          </cell>
          <cell r="V1207">
            <v>0</v>
          </cell>
          <cell r="W1207">
            <v>3160894</v>
          </cell>
          <cell r="X1207">
            <v>0</v>
          </cell>
          <cell r="Y1207">
            <v>0</v>
          </cell>
          <cell r="Z1207">
            <v>0</v>
          </cell>
          <cell r="AA1207">
            <v>0</v>
          </cell>
          <cell r="AB1207">
            <v>0</v>
          </cell>
          <cell r="AC1207">
            <v>0</v>
          </cell>
          <cell r="AD1207">
            <v>0</v>
          </cell>
          <cell r="AE1207">
            <v>0</v>
          </cell>
          <cell r="AF1207">
            <v>0</v>
          </cell>
          <cell r="AG1207">
            <v>0</v>
          </cell>
          <cell r="AH1207">
            <v>0</v>
          </cell>
          <cell r="AI1207">
            <v>0</v>
          </cell>
          <cell r="AJ1207">
            <v>0</v>
          </cell>
          <cell r="AK1207">
            <v>0</v>
          </cell>
          <cell r="AL1207">
            <v>0</v>
          </cell>
          <cell r="AM1207">
            <v>0</v>
          </cell>
          <cell r="AN1207">
            <v>1975694</v>
          </cell>
          <cell r="AO1207">
            <v>1137837</v>
          </cell>
          <cell r="AP1207">
            <v>0</v>
          </cell>
          <cell r="AQ1207">
            <v>3113531</v>
          </cell>
          <cell r="AR1207">
            <v>0</v>
          </cell>
          <cell r="AS1207">
            <v>0</v>
          </cell>
          <cell r="AT1207">
            <v>0</v>
          </cell>
          <cell r="AU1207">
            <v>0</v>
          </cell>
          <cell r="AV1207">
            <v>0</v>
          </cell>
          <cell r="AW1207">
            <v>0</v>
          </cell>
          <cell r="AX1207">
            <v>0</v>
          </cell>
          <cell r="AY1207">
            <v>0</v>
          </cell>
          <cell r="AZ1207">
            <v>0</v>
          </cell>
          <cell r="BA1207">
            <v>0</v>
          </cell>
          <cell r="BB1207">
            <v>0</v>
          </cell>
          <cell r="BC1207">
            <v>0</v>
          </cell>
          <cell r="BD1207">
            <v>0</v>
          </cell>
          <cell r="BE1207">
            <v>0</v>
          </cell>
          <cell r="BF1207">
            <v>0</v>
          </cell>
          <cell r="BG1207">
            <v>0</v>
          </cell>
          <cell r="BH1207">
            <v>0</v>
          </cell>
          <cell r="BI1207">
            <v>0</v>
          </cell>
          <cell r="BJ1207">
            <v>0</v>
          </cell>
          <cell r="BK1207">
            <v>0</v>
          </cell>
          <cell r="BL1207">
            <v>1975694</v>
          </cell>
          <cell r="BM1207">
            <v>1137837</v>
          </cell>
          <cell r="BN1207">
            <v>0</v>
          </cell>
          <cell r="BO1207">
            <v>3113531</v>
          </cell>
          <cell r="BP1207">
            <v>3951388</v>
          </cell>
          <cell r="BQ1207">
            <v>2323037</v>
          </cell>
          <cell r="BR1207">
            <v>0</v>
          </cell>
          <cell r="BS1207">
            <v>6274425</v>
          </cell>
        </row>
        <row r="1208">
          <cell r="B1208" t="str">
            <v>431813</v>
          </cell>
          <cell r="C1208" t="str">
            <v>REP. INDONESIA</v>
          </cell>
          <cell r="D1208" t="str">
            <v>ABN-AMRO BANK, AMSTERDAM</v>
          </cell>
          <cell r="E1208" t="str">
            <v>6</v>
          </cell>
          <cell r="F1208" t="str">
            <v>NETHERLANDS</v>
          </cell>
          <cell r="G1208" t="str">
            <v>NLG</v>
          </cell>
          <cell r="H1208">
            <v>0</v>
          </cell>
          <cell r="I1208">
            <v>0</v>
          </cell>
          <cell r="J1208">
            <v>0</v>
          </cell>
          <cell r="K1208">
            <v>0</v>
          </cell>
          <cell r="L1208">
            <v>0</v>
          </cell>
          <cell r="M1208">
            <v>0</v>
          </cell>
          <cell r="N1208">
            <v>0</v>
          </cell>
          <cell r="O1208">
            <v>0</v>
          </cell>
          <cell r="P1208">
            <v>3091764</v>
          </cell>
          <cell r="Q1208">
            <v>1488032</v>
          </cell>
          <cell r="R1208">
            <v>0</v>
          </cell>
          <cell r="S1208">
            <v>4579796</v>
          </cell>
          <cell r="T1208">
            <v>3091764</v>
          </cell>
          <cell r="U1208">
            <v>1488032</v>
          </cell>
          <cell r="V1208">
            <v>0</v>
          </cell>
          <cell r="W1208">
            <v>4579796</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cell r="AO1208">
            <v>0</v>
          </cell>
          <cell r="AP1208">
            <v>0</v>
          </cell>
          <cell r="AQ1208">
            <v>0</v>
          </cell>
          <cell r="AR1208">
            <v>0</v>
          </cell>
          <cell r="AS1208">
            <v>0</v>
          </cell>
          <cell r="AT1208">
            <v>0</v>
          </cell>
          <cell r="AU1208">
            <v>0</v>
          </cell>
          <cell r="AV1208">
            <v>3091764</v>
          </cell>
          <cell r="AW1208">
            <v>1410360</v>
          </cell>
          <cell r="AX1208">
            <v>0</v>
          </cell>
          <cell r="AY1208">
            <v>4502124</v>
          </cell>
          <cell r="AZ1208">
            <v>0</v>
          </cell>
          <cell r="BA1208">
            <v>0</v>
          </cell>
          <cell r="BB1208">
            <v>0</v>
          </cell>
          <cell r="BC1208">
            <v>0</v>
          </cell>
          <cell r="BD1208">
            <v>0</v>
          </cell>
          <cell r="BE1208">
            <v>0</v>
          </cell>
          <cell r="BF1208">
            <v>0</v>
          </cell>
          <cell r="BG1208">
            <v>0</v>
          </cell>
          <cell r="BH1208">
            <v>0</v>
          </cell>
          <cell r="BI1208">
            <v>0</v>
          </cell>
          <cell r="BJ1208">
            <v>0</v>
          </cell>
          <cell r="BK1208">
            <v>0</v>
          </cell>
          <cell r="BL1208">
            <v>3091764</v>
          </cell>
          <cell r="BM1208">
            <v>1410360</v>
          </cell>
          <cell r="BN1208">
            <v>0</v>
          </cell>
          <cell r="BO1208">
            <v>4502124</v>
          </cell>
          <cell r="BP1208">
            <v>6183528</v>
          </cell>
          <cell r="BQ1208">
            <v>2898392</v>
          </cell>
          <cell r="BR1208">
            <v>0</v>
          </cell>
          <cell r="BS1208">
            <v>9081920</v>
          </cell>
        </row>
        <row r="1209">
          <cell r="B1209" t="str">
            <v>431931</v>
          </cell>
          <cell r="C1209" t="str">
            <v>REP. INDONESIA</v>
          </cell>
          <cell r="D1209" t="str">
            <v>ABN-AMRO BANK, AMSTERDAM</v>
          </cell>
          <cell r="E1209" t="str">
            <v>6</v>
          </cell>
          <cell r="F1209" t="str">
            <v>NETHERLANDS</v>
          </cell>
          <cell r="G1209" t="str">
            <v>USD</v>
          </cell>
          <cell r="H1209">
            <v>0</v>
          </cell>
          <cell r="I1209">
            <v>0</v>
          </cell>
          <cell r="J1209">
            <v>0</v>
          </cell>
          <cell r="K1209">
            <v>0</v>
          </cell>
          <cell r="L1209">
            <v>197884</v>
          </cell>
          <cell r="M1209">
            <v>111926</v>
          </cell>
          <cell r="N1209">
            <v>0</v>
          </cell>
          <cell r="O1209">
            <v>309810</v>
          </cell>
          <cell r="P1209">
            <v>0</v>
          </cell>
          <cell r="Q1209">
            <v>0</v>
          </cell>
          <cell r="R1209">
            <v>0</v>
          </cell>
          <cell r="S1209">
            <v>0</v>
          </cell>
          <cell r="T1209">
            <v>197884</v>
          </cell>
          <cell r="U1209">
            <v>111926</v>
          </cell>
          <cell r="V1209">
            <v>0</v>
          </cell>
          <cell r="W1209">
            <v>309810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cell r="AO1209">
            <v>0</v>
          </cell>
          <cell r="AP1209">
            <v>0</v>
          </cell>
          <cell r="AQ1209">
            <v>0</v>
          </cell>
          <cell r="AR1209">
            <v>197884</v>
          </cell>
          <cell r="AS1209">
            <v>104197</v>
          </cell>
          <cell r="AT1209">
            <v>0</v>
          </cell>
          <cell r="AU1209">
            <v>302081</v>
          </cell>
          <cell r="AV1209">
            <v>0</v>
          </cell>
          <cell r="AW1209">
            <v>0</v>
          </cell>
          <cell r="AX1209">
            <v>0</v>
          </cell>
          <cell r="AY1209">
            <v>0</v>
          </cell>
          <cell r="AZ1209">
            <v>0</v>
          </cell>
          <cell r="BA1209">
            <v>0</v>
          </cell>
          <cell r="BB1209">
            <v>0</v>
          </cell>
          <cell r="BC1209">
            <v>0</v>
          </cell>
          <cell r="BD1209">
            <v>0</v>
          </cell>
          <cell r="BE1209">
            <v>0</v>
          </cell>
          <cell r="BF1209">
            <v>0</v>
          </cell>
          <cell r="BG1209">
            <v>0</v>
          </cell>
          <cell r="BH1209">
            <v>0</v>
          </cell>
          <cell r="BI1209">
            <v>0</v>
          </cell>
          <cell r="BJ1209">
            <v>0</v>
          </cell>
          <cell r="BK1209">
            <v>0</v>
          </cell>
          <cell r="BL1209">
            <v>197884</v>
          </cell>
          <cell r="BM1209">
            <v>104197</v>
          </cell>
          <cell r="BN1209">
            <v>0</v>
          </cell>
          <cell r="BO1209">
            <v>302081</v>
          </cell>
          <cell r="BP1209">
            <v>395768</v>
          </cell>
          <cell r="BQ1209">
            <v>216123</v>
          </cell>
          <cell r="BR1209">
            <v>0</v>
          </cell>
          <cell r="BS1209">
            <v>611891</v>
          </cell>
        </row>
        <row r="1210">
          <cell r="B1210" t="str">
            <v>432028</v>
          </cell>
          <cell r="C1210" t="str">
            <v>REP. INDONESIA</v>
          </cell>
          <cell r="D1210" t="str">
            <v>ABN-AMRO BANK, AMSTERDAM</v>
          </cell>
          <cell r="E1210" t="str">
            <v>6</v>
          </cell>
          <cell r="F1210" t="str">
            <v>NETHERLANDS</v>
          </cell>
          <cell r="G1210" t="str">
            <v>USD</v>
          </cell>
          <cell r="H1210">
            <v>0</v>
          </cell>
          <cell r="I1210">
            <v>0</v>
          </cell>
          <cell r="J1210">
            <v>0</v>
          </cell>
          <cell r="K1210">
            <v>0</v>
          </cell>
          <cell r="L1210">
            <v>386347</v>
          </cell>
          <cell r="M1210">
            <v>279888</v>
          </cell>
          <cell r="N1210">
            <v>23076</v>
          </cell>
          <cell r="O1210">
            <v>689311</v>
          </cell>
          <cell r="P1210">
            <v>0</v>
          </cell>
          <cell r="Q1210">
            <v>0</v>
          </cell>
          <cell r="R1210">
            <v>0</v>
          </cell>
          <cell r="S1210">
            <v>0</v>
          </cell>
          <cell r="T1210">
            <v>386347</v>
          </cell>
          <cell r="U1210">
            <v>279888</v>
          </cell>
          <cell r="V1210">
            <v>23076</v>
          </cell>
          <cell r="W1210">
            <v>689311</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cell r="AO1210">
            <v>0</v>
          </cell>
          <cell r="AP1210">
            <v>0</v>
          </cell>
          <cell r="AQ1210">
            <v>0</v>
          </cell>
          <cell r="AR1210">
            <v>386347</v>
          </cell>
          <cell r="AS1210">
            <v>262275</v>
          </cell>
          <cell r="AT1210">
            <v>0</v>
          </cell>
          <cell r="AU1210">
            <v>648622</v>
          </cell>
          <cell r="AV1210">
            <v>0</v>
          </cell>
          <cell r="AW1210">
            <v>0</v>
          </cell>
          <cell r="AX1210">
            <v>0</v>
          </cell>
          <cell r="AY1210">
            <v>0</v>
          </cell>
          <cell r="AZ1210">
            <v>0</v>
          </cell>
          <cell r="BA1210">
            <v>0</v>
          </cell>
          <cell r="BB1210">
            <v>0</v>
          </cell>
          <cell r="BC1210">
            <v>0</v>
          </cell>
          <cell r="BD1210">
            <v>0</v>
          </cell>
          <cell r="BE1210">
            <v>0</v>
          </cell>
          <cell r="BF1210">
            <v>0</v>
          </cell>
          <cell r="BG1210">
            <v>0</v>
          </cell>
          <cell r="BH1210">
            <v>0</v>
          </cell>
          <cell r="BI1210">
            <v>0</v>
          </cell>
          <cell r="BJ1210">
            <v>0</v>
          </cell>
          <cell r="BK1210">
            <v>0</v>
          </cell>
          <cell r="BL1210">
            <v>386347</v>
          </cell>
          <cell r="BM1210">
            <v>262275</v>
          </cell>
          <cell r="BN1210">
            <v>0</v>
          </cell>
          <cell r="BO1210">
            <v>648622</v>
          </cell>
          <cell r="BP1210">
            <v>772694</v>
          </cell>
          <cell r="BQ1210">
            <v>542163</v>
          </cell>
          <cell r="BR1210">
            <v>23076</v>
          </cell>
          <cell r="BS1210">
            <v>1337933</v>
          </cell>
        </row>
        <row r="1211">
          <cell r="B1211" t="str">
            <v>432020</v>
          </cell>
          <cell r="C1211" t="str">
            <v>REP. INDONESIA</v>
          </cell>
          <cell r="D1211" t="str">
            <v>AMRO BANK NV, AMSTERDAM</v>
          </cell>
          <cell r="E1211" t="str">
            <v>6</v>
          </cell>
          <cell r="F1211" t="str">
            <v>NETHERLANDS</v>
          </cell>
          <cell r="G1211" t="str">
            <v>NLG</v>
          </cell>
          <cell r="H1211">
            <v>0</v>
          </cell>
          <cell r="I1211">
            <v>0</v>
          </cell>
          <cell r="J1211">
            <v>0</v>
          </cell>
          <cell r="K1211">
            <v>0</v>
          </cell>
          <cell r="L1211">
            <v>0</v>
          </cell>
          <cell r="M1211">
            <v>0</v>
          </cell>
          <cell r="N1211">
            <v>0</v>
          </cell>
          <cell r="O1211">
            <v>0</v>
          </cell>
          <cell r="P1211">
            <v>177168</v>
          </cell>
          <cell r="Q1211">
            <v>34321</v>
          </cell>
          <cell r="R1211">
            <v>0</v>
          </cell>
          <cell r="S1211">
            <v>211489</v>
          </cell>
          <cell r="T1211">
            <v>177168</v>
          </cell>
          <cell r="U1211">
            <v>34321</v>
          </cell>
          <cell r="V1211">
            <v>0</v>
          </cell>
          <cell r="W1211">
            <v>211489</v>
          </cell>
          <cell r="X1211">
            <v>0</v>
          </cell>
          <cell r="Y1211">
            <v>0</v>
          </cell>
          <cell r="Z1211">
            <v>0</v>
          </cell>
          <cell r="AA1211">
            <v>0</v>
          </cell>
          <cell r="AB1211">
            <v>0</v>
          </cell>
          <cell r="AC1211">
            <v>0</v>
          </cell>
          <cell r="AD1211">
            <v>0</v>
          </cell>
          <cell r="AE1211">
            <v>0</v>
          </cell>
          <cell r="AF1211">
            <v>0</v>
          </cell>
          <cell r="AG1211">
            <v>0</v>
          </cell>
          <cell r="AH1211">
            <v>0</v>
          </cell>
          <cell r="AI1211">
            <v>0</v>
          </cell>
          <cell r="AJ1211">
            <v>0</v>
          </cell>
          <cell r="AK1211">
            <v>0</v>
          </cell>
          <cell r="AL1211">
            <v>0</v>
          </cell>
          <cell r="AM1211">
            <v>0</v>
          </cell>
          <cell r="AN1211">
            <v>0</v>
          </cell>
          <cell r="AO1211">
            <v>0</v>
          </cell>
          <cell r="AP1211">
            <v>0</v>
          </cell>
          <cell r="AQ1211">
            <v>0</v>
          </cell>
          <cell r="AR1211">
            <v>0</v>
          </cell>
          <cell r="AS1211">
            <v>0</v>
          </cell>
          <cell r="AT1211">
            <v>0</v>
          </cell>
          <cell r="AU1211">
            <v>0</v>
          </cell>
          <cell r="AV1211">
            <v>177168</v>
          </cell>
          <cell r="AW1211">
            <v>29741</v>
          </cell>
          <cell r="AX1211">
            <v>0</v>
          </cell>
          <cell r="AY1211">
            <v>206909</v>
          </cell>
          <cell r="AZ1211">
            <v>0</v>
          </cell>
          <cell r="BA1211">
            <v>0</v>
          </cell>
          <cell r="BB1211">
            <v>0</v>
          </cell>
          <cell r="BC1211">
            <v>0</v>
          </cell>
          <cell r="BD1211">
            <v>0</v>
          </cell>
          <cell r="BE1211">
            <v>0</v>
          </cell>
          <cell r="BF1211">
            <v>0</v>
          </cell>
          <cell r="BG1211">
            <v>0</v>
          </cell>
          <cell r="BH1211">
            <v>0</v>
          </cell>
          <cell r="BI1211">
            <v>0</v>
          </cell>
          <cell r="BJ1211">
            <v>0</v>
          </cell>
          <cell r="BK1211">
            <v>0</v>
          </cell>
          <cell r="BL1211">
            <v>177168</v>
          </cell>
          <cell r="BM1211">
            <v>29741</v>
          </cell>
          <cell r="BN1211">
            <v>0</v>
          </cell>
          <cell r="BO1211">
            <v>206909</v>
          </cell>
          <cell r="BP1211">
            <v>354336</v>
          </cell>
          <cell r="BQ1211">
            <v>64062</v>
          </cell>
          <cell r="BR1211">
            <v>0</v>
          </cell>
          <cell r="BS1211">
            <v>418398</v>
          </cell>
        </row>
        <row r="1212">
          <cell r="B1212" t="str">
            <v>431899</v>
          </cell>
          <cell r="C1212" t="str">
            <v>REP. INDONESIA</v>
          </cell>
          <cell r="D1212" t="str">
            <v>AMRO BANK NV, AMSTERDAM</v>
          </cell>
          <cell r="E1212" t="str">
            <v>6</v>
          </cell>
          <cell r="F1212" t="str">
            <v>NETHERLANDS</v>
          </cell>
          <cell r="G1212" t="str">
            <v>NLG</v>
          </cell>
          <cell r="H1212">
            <v>0</v>
          </cell>
          <cell r="I1212">
            <v>0</v>
          </cell>
          <cell r="J1212">
            <v>0</v>
          </cell>
          <cell r="K1212">
            <v>0</v>
          </cell>
          <cell r="L1212">
            <v>0</v>
          </cell>
          <cell r="M1212">
            <v>0</v>
          </cell>
          <cell r="N1212">
            <v>0</v>
          </cell>
          <cell r="O1212">
            <v>0</v>
          </cell>
          <cell r="P1212">
            <v>0</v>
          </cell>
          <cell r="Q1212">
            <v>0</v>
          </cell>
          <cell r="R1212">
            <v>0</v>
          </cell>
          <cell r="S1212">
            <v>0</v>
          </cell>
          <cell r="T1212">
            <v>0</v>
          </cell>
          <cell r="U1212">
            <v>0</v>
          </cell>
          <cell r="V1212">
            <v>0</v>
          </cell>
          <cell r="W1212">
            <v>0</v>
          </cell>
          <cell r="X1212">
            <v>0</v>
          </cell>
          <cell r="Y1212">
            <v>1058894</v>
          </cell>
          <cell r="Z1212">
            <v>0</v>
          </cell>
          <cell r="AA1212">
            <v>1058894</v>
          </cell>
          <cell r="AB1212">
            <v>0</v>
          </cell>
          <cell r="AC1212">
            <v>0</v>
          </cell>
          <cell r="AD1212">
            <v>0</v>
          </cell>
          <cell r="AE1212">
            <v>0</v>
          </cell>
          <cell r="AF1212">
            <v>2755766</v>
          </cell>
          <cell r="AG1212">
            <v>491327</v>
          </cell>
          <cell r="AH1212">
            <v>0</v>
          </cell>
          <cell r="AI1212">
            <v>3247093</v>
          </cell>
          <cell r="AJ1212">
            <v>2755766</v>
          </cell>
          <cell r="AK1212">
            <v>1550221</v>
          </cell>
          <cell r="AL1212">
            <v>0</v>
          </cell>
          <cell r="AM1212">
            <v>4305987</v>
          </cell>
          <cell r="AN1212">
            <v>0</v>
          </cell>
          <cell r="AO1212">
            <v>0</v>
          </cell>
          <cell r="AP1212">
            <v>0</v>
          </cell>
          <cell r="AQ1212">
            <v>0</v>
          </cell>
          <cell r="AR1212">
            <v>0</v>
          </cell>
          <cell r="AS1212">
            <v>0</v>
          </cell>
          <cell r="AT1212">
            <v>0</v>
          </cell>
          <cell r="AU1212">
            <v>0</v>
          </cell>
          <cell r="AV1212">
            <v>0</v>
          </cell>
          <cell r="AW1212">
            <v>0</v>
          </cell>
          <cell r="AX1212">
            <v>0</v>
          </cell>
          <cell r="AY1212">
            <v>0</v>
          </cell>
          <cell r="AZ1212">
            <v>0</v>
          </cell>
          <cell r="BA1212">
            <v>996606</v>
          </cell>
          <cell r="BB1212">
            <v>0</v>
          </cell>
          <cell r="BC1212">
            <v>996606</v>
          </cell>
          <cell r="BD1212">
            <v>0</v>
          </cell>
          <cell r="BE1212">
            <v>0</v>
          </cell>
          <cell r="BF1212">
            <v>0</v>
          </cell>
          <cell r="BG1212">
            <v>0</v>
          </cell>
          <cell r="BH1212">
            <v>2755766</v>
          </cell>
          <cell r="BI1212">
            <v>462425</v>
          </cell>
          <cell r="BJ1212">
            <v>0</v>
          </cell>
          <cell r="BK1212">
            <v>3218191</v>
          </cell>
          <cell r="BL1212">
            <v>2755766</v>
          </cell>
          <cell r="BM1212">
            <v>1459031</v>
          </cell>
          <cell r="BN1212">
            <v>0</v>
          </cell>
          <cell r="BO1212">
            <v>4214797</v>
          </cell>
          <cell r="BP1212">
            <v>5511532</v>
          </cell>
          <cell r="BQ1212">
            <v>3009252</v>
          </cell>
          <cell r="BR1212">
            <v>0</v>
          </cell>
          <cell r="BS1212">
            <v>8520784</v>
          </cell>
        </row>
        <row r="1213">
          <cell r="B1213" t="str">
            <v>431900</v>
          </cell>
          <cell r="C1213" t="str">
            <v>REP. INDONESIA</v>
          </cell>
          <cell r="D1213" t="str">
            <v>AMRO BANK NV, AMSTERDAM</v>
          </cell>
          <cell r="E1213" t="str">
            <v>6</v>
          </cell>
          <cell r="F1213" t="str">
            <v>NETHERLANDS</v>
          </cell>
          <cell r="G1213" t="str">
            <v>NLG</v>
          </cell>
          <cell r="H1213">
            <v>0</v>
          </cell>
          <cell r="I1213">
            <v>0</v>
          </cell>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1430619</v>
          </cell>
          <cell r="Z1213">
            <v>0</v>
          </cell>
          <cell r="AA1213">
            <v>1430619</v>
          </cell>
          <cell r="AB1213">
            <v>0</v>
          </cell>
          <cell r="AC1213">
            <v>0</v>
          </cell>
          <cell r="AD1213">
            <v>0</v>
          </cell>
          <cell r="AE1213">
            <v>0</v>
          </cell>
          <cell r="AF1213">
            <v>3753205</v>
          </cell>
          <cell r="AG1213">
            <v>680698</v>
          </cell>
          <cell r="AH1213">
            <v>0</v>
          </cell>
          <cell r="AI1213">
            <v>4433903</v>
          </cell>
          <cell r="AJ1213">
            <v>3753205</v>
          </cell>
          <cell r="AK1213">
            <v>2111317</v>
          </cell>
          <cell r="AL1213">
            <v>0</v>
          </cell>
          <cell r="AM1213">
            <v>5864522</v>
          </cell>
          <cell r="AN1213">
            <v>0</v>
          </cell>
          <cell r="AO1213">
            <v>0</v>
          </cell>
          <cell r="AP1213">
            <v>0</v>
          </cell>
          <cell r="AQ1213">
            <v>0</v>
          </cell>
          <cell r="AR1213">
            <v>0</v>
          </cell>
          <cell r="AS1213">
            <v>0</v>
          </cell>
          <cell r="AT1213">
            <v>0</v>
          </cell>
          <cell r="AU1213">
            <v>0</v>
          </cell>
          <cell r="AV1213">
            <v>0</v>
          </cell>
          <cell r="AW1213">
            <v>0</v>
          </cell>
          <cell r="AX1213">
            <v>0</v>
          </cell>
          <cell r="AY1213">
            <v>0</v>
          </cell>
          <cell r="AZ1213">
            <v>0</v>
          </cell>
          <cell r="BA1213">
            <v>1346465</v>
          </cell>
          <cell r="BB1213">
            <v>0</v>
          </cell>
          <cell r="BC1213">
            <v>1346465</v>
          </cell>
          <cell r="BD1213">
            <v>0</v>
          </cell>
          <cell r="BE1213">
            <v>0</v>
          </cell>
          <cell r="BF1213">
            <v>0</v>
          </cell>
          <cell r="BG1213">
            <v>0</v>
          </cell>
          <cell r="BH1213">
            <v>3753205</v>
          </cell>
          <cell r="BI1213">
            <v>640657</v>
          </cell>
          <cell r="BJ1213">
            <v>0</v>
          </cell>
          <cell r="BK1213">
            <v>4393862</v>
          </cell>
          <cell r="BL1213">
            <v>3753205</v>
          </cell>
          <cell r="BM1213">
            <v>1987122</v>
          </cell>
          <cell r="BN1213">
            <v>0</v>
          </cell>
          <cell r="BO1213">
            <v>5740327</v>
          </cell>
          <cell r="BP1213">
            <v>7506410</v>
          </cell>
          <cell r="BQ1213">
            <v>4098439</v>
          </cell>
          <cell r="BR1213">
            <v>0</v>
          </cell>
          <cell r="BS1213">
            <v>11604849</v>
          </cell>
        </row>
        <row r="1214">
          <cell r="B1214" t="str">
            <v>431647</v>
          </cell>
          <cell r="C1214" t="str">
            <v>REP. INDONESIA</v>
          </cell>
          <cell r="D1214" t="str">
            <v>BANK MEES &amp; HOPE NV, AMSTERDAM</v>
          </cell>
          <cell r="E1214" t="str">
            <v>6</v>
          </cell>
          <cell r="F1214" t="str">
            <v>NETHERLANDS</v>
          </cell>
          <cell r="G1214" t="str">
            <v>NLG</v>
          </cell>
          <cell r="H1214">
            <v>0</v>
          </cell>
          <cell r="I1214">
            <v>0</v>
          </cell>
          <cell r="J1214">
            <v>0</v>
          </cell>
          <cell r="K1214">
            <v>0</v>
          </cell>
          <cell r="L1214">
            <v>0</v>
          </cell>
          <cell r="M1214">
            <v>0</v>
          </cell>
          <cell r="N1214">
            <v>0</v>
          </cell>
          <cell r="O1214">
            <v>0</v>
          </cell>
          <cell r="P1214">
            <v>402212</v>
          </cell>
          <cell r="Q1214">
            <v>56122</v>
          </cell>
          <cell r="R1214">
            <v>0</v>
          </cell>
          <cell r="S1214">
            <v>458334</v>
          </cell>
          <cell r="T1214">
            <v>402212</v>
          </cell>
          <cell r="U1214">
            <v>56122</v>
          </cell>
          <cell r="V1214">
            <v>0</v>
          </cell>
          <cell r="W1214">
            <v>458334</v>
          </cell>
          <cell r="X1214">
            <v>0</v>
          </cell>
          <cell r="Y1214">
            <v>0</v>
          </cell>
          <cell r="Z1214">
            <v>0</v>
          </cell>
          <cell r="AA1214">
            <v>0</v>
          </cell>
          <cell r="AB1214">
            <v>0</v>
          </cell>
          <cell r="AC1214">
            <v>0</v>
          </cell>
          <cell r="AD1214">
            <v>0</v>
          </cell>
          <cell r="AE1214">
            <v>0</v>
          </cell>
          <cell r="AF1214">
            <v>0</v>
          </cell>
          <cell r="AG1214">
            <v>0</v>
          </cell>
          <cell r="AH1214">
            <v>0</v>
          </cell>
          <cell r="AI1214">
            <v>0</v>
          </cell>
          <cell r="AJ1214">
            <v>0</v>
          </cell>
          <cell r="AK1214">
            <v>0</v>
          </cell>
          <cell r="AL1214">
            <v>0</v>
          </cell>
          <cell r="AM1214">
            <v>0</v>
          </cell>
          <cell r="AN1214">
            <v>0</v>
          </cell>
          <cell r="AO1214">
            <v>0</v>
          </cell>
          <cell r="AP1214">
            <v>0</v>
          </cell>
          <cell r="AQ1214">
            <v>0</v>
          </cell>
          <cell r="AR1214">
            <v>0</v>
          </cell>
          <cell r="AS1214">
            <v>0</v>
          </cell>
          <cell r="AT1214">
            <v>0</v>
          </cell>
          <cell r="AU1214">
            <v>0</v>
          </cell>
          <cell r="AV1214">
            <v>402212</v>
          </cell>
          <cell r="AW1214">
            <v>37826</v>
          </cell>
          <cell r="AX1214">
            <v>0</v>
          </cell>
          <cell r="AY1214">
            <v>440038</v>
          </cell>
          <cell r="AZ1214">
            <v>0</v>
          </cell>
          <cell r="BA1214">
            <v>0</v>
          </cell>
          <cell r="BB1214">
            <v>0</v>
          </cell>
          <cell r="BC1214">
            <v>0</v>
          </cell>
          <cell r="BD1214">
            <v>0</v>
          </cell>
          <cell r="BE1214">
            <v>0</v>
          </cell>
          <cell r="BF1214">
            <v>0</v>
          </cell>
          <cell r="BG1214">
            <v>0</v>
          </cell>
          <cell r="BH1214">
            <v>0</v>
          </cell>
          <cell r="BI1214">
            <v>0</v>
          </cell>
          <cell r="BJ1214">
            <v>0</v>
          </cell>
          <cell r="BK1214">
            <v>0</v>
          </cell>
          <cell r="BL1214">
            <v>402212</v>
          </cell>
          <cell r="BM1214">
            <v>37826</v>
          </cell>
          <cell r="BN1214">
            <v>0</v>
          </cell>
          <cell r="BO1214">
            <v>440038</v>
          </cell>
          <cell r="BP1214">
            <v>804424</v>
          </cell>
          <cell r="BQ1214">
            <v>93948</v>
          </cell>
          <cell r="BR1214">
            <v>0</v>
          </cell>
          <cell r="BS1214">
            <v>898372</v>
          </cell>
        </row>
        <row r="1215">
          <cell r="B1215" t="str">
            <v>431762</v>
          </cell>
          <cell r="C1215" t="str">
            <v>REP. INDONESIA</v>
          </cell>
          <cell r="D1215" t="str">
            <v>BANK MEES &amp; HOPE NV, AMSTERDAM</v>
          </cell>
          <cell r="E1215" t="str">
            <v>6</v>
          </cell>
          <cell r="F1215" t="str">
            <v>NETHERLANDS</v>
          </cell>
          <cell r="G1215" t="str">
            <v>NLG</v>
          </cell>
          <cell r="H1215">
            <v>0</v>
          </cell>
          <cell r="I1215">
            <v>0</v>
          </cell>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994409</v>
          </cell>
          <cell r="AG1215">
            <v>229732</v>
          </cell>
          <cell r="AH1215">
            <v>0</v>
          </cell>
          <cell r="AI1215">
            <v>1224141</v>
          </cell>
          <cell r="AJ1215">
            <v>994409</v>
          </cell>
          <cell r="AK1215">
            <v>229732</v>
          </cell>
          <cell r="AL1215">
            <v>0</v>
          </cell>
          <cell r="AM1215">
            <v>1224141</v>
          </cell>
          <cell r="AN1215">
            <v>0</v>
          </cell>
          <cell r="AO1215">
            <v>0</v>
          </cell>
          <cell r="AP1215">
            <v>0</v>
          </cell>
          <cell r="AQ1215">
            <v>0</v>
          </cell>
          <cell r="AR1215">
            <v>0</v>
          </cell>
          <cell r="AS1215">
            <v>0</v>
          </cell>
          <cell r="AT1215">
            <v>0</v>
          </cell>
          <cell r="AU1215">
            <v>0</v>
          </cell>
          <cell r="AV1215">
            <v>0</v>
          </cell>
          <cell r="AW1215">
            <v>0</v>
          </cell>
          <cell r="AX1215">
            <v>0</v>
          </cell>
          <cell r="AY1215">
            <v>0</v>
          </cell>
          <cell r="AZ1215">
            <v>0</v>
          </cell>
          <cell r="BA1215">
            <v>0</v>
          </cell>
          <cell r="BB1215">
            <v>0</v>
          </cell>
          <cell r="BC1215">
            <v>0</v>
          </cell>
          <cell r="BD1215">
            <v>0</v>
          </cell>
          <cell r="BE1215">
            <v>0</v>
          </cell>
          <cell r="BF1215">
            <v>0</v>
          </cell>
          <cell r="BG1215">
            <v>0</v>
          </cell>
          <cell r="BH1215">
            <v>994409</v>
          </cell>
          <cell r="BI1215">
            <v>193661</v>
          </cell>
          <cell r="BJ1215">
            <v>0</v>
          </cell>
          <cell r="BK1215">
            <v>1188070</v>
          </cell>
          <cell r="BL1215">
            <v>994409</v>
          </cell>
          <cell r="BM1215">
            <v>193661</v>
          </cell>
          <cell r="BN1215">
            <v>0</v>
          </cell>
          <cell r="BO1215">
            <v>1188070</v>
          </cell>
          <cell r="BP1215">
            <v>1988818</v>
          </cell>
          <cell r="BQ1215">
            <v>423393</v>
          </cell>
          <cell r="BR1215">
            <v>0</v>
          </cell>
          <cell r="BS1215">
            <v>2412211</v>
          </cell>
        </row>
        <row r="1216">
          <cell r="B1216" t="str">
            <v>432030</v>
          </cell>
          <cell r="C1216" t="str">
            <v>REP. INDONESIA</v>
          </cell>
          <cell r="D1216" t="str">
            <v>BANQUE PARIBAS NETHERLANDS, NV</v>
          </cell>
          <cell r="E1216" t="str">
            <v>6</v>
          </cell>
          <cell r="F1216" t="str">
            <v>NETHERLANDS</v>
          </cell>
          <cell r="G1216" t="str">
            <v>NLG</v>
          </cell>
          <cell r="H1216">
            <v>0</v>
          </cell>
          <cell r="I1216">
            <v>0</v>
          </cell>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11281</v>
          </cell>
          <cell r="Y1216">
            <v>3131</v>
          </cell>
          <cell r="Z1216">
            <v>0</v>
          </cell>
          <cell r="AA1216">
            <v>14412</v>
          </cell>
          <cell r="AB1216">
            <v>0</v>
          </cell>
          <cell r="AC1216">
            <v>0</v>
          </cell>
          <cell r="AD1216">
            <v>0</v>
          </cell>
          <cell r="AE1216">
            <v>0</v>
          </cell>
          <cell r="AF1216">
            <v>0</v>
          </cell>
          <cell r="AG1216">
            <v>0</v>
          </cell>
          <cell r="AH1216">
            <v>0</v>
          </cell>
          <cell r="AI1216">
            <v>0</v>
          </cell>
          <cell r="AJ1216">
            <v>11281</v>
          </cell>
          <cell r="AK1216">
            <v>3131</v>
          </cell>
          <cell r="AL1216">
            <v>0</v>
          </cell>
          <cell r="AM1216">
            <v>14412</v>
          </cell>
          <cell r="AN1216">
            <v>0</v>
          </cell>
          <cell r="AO1216">
            <v>0</v>
          </cell>
          <cell r="AP1216">
            <v>0</v>
          </cell>
          <cell r="AQ1216">
            <v>0</v>
          </cell>
          <cell r="AR1216">
            <v>0</v>
          </cell>
          <cell r="AS1216">
            <v>0</v>
          </cell>
          <cell r="AT1216">
            <v>0</v>
          </cell>
          <cell r="AU1216">
            <v>0</v>
          </cell>
          <cell r="AV1216">
            <v>0</v>
          </cell>
          <cell r="AW1216">
            <v>0</v>
          </cell>
          <cell r="AX1216">
            <v>0</v>
          </cell>
          <cell r="AY1216">
            <v>0</v>
          </cell>
          <cell r="AZ1216">
            <v>11281</v>
          </cell>
          <cell r="BA1216">
            <v>2814</v>
          </cell>
          <cell r="BB1216">
            <v>0</v>
          </cell>
          <cell r="BC1216">
            <v>14095</v>
          </cell>
          <cell r="BD1216">
            <v>0</v>
          </cell>
          <cell r="BE1216">
            <v>0</v>
          </cell>
          <cell r="BF1216">
            <v>0</v>
          </cell>
          <cell r="BG1216">
            <v>0</v>
          </cell>
          <cell r="BH1216">
            <v>0</v>
          </cell>
          <cell r="BI1216">
            <v>0</v>
          </cell>
          <cell r="BJ1216">
            <v>0</v>
          </cell>
          <cell r="BK1216">
            <v>0</v>
          </cell>
          <cell r="BL1216">
            <v>11281</v>
          </cell>
          <cell r="BM1216">
            <v>2814</v>
          </cell>
          <cell r="BN1216">
            <v>0</v>
          </cell>
          <cell r="BO1216">
            <v>14095</v>
          </cell>
          <cell r="BP1216">
            <v>22562</v>
          </cell>
          <cell r="BQ1216">
            <v>5945</v>
          </cell>
          <cell r="BR1216">
            <v>0</v>
          </cell>
          <cell r="BS1216">
            <v>28507</v>
          </cell>
        </row>
        <row r="1217">
          <cell r="B1217" t="str">
            <v>431837</v>
          </cell>
          <cell r="C1217" t="str">
            <v>REP. INDONESIA</v>
          </cell>
          <cell r="D1217" t="str">
            <v>MEESPIERSON N.V., AMSTERDAM</v>
          </cell>
          <cell r="E1217" t="str">
            <v>6</v>
          </cell>
          <cell r="F1217" t="str">
            <v>NETHERLANDS</v>
          </cell>
          <cell r="G1217" t="str">
            <v>NLG</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382752</v>
          </cell>
          <cell r="AG1217">
            <v>127343</v>
          </cell>
          <cell r="AH1217">
            <v>0</v>
          </cell>
          <cell r="AI1217">
            <v>510095</v>
          </cell>
          <cell r="AJ1217">
            <v>382752</v>
          </cell>
          <cell r="AK1217">
            <v>127343</v>
          </cell>
          <cell r="AL1217">
            <v>0</v>
          </cell>
          <cell r="AM1217">
            <v>510095</v>
          </cell>
          <cell r="AN1217">
            <v>0</v>
          </cell>
          <cell r="AO1217">
            <v>0</v>
          </cell>
          <cell r="AP1217">
            <v>0</v>
          </cell>
          <cell r="AQ1217">
            <v>0</v>
          </cell>
          <cell r="AR1217">
            <v>0</v>
          </cell>
          <cell r="AS1217">
            <v>0</v>
          </cell>
          <cell r="AT1217">
            <v>0</v>
          </cell>
          <cell r="AU1217">
            <v>0</v>
          </cell>
          <cell r="AV1217">
            <v>0</v>
          </cell>
          <cell r="AW1217">
            <v>0</v>
          </cell>
          <cell r="AX1217">
            <v>0</v>
          </cell>
          <cell r="AY1217">
            <v>0</v>
          </cell>
          <cell r="AZ1217">
            <v>0</v>
          </cell>
          <cell r="BA1217">
            <v>0</v>
          </cell>
          <cell r="BB1217">
            <v>0</v>
          </cell>
          <cell r="BC1217">
            <v>0</v>
          </cell>
          <cell r="BD1217">
            <v>0</v>
          </cell>
          <cell r="BE1217">
            <v>0</v>
          </cell>
          <cell r="BF1217">
            <v>0</v>
          </cell>
          <cell r="BG1217">
            <v>0</v>
          </cell>
          <cell r="BH1217">
            <v>0</v>
          </cell>
          <cell r="BI1217">
            <v>0</v>
          </cell>
          <cell r="BJ1217">
            <v>0</v>
          </cell>
          <cell r="BK1217">
            <v>0</v>
          </cell>
          <cell r="BL1217">
            <v>0</v>
          </cell>
          <cell r="BM1217">
            <v>0</v>
          </cell>
          <cell r="BN1217">
            <v>0</v>
          </cell>
          <cell r="BO1217">
            <v>0</v>
          </cell>
          <cell r="BP1217">
            <v>382752</v>
          </cell>
          <cell r="BQ1217">
            <v>127343</v>
          </cell>
          <cell r="BR1217">
            <v>0</v>
          </cell>
          <cell r="BS1217">
            <v>510095</v>
          </cell>
        </row>
        <row r="1218">
          <cell r="B1218" t="str">
            <v>431857</v>
          </cell>
          <cell r="C1218" t="str">
            <v>REP. INDONESIA</v>
          </cell>
          <cell r="D1218" t="str">
            <v>MEESPIERSON N.V., AMSTERDAM</v>
          </cell>
          <cell r="E1218" t="str">
            <v>6</v>
          </cell>
          <cell r="F1218" t="str">
            <v>NETHERLANDS</v>
          </cell>
          <cell r="G1218" t="str">
            <v>USD</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1316136</v>
          </cell>
          <cell r="AG1218">
            <v>409744</v>
          </cell>
          <cell r="AH1218">
            <v>0</v>
          </cell>
          <cell r="AI1218">
            <v>1725880</v>
          </cell>
          <cell r="AJ1218">
            <v>1316136</v>
          </cell>
          <cell r="AK1218">
            <v>409744</v>
          </cell>
          <cell r="AL1218">
            <v>0</v>
          </cell>
          <cell r="AM1218">
            <v>1725880</v>
          </cell>
          <cell r="AN1218">
            <v>0</v>
          </cell>
          <cell r="AO1218">
            <v>0</v>
          </cell>
          <cell r="AP1218">
            <v>0</v>
          </cell>
          <cell r="AQ1218">
            <v>0</v>
          </cell>
          <cell r="AR1218">
            <v>0</v>
          </cell>
          <cell r="AS1218">
            <v>0</v>
          </cell>
          <cell r="AT1218">
            <v>0</v>
          </cell>
          <cell r="AU1218">
            <v>0</v>
          </cell>
          <cell r="AV1218">
            <v>0</v>
          </cell>
          <cell r="AW1218">
            <v>0</v>
          </cell>
          <cell r="AX1218">
            <v>0</v>
          </cell>
          <cell r="AY1218">
            <v>0</v>
          </cell>
          <cell r="AZ1218">
            <v>0</v>
          </cell>
          <cell r="BA1218">
            <v>0</v>
          </cell>
          <cell r="BB1218">
            <v>0</v>
          </cell>
          <cell r="BC1218">
            <v>0</v>
          </cell>
          <cell r="BD1218">
            <v>0</v>
          </cell>
          <cell r="BE1218">
            <v>0</v>
          </cell>
          <cell r="BF1218">
            <v>0</v>
          </cell>
          <cell r="BG1218">
            <v>0</v>
          </cell>
          <cell r="BH1218">
            <v>1316136</v>
          </cell>
          <cell r="BI1218">
            <v>364165</v>
          </cell>
          <cell r="BJ1218">
            <v>0</v>
          </cell>
          <cell r="BK1218">
            <v>1680301</v>
          </cell>
          <cell r="BL1218">
            <v>1316136</v>
          </cell>
          <cell r="BM1218">
            <v>364165</v>
          </cell>
          <cell r="BN1218">
            <v>0</v>
          </cell>
          <cell r="BO1218">
            <v>1680301</v>
          </cell>
          <cell r="BP1218">
            <v>2632272</v>
          </cell>
          <cell r="BQ1218">
            <v>773909</v>
          </cell>
          <cell r="BR1218">
            <v>0</v>
          </cell>
          <cell r="BS1218">
            <v>3406181</v>
          </cell>
        </row>
        <row r="1219">
          <cell r="F1219" t="str">
            <v>NETHERLANDS Total</v>
          </cell>
          <cell r="H1219">
            <v>1975694</v>
          </cell>
          <cell r="I1219">
            <v>1185200</v>
          </cell>
          <cell r="J1219">
            <v>0</v>
          </cell>
          <cell r="K1219">
            <v>3160894</v>
          </cell>
          <cell r="L1219">
            <v>1825308</v>
          </cell>
          <cell r="M1219">
            <v>970441</v>
          </cell>
          <cell r="N1219">
            <v>23076</v>
          </cell>
          <cell r="O1219">
            <v>2818825</v>
          </cell>
          <cell r="P1219">
            <v>6878228</v>
          </cell>
          <cell r="Q1219">
            <v>2349785</v>
          </cell>
          <cell r="R1219">
            <v>0</v>
          </cell>
          <cell r="S1219">
            <v>9228013</v>
          </cell>
          <cell r="T1219">
            <v>10679230</v>
          </cell>
          <cell r="U1219">
            <v>4505426</v>
          </cell>
          <cell r="V1219">
            <v>23076</v>
          </cell>
          <cell r="W1219">
            <v>15207732</v>
          </cell>
          <cell r="X1219">
            <v>11281</v>
          </cell>
          <cell r="Y1219">
            <v>2492644</v>
          </cell>
          <cell r="Z1219">
            <v>0</v>
          </cell>
          <cell r="AA1219">
            <v>2503925</v>
          </cell>
          <cell r="AB1219">
            <v>0</v>
          </cell>
          <cell r="AC1219">
            <v>0</v>
          </cell>
          <cell r="AD1219">
            <v>67750</v>
          </cell>
          <cell r="AE1219">
            <v>67750</v>
          </cell>
          <cell r="AF1219">
            <v>10838942</v>
          </cell>
          <cell r="AG1219">
            <v>2751217</v>
          </cell>
          <cell r="AH1219">
            <v>0</v>
          </cell>
          <cell r="AI1219">
            <v>13590159</v>
          </cell>
          <cell r="AJ1219">
            <v>10850223</v>
          </cell>
          <cell r="AK1219">
            <v>5243861</v>
          </cell>
          <cell r="AL1219">
            <v>67750</v>
          </cell>
          <cell r="AM1219">
            <v>16161834</v>
          </cell>
          <cell r="AN1219">
            <v>1975694</v>
          </cell>
          <cell r="AO1219">
            <v>1137837</v>
          </cell>
          <cell r="AP1219">
            <v>0</v>
          </cell>
          <cell r="AQ1219">
            <v>3113531</v>
          </cell>
          <cell r="AR1219">
            <v>1825308</v>
          </cell>
          <cell r="AS1219">
            <v>900596</v>
          </cell>
          <cell r="AT1219">
            <v>2946</v>
          </cell>
          <cell r="AU1219">
            <v>2728850</v>
          </cell>
          <cell r="AV1219">
            <v>6878228</v>
          </cell>
          <cell r="AW1219">
            <v>2126491</v>
          </cell>
          <cell r="AX1219">
            <v>0</v>
          </cell>
          <cell r="AY1219">
            <v>9004719</v>
          </cell>
          <cell r="AZ1219">
            <v>11281</v>
          </cell>
          <cell r="BA1219">
            <v>2345885</v>
          </cell>
          <cell r="BB1219">
            <v>0</v>
          </cell>
          <cell r="BC1219">
            <v>2357166</v>
          </cell>
          <cell r="BD1219">
            <v>0</v>
          </cell>
          <cell r="BE1219">
            <v>0</v>
          </cell>
          <cell r="BF1219">
            <v>0</v>
          </cell>
          <cell r="BG1219">
            <v>0</v>
          </cell>
          <cell r="BH1219">
            <v>10456190</v>
          </cell>
          <cell r="BI1219">
            <v>2419123</v>
          </cell>
          <cell r="BJ1219">
            <v>0</v>
          </cell>
          <cell r="BK1219">
            <v>12875313</v>
          </cell>
          <cell r="BL1219">
            <v>21146701</v>
          </cell>
          <cell r="BM1219">
            <v>8929932</v>
          </cell>
          <cell r="BN1219">
            <v>2946</v>
          </cell>
          <cell r="BO1219">
            <v>30079579</v>
          </cell>
          <cell r="BP1219">
            <v>42676154</v>
          </cell>
          <cell r="BQ1219">
            <v>18679219</v>
          </cell>
          <cell r="BR1219">
            <v>93772</v>
          </cell>
          <cell r="BS1219">
            <v>61449145</v>
          </cell>
        </row>
        <row r="1220">
          <cell r="B1220" t="str">
            <v>431756</v>
          </cell>
          <cell r="C1220" t="str">
            <v>REP. INDONESIA</v>
          </cell>
          <cell r="D1220" t="str">
            <v>EKSPORTFINANS, OSLO</v>
          </cell>
          <cell r="E1220" t="str">
            <v>6</v>
          </cell>
          <cell r="F1220" t="str">
            <v>NORWAY</v>
          </cell>
          <cell r="G1220" t="str">
            <v>USD</v>
          </cell>
          <cell r="H1220">
            <v>0</v>
          </cell>
          <cell r="I1220">
            <v>0</v>
          </cell>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0</v>
          </cell>
          <cell r="AG1220">
            <v>103571</v>
          </cell>
          <cell r="AH1220">
            <v>0</v>
          </cell>
          <cell r="AI1220">
            <v>103571</v>
          </cell>
          <cell r="AJ1220">
            <v>0</v>
          </cell>
          <cell r="AK1220">
            <v>103571</v>
          </cell>
          <cell r="AL1220">
            <v>0</v>
          </cell>
          <cell r="AM1220">
            <v>103571</v>
          </cell>
          <cell r="AN1220">
            <v>0</v>
          </cell>
          <cell r="AO1220">
            <v>0</v>
          </cell>
          <cell r="AP1220">
            <v>0</v>
          </cell>
          <cell r="AQ1220">
            <v>0</v>
          </cell>
          <cell r="AR1220">
            <v>0</v>
          </cell>
          <cell r="AS1220">
            <v>0</v>
          </cell>
          <cell r="AT1220">
            <v>0</v>
          </cell>
          <cell r="AU1220">
            <v>0</v>
          </cell>
          <cell r="AV1220">
            <v>0</v>
          </cell>
          <cell r="AW1220">
            <v>0</v>
          </cell>
          <cell r="AX1220">
            <v>0</v>
          </cell>
          <cell r="AY1220">
            <v>0</v>
          </cell>
          <cell r="AZ1220">
            <v>0</v>
          </cell>
          <cell r="BA1220">
            <v>0</v>
          </cell>
          <cell r="BB1220">
            <v>0</v>
          </cell>
          <cell r="BC1220">
            <v>0</v>
          </cell>
          <cell r="BD1220">
            <v>0</v>
          </cell>
          <cell r="BE1220">
            <v>0</v>
          </cell>
          <cell r="BF1220">
            <v>0</v>
          </cell>
          <cell r="BG1220">
            <v>0</v>
          </cell>
          <cell r="BH1220">
            <v>0</v>
          </cell>
          <cell r="BI1220">
            <v>0</v>
          </cell>
          <cell r="BJ1220">
            <v>0</v>
          </cell>
          <cell r="BK1220">
            <v>0</v>
          </cell>
          <cell r="BL1220">
            <v>0</v>
          </cell>
          <cell r="BM1220">
            <v>0</v>
          </cell>
          <cell r="BN1220">
            <v>0</v>
          </cell>
          <cell r="BO1220">
            <v>0</v>
          </cell>
          <cell r="BP1220">
            <v>0</v>
          </cell>
          <cell r="BQ1220">
            <v>103571</v>
          </cell>
          <cell r="BR1220">
            <v>0</v>
          </cell>
          <cell r="BS1220">
            <v>103571</v>
          </cell>
        </row>
        <row r="1221">
          <cell r="B1221" t="str">
            <v>432036</v>
          </cell>
          <cell r="C1221" t="str">
            <v>REP. INDONESIA</v>
          </cell>
          <cell r="D1221" t="str">
            <v>EKSPORTFINANS, OSLO</v>
          </cell>
          <cell r="E1221" t="str">
            <v>6</v>
          </cell>
          <cell r="F1221" t="str">
            <v>NORWAY</v>
          </cell>
          <cell r="G1221" t="str">
            <v>USD</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62993</v>
          </cell>
          <cell r="AD1221">
            <v>0</v>
          </cell>
          <cell r="AE1221">
            <v>62993</v>
          </cell>
          <cell r="AF1221">
            <v>0</v>
          </cell>
          <cell r="AG1221">
            <v>0</v>
          </cell>
          <cell r="AH1221">
            <v>0</v>
          </cell>
          <cell r="AI1221">
            <v>0</v>
          </cell>
          <cell r="AJ1221">
            <v>0</v>
          </cell>
          <cell r="AK1221">
            <v>62993</v>
          </cell>
          <cell r="AL1221">
            <v>0</v>
          </cell>
          <cell r="AM1221">
            <v>62993</v>
          </cell>
          <cell r="AN1221">
            <v>0</v>
          </cell>
          <cell r="AO1221">
            <v>0</v>
          </cell>
          <cell r="AP1221">
            <v>0</v>
          </cell>
          <cell r="AQ1221">
            <v>0</v>
          </cell>
          <cell r="AR1221">
            <v>0</v>
          </cell>
          <cell r="AS1221">
            <v>0</v>
          </cell>
          <cell r="AT1221">
            <v>0</v>
          </cell>
          <cell r="AU1221">
            <v>0</v>
          </cell>
          <cell r="AV1221">
            <v>0</v>
          </cell>
          <cell r="AW1221">
            <v>0</v>
          </cell>
          <cell r="AX1221">
            <v>0</v>
          </cell>
          <cell r="AY1221">
            <v>0</v>
          </cell>
          <cell r="AZ1221">
            <v>0</v>
          </cell>
          <cell r="BA1221">
            <v>0</v>
          </cell>
          <cell r="BB1221">
            <v>0</v>
          </cell>
          <cell r="BC1221">
            <v>0</v>
          </cell>
          <cell r="BD1221">
            <v>0</v>
          </cell>
          <cell r="BE1221">
            <v>62993</v>
          </cell>
          <cell r="BF1221">
            <v>0</v>
          </cell>
          <cell r="BG1221">
            <v>62993</v>
          </cell>
          <cell r="BH1221">
            <v>0</v>
          </cell>
          <cell r="BI1221">
            <v>0</v>
          </cell>
          <cell r="BJ1221">
            <v>0</v>
          </cell>
          <cell r="BK1221">
            <v>0</v>
          </cell>
          <cell r="BL1221">
            <v>0</v>
          </cell>
          <cell r="BM1221">
            <v>62993</v>
          </cell>
          <cell r="BN1221">
            <v>0</v>
          </cell>
          <cell r="BO1221">
            <v>62993</v>
          </cell>
          <cell r="BP1221">
            <v>0</v>
          </cell>
          <cell r="BQ1221">
            <v>125986</v>
          </cell>
          <cell r="BR1221">
            <v>0</v>
          </cell>
          <cell r="BS1221">
            <v>125986</v>
          </cell>
        </row>
        <row r="1222">
          <cell r="B1222" t="str">
            <v>431925</v>
          </cell>
          <cell r="C1222" t="str">
            <v>REP. INDONESIA</v>
          </cell>
          <cell r="D1222" t="str">
            <v>EKSPORTFINANS, OSLO</v>
          </cell>
          <cell r="E1222" t="str">
            <v>6</v>
          </cell>
          <cell r="F1222" t="str">
            <v>NORWAY</v>
          </cell>
          <cell r="G1222" t="str">
            <v>USD</v>
          </cell>
          <cell r="H1222">
            <v>0</v>
          </cell>
          <cell r="I1222">
            <v>0</v>
          </cell>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205432</v>
          </cell>
          <cell r="AD1222">
            <v>0</v>
          </cell>
          <cell r="AE1222">
            <v>205432</v>
          </cell>
          <cell r="AF1222">
            <v>0</v>
          </cell>
          <cell r="AG1222">
            <v>0</v>
          </cell>
          <cell r="AH1222">
            <v>0</v>
          </cell>
          <cell r="AI1222">
            <v>0</v>
          </cell>
          <cell r="AJ1222">
            <v>0</v>
          </cell>
          <cell r="AK1222">
            <v>205432</v>
          </cell>
          <cell r="AL1222">
            <v>0</v>
          </cell>
          <cell r="AM1222">
            <v>205432</v>
          </cell>
          <cell r="AN1222">
            <v>0</v>
          </cell>
          <cell r="AO1222">
            <v>0</v>
          </cell>
          <cell r="AP1222">
            <v>0</v>
          </cell>
          <cell r="AQ1222">
            <v>0</v>
          </cell>
          <cell r="AR1222">
            <v>0</v>
          </cell>
          <cell r="AS1222">
            <v>0</v>
          </cell>
          <cell r="AT1222">
            <v>0</v>
          </cell>
          <cell r="AU1222">
            <v>0</v>
          </cell>
          <cell r="AV1222">
            <v>0</v>
          </cell>
          <cell r="AW1222">
            <v>0</v>
          </cell>
          <cell r="AX1222">
            <v>0</v>
          </cell>
          <cell r="AY1222">
            <v>0</v>
          </cell>
          <cell r="AZ1222">
            <v>0</v>
          </cell>
          <cell r="BA1222">
            <v>0</v>
          </cell>
          <cell r="BB1222">
            <v>0</v>
          </cell>
          <cell r="BC1222">
            <v>0</v>
          </cell>
          <cell r="BD1222">
            <v>0</v>
          </cell>
          <cell r="BE1222">
            <v>205432</v>
          </cell>
          <cell r="BF1222">
            <v>0</v>
          </cell>
          <cell r="BG1222">
            <v>205432</v>
          </cell>
          <cell r="BH1222">
            <v>0</v>
          </cell>
          <cell r="BI1222">
            <v>0</v>
          </cell>
          <cell r="BJ1222">
            <v>0</v>
          </cell>
          <cell r="BK1222">
            <v>0</v>
          </cell>
          <cell r="BL1222">
            <v>0</v>
          </cell>
          <cell r="BM1222">
            <v>205432</v>
          </cell>
          <cell r="BN1222">
            <v>0</v>
          </cell>
          <cell r="BO1222">
            <v>205432</v>
          </cell>
          <cell r="BP1222">
            <v>0</v>
          </cell>
          <cell r="BQ1222">
            <v>410864</v>
          </cell>
          <cell r="BR1222">
            <v>0</v>
          </cell>
          <cell r="BS1222">
            <v>410864</v>
          </cell>
        </row>
        <row r="1223">
          <cell r="F1223" t="str">
            <v>NORWAY Total</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268425</v>
          </cell>
          <cell r="AD1223">
            <v>0</v>
          </cell>
          <cell r="AE1223">
            <v>268425</v>
          </cell>
          <cell r="AF1223">
            <v>0</v>
          </cell>
          <cell r="AG1223">
            <v>103571</v>
          </cell>
          <cell r="AH1223">
            <v>0</v>
          </cell>
          <cell r="AI1223">
            <v>103571</v>
          </cell>
          <cell r="AJ1223">
            <v>0</v>
          </cell>
          <cell r="AK1223">
            <v>371996</v>
          </cell>
          <cell r="AL1223">
            <v>0</v>
          </cell>
          <cell r="AM1223">
            <v>371996</v>
          </cell>
          <cell r="AN1223">
            <v>0</v>
          </cell>
          <cell r="AO1223">
            <v>0</v>
          </cell>
          <cell r="AP1223">
            <v>0</v>
          </cell>
          <cell r="AQ1223">
            <v>0</v>
          </cell>
          <cell r="AR1223">
            <v>0</v>
          </cell>
          <cell r="AS1223">
            <v>0</v>
          </cell>
          <cell r="AT1223">
            <v>0</v>
          </cell>
          <cell r="AU1223">
            <v>0</v>
          </cell>
          <cell r="AV1223">
            <v>0</v>
          </cell>
          <cell r="AW1223">
            <v>0</v>
          </cell>
          <cell r="AX1223">
            <v>0</v>
          </cell>
          <cell r="AY1223">
            <v>0</v>
          </cell>
          <cell r="AZ1223">
            <v>0</v>
          </cell>
          <cell r="BA1223">
            <v>0</v>
          </cell>
          <cell r="BB1223">
            <v>0</v>
          </cell>
          <cell r="BC1223">
            <v>0</v>
          </cell>
          <cell r="BD1223">
            <v>0</v>
          </cell>
          <cell r="BE1223">
            <v>268425</v>
          </cell>
          <cell r="BF1223">
            <v>0</v>
          </cell>
          <cell r="BG1223">
            <v>268425</v>
          </cell>
          <cell r="BH1223">
            <v>0</v>
          </cell>
          <cell r="BI1223">
            <v>0</v>
          </cell>
          <cell r="BJ1223">
            <v>0</v>
          </cell>
          <cell r="BK1223">
            <v>0</v>
          </cell>
          <cell r="BL1223">
            <v>0</v>
          </cell>
          <cell r="BM1223">
            <v>268425</v>
          </cell>
          <cell r="BN1223">
            <v>0</v>
          </cell>
          <cell r="BO1223">
            <v>268425</v>
          </cell>
          <cell r="BP1223">
            <v>0</v>
          </cell>
          <cell r="BQ1223">
            <v>640421</v>
          </cell>
          <cell r="BR1223">
            <v>0</v>
          </cell>
          <cell r="BS1223">
            <v>640421</v>
          </cell>
        </row>
        <row r="1224">
          <cell r="B1224" t="str">
            <v>431889</v>
          </cell>
          <cell r="C1224" t="str">
            <v>REP. INDONESIA</v>
          </cell>
          <cell r="D1224" t="str">
            <v>BANK OF CHINA, BEIJING</v>
          </cell>
          <cell r="E1224" t="str">
            <v>6</v>
          </cell>
          <cell r="F1224" t="str">
            <v>PEOPLES' REPUBLIC OF CHINA</v>
          </cell>
          <cell r="G1224" t="str">
            <v>USD</v>
          </cell>
          <cell r="H1224">
            <v>0</v>
          </cell>
          <cell r="I1224">
            <v>0</v>
          </cell>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cell r="AF1224">
            <v>356095</v>
          </cell>
          <cell r="AG1224">
            <v>212874</v>
          </cell>
          <cell r="AH1224">
            <v>0</v>
          </cell>
          <cell r="AI1224">
            <v>568969</v>
          </cell>
          <cell r="AJ1224">
            <v>356095</v>
          </cell>
          <cell r="AK1224">
            <v>212874</v>
          </cell>
          <cell r="AL1224">
            <v>0</v>
          </cell>
          <cell r="AM1224">
            <v>568969</v>
          </cell>
          <cell r="AN1224">
            <v>0</v>
          </cell>
          <cell r="AO1224">
            <v>0</v>
          </cell>
          <cell r="AP1224">
            <v>0</v>
          </cell>
          <cell r="AQ1224">
            <v>0</v>
          </cell>
          <cell r="AR1224">
            <v>0</v>
          </cell>
          <cell r="AS1224">
            <v>0</v>
          </cell>
          <cell r="AT1224">
            <v>0</v>
          </cell>
          <cell r="AU1224">
            <v>0</v>
          </cell>
          <cell r="AV1224">
            <v>0</v>
          </cell>
          <cell r="AW1224">
            <v>0</v>
          </cell>
          <cell r="AX1224">
            <v>0</v>
          </cell>
          <cell r="AY1224">
            <v>0</v>
          </cell>
          <cell r="AZ1224">
            <v>0</v>
          </cell>
          <cell r="BA1224">
            <v>0</v>
          </cell>
          <cell r="BB1224">
            <v>0</v>
          </cell>
          <cell r="BC1224">
            <v>0</v>
          </cell>
          <cell r="BD1224">
            <v>0</v>
          </cell>
          <cell r="BE1224">
            <v>0</v>
          </cell>
          <cell r="BF1224">
            <v>0</v>
          </cell>
          <cell r="BG1224">
            <v>0</v>
          </cell>
          <cell r="BH1224">
            <v>356095</v>
          </cell>
          <cell r="BI1224">
            <v>199569</v>
          </cell>
          <cell r="BJ1224">
            <v>0</v>
          </cell>
          <cell r="BK1224">
            <v>555664</v>
          </cell>
          <cell r="BL1224">
            <v>356095</v>
          </cell>
          <cell r="BM1224">
            <v>199569</v>
          </cell>
          <cell r="BN1224">
            <v>0</v>
          </cell>
          <cell r="BO1224">
            <v>555664</v>
          </cell>
          <cell r="BP1224">
            <v>712190</v>
          </cell>
          <cell r="BQ1224">
            <v>412443</v>
          </cell>
          <cell r="BR1224">
            <v>0</v>
          </cell>
          <cell r="BS1224">
            <v>1124633</v>
          </cell>
        </row>
        <row r="1225">
          <cell r="B1225" t="str">
            <v>431787</v>
          </cell>
          <cell r="C1225" t="str">
            <v>REP. INDONESIA</v>
          </cell>
          <cell r="D1225" t="str">
            <v>BANK OF CHINA, BEIJING</v>
          </cell>
          <cell r="E1225" t="str">
            <v>6</v>
          </cell>
          <cell r="F1225" t="str">
            <v>PEOPLES' REPUBLIC OF CHINA</v>
          </cell>
          <cell r="G1225" t="str">
            <v>USD</v>
          </cell>
          <cell r="H1225">
            <v>0</v>
          </cell>
          <cell r="I1225">
            <v>0</v>
          </cell>
          <cell r="J1225">
            <v>0</v>
          </cell>
          <cell r="K1225">
            <v>0</v>
          </cell>
          <cell r="L1225">
            <v>0</v>
          </cell>
          <cell r="M1225">
            <v>0</v>
          </cell>
          <cell r="N1225">
            <v>0</v>
          </cell>
          <cell r="O1225">
            <v>0</v>
          </cell>
          <cell r="P1225">
            <v>1487449</v>
          </cell>
          <cell r="Q1225">
            <v>618134</v>
          </cell>
          <cell r="R1225">
            <v>0</v>
          </cell>
          <cell r="S1225">
            <v>2105583</v>
          </cell>
          <cell r="T1225">
            <v>1487449</v>
          </cell>
          <cell r="U1225">
            <v>618134</v>
          </cell>
          <cell r="V1225">
            <v>0</v>
          </cell>
          <cell r="W1225">
            <v>2105583</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cell r="AO1225">
            <v>0</v>
          </cell>
          <cell r="AP1225">
            <v>0</v>
          </cell>
          <cell r="AQ1225">
            <v>0</v>
          </cell>
          <cell r="AR1225">
            <v>0</v>
          </cell>
          <cell r="AS1225">
            <v>0</v>
          </cell>
          <cell r="AT1225">
            <v>0</v>
          </cell>
          <cell r="AU1225">
            <v>0</v>
          </cell>
          <cell r="AV1225">
            <v>1487449</v>
          </cell>
          <cell r="AW1225">
            <v>572850</v>
          </cell>
          <cell r="AX1225">
            <v>0</v>
          </cell>
          <cell r="AY1225">
            <v>2060299</v>
          </cell>
          <cell r="AZ1225">
            <v>0</v>
          </cell>
          <cell r="BA1225">
            <v>0</v>
          </cell>
          <cell r="BB1225">
            <v>0</v>
          </cell>
          <cell r="BC1225">
            <v>0</v>
          </cell>
          <cell r="BD1225">
            <v>0</v>
          </cell>
          <cell r="BE1225">
            <v>0</v>
          </cell>
          <cell r="BF1225">
            <v>0</v>
          </cell>
          <cell r="BG1225">
            <v>0</v>
          </cell>
          <cell r="BH1225">
            <v>0</v>
          </cell>
          <cell r="BI1225">
            <v>0</v>
          </cell>
          <cell r="BJ1225">
            <v>0</v>
          </cell>
          <cell r="BK1225">
            <v>0</v>
          </cell>
          <cell r="BL1225">
            <v>1487449</v>
          </cell>
          <cell r="BM1225">
            <v>572850</v>
          </cell>
          <cell r="BN1225">
            <v>0</v>
          </cell>
          <cell r="BO1225">
            <v>2060299</v>
          </cell>
          <cell r="BP1225">
            <v>2974898</v>
          </cell>
          <cell r="BQ1225">
            <v>1190984</v>
          </cell>
          <cell r="BR1225">
            <v>0</v>
          </cell>
          <cell r="BS1225">
            <v>4165882</v>
          </cell>
        </row>
        <row r="1226">
          <cell r="F1226" t="str">
            <v>PEOPLES' REPUBLIC OF CHINA Total</v>
          </cell>
          <cell r="H1226">
            <v>0</v>
          </cell>
          <cell r="I1226">
            <v>0</v>
          </cell>
          <cell r="J1226">
            <v>0</v>
          </cell>
          <cell r="K1226">
            <v>0</v>
          </cell>
          <cell r="L1226">
            <v>0</v>
          </cell>
          <cell r="M1226">
            <v>0</v>
          </cell>
          <cell r="N1226">
            <v>0</v>
          </cell>
          <cell r="O1226">
            <v>0</v>
          </cell>
          <cell r="P1226">
            <v>1487449</v>
          </cell>
          <cell r="Q1226">
            <v>618134</v>
          </cell>
          <cell r="R1226">
            <v>0</v>
          </cell>
          <cell r="S1226">
            <v>2105583</v>
          </cell>
          <cell r="T1226">
            <v>1487449</v>
          </cell>
          <cell r="U1226">
            <v>618134</v>
          </cell>
          <cell r="V1226">
            <v>0</v>
          </cell>
          <cell r="W1226">
            <v>2105583</v>
          </cell>
          <cell r="X1226">
            <v>0</v>
          </cell>
          <cell r="Y1226">
            <v>0</v>
          </cell>
          <cell r="Z1226">
            <v>0</v>
          </cell>
          <cell r="AA1226">
            <v>0</v>
          </cell>
          <cell r="AB1226">
            <v>0</v>
          </cell>
          <cell r="AC1226">
            <v>0</v>
          </cell>
          <cell r="AD1226">
            <v>0</v>
          </cell>
          <cell r="AE1226">
            <v>0</v>
          </cell>
          <cell r="AF1226">
            <v>356095</v>
          </cell>
          <cell r="AG1226">
            <v>212874</v>
          </cell>
          <cell r="AH1226">
            <v>0</v>
          </cell>
          <cell r="AI1226">
            <v>568969</v>
          </cell>
          <cell r="AJ1226">
            <v>356095</v>
          </cell>
          <cell r="AK1226">
            <v>212874</v>
          </cell>
          <cell r="AL1226">
            <v>0</v>
          </cell>
          <cell r="AM1226">
            <v>568969</v>
          </cell>
          <cell r="AN1226">
            <v>0</v>
          </cell>
          <cell r="AO1226">
            <v>0</v>
          </cell>
          <cell r="AP1226">
            <v>0</v>
          </cell>
          <cell r="AQ1226">
            <v>0</v>
          </cell>
          <cell r="AR1226">
            <v>0</v>
          </cell>
          <cell r="AS1226">
            <v>0</v>
          </cell>
          <cell r="AT1226">
            <v>0</v>
          </cell>
          <cell r="AU1226">
            <v>0</v>
          </cell>
          <cell r="AV1226">
            <v>1487449</v>
          </cell>
          <cell r="AW1226">
            <v>572850</v>
          </cell>
          <cell r="AX1226">
            <v>0</v>
          </cell>
          <cell r="AY1226">
            <v>2060299</v>
          </cell>
          <cell r="AZ1226">
            <v>0</v>
          </cell>
          <cell r="BA1226">
            <v>0</v>
          </cell>
          <cell r="BB1226">
            <v>0</v>
          </cell>
          <cell r="BC1226">
            <v>0</v>
          </cell>
          <cell r="BD1226">
            <v>0</v>
          </cell>
          <cell r="BE1226">
            <v>0</v>
          </cell>
          <cell r="BF1226">
            <v>0</v>
          </cell>
          <cell r="BG1226">
            <v>0</v>
          </cell>
          <cell r="BH1226">
            <v>356095</v>
          </cell>
          <cell r="BI1226">
            <v>199569</v>
          </cell>
          <cell r="BJ1226">
            <v>0</v>
          </cell>
          <cell r="BK1226">
            <v>555664</v>
          </cell>
          <cell r="BL1226">
            <v>1843544</v>
          </cell>
          <cell r="BM1226">
            <v>772419</v>
          </cell>
          <cell r="BN1226">
            <v>0</v>
          </cell>
          <cell r="BO1226">
            <v>2615963</v>
          </cell>
          <cell r="BP1226">
            <v>3687088</v>
          </cell>
          <cell r="BQ1226">
            <v>1603427</v>
          </cell>
          <cell r="BR1226">
            <v>0</v>
          </cell>
          <cell r="BS1226">
            <v>5290515</v>
          </cell>
        </row>
        <row r="1227">
          <cell r="B1227" t="str">
            <v>431699</v>
          </cell>
          <cell r="C1227" t="str">
            <v>REP. INDONESIA</v>
          </cell>
          <cell r="D1227" t="str">
            <v>EXIM BANK OF KOREA, SEOUL</v>
          </cell>
          <cell r="E1227" t="str">
            <v>6</v>
          </cell>
          <cell r="F1227" t="str">
            <v>SOUTH KOREA</v>
          </cell>
          <cell r="G1227" t="str">
            <v>KRW</v>
          </cell>
          <cell r="H1227">
            <v>0</v>
          </cell>
          <cell r="I1227">
            <v>0</v>
          </cell>
          <cell r="J1227">
            <v>0</v>
          </cell>
          <cell r="K1227">
            <v>0</v>
          </cell>
          <cell r="L1227">
            <v>0</v>
          </cell>
          <cell r="M1227">
            <v>0</v>
          </cell>
          <cell r="N1227">
            <v>0</v>
          </cell>
          <cell r="O1227">
            <v>0</v>
          </cell>
          <cell r="P1227">
            <v>191150</v>
          </cell>
          <cell r="Q1227">
            <v>100079</v>
          </cell>
          <cell r="R1227">
            <v>0</v>
          </cell>
          <cell r="S1227">
            <v>291229</v>
          </cell>
          <cell r="T1227">
            <v>191150</v>
          </cell>
          <cell r="U1227">
            <v>100079</v>
          </cell>
          <cell r="V1227">
            <v>0</v>
          </cell>
          <cell r="W1227">
            <v>291229</v>
          </cell>
          <cell r="X1227">
            <v>0</v>
          </cell>
          <cell r="Y1227">
            <v>0</v>
          </cell>
          <cell r="Z1227">
            <v>0</v>
          </cell>
          <cell r="AA1227">
            <v>0</v>
          </cell>
          <cell r="AB1227">
            <v>0</v>
          </cell>
          <cell r="AC1227">
            <v>0</v>
          </cell>
          <cell r="AD1227">
            <v>0</v>
          </cell>
          <cell r="AE1227">
            <v>0</v>
          </cell>
          <cell r="AF1227">
            <v>0</v>
          </cell>
          <cell r="AG1227">
            <v>0</v>
          </cell>
          <cell r="AH1227">
            <v>0</v>
          </cell>
          <cell r="AI1227">
            <v>0</v>
          </cell>
          <cell r="AJ1227">
            <v>0</v>
          </cell>
          <cell r="AK1227">
            <v>0</v>
          </cell>
          <cell r="AL1227">
            <v>0</v>
          </cell>
          <cell r="AM1227">
            <v>0</v>
          </cell>
          <cell r="AN1227">
            <v>0</v>
          </cell>
          <cell r="AO1227">
            <v>0</v>
          </cell>
          <cell r="AP1227">
            <v>0</v>
          </cell>
          <cell r="AQ1227">
            <v>0</v>
          </cell>
          <cell r="AR1227">
            <v>0</v>
          </cell>
          <cell r="AS1227">
            <v>0</v>
          </cell>
          <cell r="AT1227">
            <v>0</v>
          </cell>
          <cell r="AU1227">
            <v>0</v>
          </cell>
          <cell r="AV1227">
            <v>191150</v>
          </cell>
          <cell r="AW1227">
            <v>97806</v>
          </cell>
          <cell r="AX1227">
            <v>0</v>
          </cell>
          <cell r="AY1227">
            <v>288956</v>
          </cell>
          <cell r="AZ1227">
            <v>0</v>
          </cell>
          <cell r="BA1227">
            <v>0</v>
          </cell>
          <cell r="BB1227">
            <v>0</v>
          </cell>
          <cell r="BC1227">
            <v>0</v>
          </cell>
          <cell r="BD1227">
            <v>0</v>
          </cell>
          <cell r="BE1227">
            <v>0</v>
          </cell>
          <cell r="BF1227">
            <v>0</v>
          </cell>
          <cell r="BG1227">
            <v>0</v>
          </cell>
          <cell r="BH1227">
            <v>0</v>
          </cell>
          <cell r="BI1227">
            <v>0</v>
          </cell>
          <cell r="BJ1227">
            <v>0</v>
          </cell>
          <cell r="BK1227">
            <v>0</v>
          </cell>
          <cell r="BL1227">
            <v>191150</v>
          </cell>
          <cell r="BM1227">
            <v>97806</v>
          </cell>
          <cell r="BN1227">
            <v>0</v>
          </cell>
          <cell r="BO1227">
            <v>288956</v>
          </cell>
          <cell r="BP1227">
            <v>382300</v>
          </cell>
          <cell r="BQ1227">
            <v>197885</v>
          </cell>
          <cell r="BR1227">
            <v>0</v>
          </cell>
          <cell r="BS1227">
            <v>580185</v>
          </cell>
        </row>
        <row r="1228">
          <cell r="B1228" t="str">
            <v>431738</v>
          </cell>
          <cell r="C1228" t="str">
            <v>REP. INDONESIA</v>
          </cell>
          <cell r="D1228" t="str">
            <v>EXIM BANK OF KOREA, SEOUL</v>
          </cell>
          <cell r="E1228" t="str">
            <v>6</v>
          </cell>
          <cell r="F1228" t="str">
            <v>SOUTH KOREA</v>
          </cell>
          <cell r="G1228" t="str">
            <v>KRW</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255985</v>
          </cell>
          <cell r="Y1228">
            <v>157220</v>
          </cell>
          <cell r="Z1228">
            <v>0</v>
          </cell>
          <cell r="AA1228">
            <v>413205</v>
          </cell>
          <cell r="AB1228">
            <v>0</v>
          </cell>
          <cell r="AC1228">
            <v>0</v>
          </cell>
          <cell r="AD1228">
            <v>0</v>
          </cell>
          <cell r="AE1228">
            <v>0</v>
          </cell>
          <cell r="AF1228">
            <v>0</v>
          </cell>
          <cell r="AG1228">
            <v>0</v>
          </cell>
          <cell r="AH1228">
            <v>0</v>
          </cell>
          <cell r="AI1228">
            <v>0</v>
          </cell>
          <cell r="AJ1228">
            <v>255985</v>
          </cell>
          <cell r="AK1228">
            <v>157220</v>
          </cell>
          <cell r="AL1228">
            <v>0</v>
          </cell>
          <cell r="AM1228">
            <v>413205</v>
          </cell>
          <cell r="AN1228">
            <v>0</v>
          </cell>
          <cell r="AO1228">
            <v>0</v>
          </cell>
          <cell r="AP1228">
            <v>0</v>
          </cell>
          <cell r="AQ1228">
            <v>0</v>
          </cell>
          <cell r="AR1228">
            <v>0</v>
          </cell>
          <cell r="AS1228">
            <v>0</v>
          </cell>
          <cell r="AT1228">
            <v>0</v>
          </cell>
          <cell r="AU1228">
            <v>0</v>
          </cell>
          <cell r="AV1228">
            <v>0</v>
          </cell>
          <cell r="AW1228">
            <v>0</v>
          </cell>
          <cell r="AX1228">
            <v>0</v>
          </cell>
          <cell r="AY1228">
            <v>0</v>
          </cell>
          <cell r="AZ1228">
            <v>255985</v>
          </cell>
          <cell r="BA1228">
            <v>152728</v>
          </cell>
          <cell r="BB1228">
            <v>0</v>
          </cell>
          <cell r="BC1228">
            <v>408713</v>
          </cell>
          <cell r="BD1228">
            <v>0</v>
          </cell>
          <cell r="BE1228">
            <v>0</v>
          </cell>
          <cell r="BF1228">
            <v>0</v>
          </cell>
          <cell r="BG1228">
            <v>0</v>
          </cell>
          <cell r="BH1228">
            <v>0</v>
          </cell>
          <cell r="BI1228">
            <v>0</v>
          </cell>
          <cell r="BJ1228">
            <v>0</v>
          </cell>
          <cell r="BK1228">
            <v>0</v>
          </cell>
          <cell r="BL1228">
            <v>255985</v>
          </cell>
          <cell r="BM1228">
            <v>152728</v>
          </cell>
          <cell r="BN1228">
            <v>0</v>
          </cell>
          <cell r="BO1228">
            <v>408713</v>
          </cell>
          <cell r="BP1228">
            <v>511970</v>
          </cell>
          <cell r="BQ1228">
            <v>309948</v>
          </cell>
          <cell r="BR1228">
            <v>0</v>
          </cell>
          <cell r="BS1228">
            <v>821918</v>
          </cell>
        </row>
        <row r="1229">
          <cell r="B1229" t="str">
            <v>431821</v>
          </cell>
          <cell r="C1229" t="str">
            <v>REP. INDONESIA</v>
          </cell>
          <cell r="D1229" t="str">
            <v>EXIM BANK OF KOREA, SEOUL</v>
          </cell>
          <cell r="E1229" t="str">
            <v>6</v>
          </cell>
          <cell r="F1229" t="str">
            <v>SOUTH KOREA</v>
          </cell>
          <cell r="G1229" t="str">
            <v>USD</v>
          </cell>
          <cell r="H1229">
            <v>494118</v>
          </cell>
          <cell r="I1229">
            <v>181835</v>
          </cell>
          <cell r="J1229">
            <v>0</v>
          </cell>
          <cell r="K1229">
            <v>675953</v>
          </cell>
          <cell r="L1229">
            <v>0</v>
          </cell>
          <cell r="M1229">
            <v>0</v>
          </cell>
          <cell r="N1229">
            <v>0</v>
          </cell>
          <cell r="O1229">
            <v>0</v>
          </cell>
          <cell r="P1229">
            <v>0</v>
          </cell>
          <cell r="Q1229">
            <v>0</v>
          </cell>
          <cell r="R1229">
            <v>0</v>
          </cell>
          <cell r="S1229">
            <v>0</v>
          </cell>
          <cell r="T1229">
            <v>494118</v>
          </cell>
          <cell r="U1229">
            <v>181835</v>
          </cell>
          <cell r="V1229">
            <v>0</v>
          </cell>
          <cell r="W1229">
            <v>675953</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494118</v>
          </cell>
          <cell r="AO1229">
            <v>159875</v>
          </cell>
          <cell r="AP1229">
            <v>0</v>
          </cell>
          <cell r="AQ1229">
            <v>653993</v>
          </cell>
          <cell r="AR1229">
            <v>0</v>
          </cell>
          <cell r="AS1229">
            <v>0</v>
          </cell>
          <cell r="AT1229">
            <v>0</v>
          </cell>
          <cell r="AU1229">
            <v>0</v>
          </cell>
          <cell r="AV1229">
            <v>0</v>
          </cell>
          <cell r="AW1229">
            <v>0</v>
          </cell>
          <cell r="AX1229">
            <v>0</v>
          </cell>
          <cell r="AY1229">
            <v>0</v>
          </cell>
          <cell r="AZ1229">
            <v>0</v>
          </cell>
          <cell r="BA1229">
            <v>0</v>
          </cell>
          <cell r="BB1229">
            <v>0</v>
          </cell>
          <cell r="BC1229">
            <v>0</v>
          </cell>
          <cell r="BD1229">
            <v>0</v>
          </cell>
          <cell r="BE1229">
            <v>0</v>
          </cell>
          <cell r="BF1229">
            <v>0</v>
          </cell>
          <cell r="BG1229">
            <v>0</v>
          </cell>
          <cell r="BH1229">
            <v>0</v>
          </cell>
          <cell r="BI1229">
            <v>0</v>
          </cell>
          <cell r="BJ1229">
            <v>0</v>
          </cell>
          <cell r="BK1229">
            <v>0</v>
          </cell>
          <cell r="BL1229">
            <v>494118</v>
          </cell>
          <cell r="BM1229">
            <v>159875</v>
          </cell>
          <cell r="BN1229">
            <v>0</v>
          </cell>
          <cell r="BO1229">
            <v>653993</v>
          </cell>
          <cell r="BP1229">
            <v>988236</v>
          </cell>
          <cell r="BQ1229">
            <v>341710</v>
          </cell>
          <cell r="BR1229">
            <v>0</v>
          </cell>
          <cell r="BS1229">
            <v>1329946</v>
          </cell>
        </row>
        <row r="1230">
          <cell r="B1230" t="str">
            <v>431797</v>
          </cell>
          <cell r="C1230" t="str">
            <v>REP. INDONESIA</v>
          </cell>
          <cell r="D1230" t="str">
            <v>EXIM BANK OF KOREA, SEOUL</v>
          </cell>
          <cell r="E1230" t="str">
            <v>6</v>
          </cell>
          <cell r="F1230" t="str">
            <v>SOUTH KOREA</v>
          </cell>
          <cell r="G1230" t="str">
            <v>USD</v>
          </cell>
          <cell r="H1230">
            <v>0</v>
          </cell>
          <cell r="I1230">
            <v>0</v>
          </cell>
          <cell r="J1230">
            <v>0</v>
          </cell>
          <cell r="K1230">
            <v>0</v>
          </cell>
          <cell r="L1230">
            <v>502878</v>
          </cell>
          <cell r="M1230">
            <v>171899</v>
          </cell>
          <cell r="N1230">
            <v>0</v>
          </cell>
          <cell r="O1230">
            <v>674777</v>
          </cell>
          <cell r="P1230">
            <v>0</v>
          </cell>
          <cell r="Q1230">
            <v>0</v>
          </cell>
          <cell r="R1230">
            <v>0</v>
          </cell>
          <cell r="S1230">
            <v>0</v>
          </cell>
          <cell r="T1230">
            <v>502878</v>
          </cell>
          <cell r="U1230">
            <v>171899</v>
          </cell>
          <cell r="V1230">
            <v>0</v>
          </cell>
          <cell r="W1230">
            <v>674777</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cell r="AO1230">
            <v>0</v>
          </cell>
          <cell r="AP1230">
            <v>0</v>
          </cell>
          <cell r="AQ1230">
            <v>0</v>
          </cell>
          <cell r="AR1230">
            <v>502878</v>
          </cell>
          <cell r="AS1230">
            <v>154573</v>
          </cell>
          <cell r="AT1230">
            <v>0</v>
          </cell>
          <cell r="AU1230">
            <v>657451</v>
          </cell>
          <cell r="AV1230">
            <v>0</v>
          </cell>
          <cell r="AW1230">
            <v>0</v>
          </cell>
          <cell r="AX1230">
            <v>0</v>
          </cell>
          <cell r="AY1230">
            <v>0</v>
          </cell>
          <cell r="AZ1230">
            <v>0</v>
          </cell>
          <cell r="BA1230">
            <v>0</v>
          </cell>
          <cell r="BB1230">
            <v>0</v>
          </cell>
          <cell r="BC1230">
            <v>0</v>
          </cell>
          <cell r="BD1230">
            <v>0</v>
          </cell>
          <cell r="BE1230">
            <v>0</v>
          </cell>
          <cell r="BF1230">
            <v>0</v>
          </cell>
          <cell r="BG1230">
            <v>0</v>
          </cell>
          <cell r="BH1230">
            <v>0</v>
          </cell>
          <cell r="BI1230">
            <v>0</v>
          </cell>
          <cell r="BJ1230">
            <v>0</v>
          </cell>
          <cell r="BK1230">
            <v>0</v>
          </cell>
          <cell r="BL1230">
            <v>502878</v>
          </cell>
          <cell r="BM1230">
            <v>154573</v>
          </cell>
          <cell r="BN1230">
            <v>0</v>
          </cell>
          <cell r="BO1230">
            <v>657451</v>
          </cell>
          <cell r="BP1230">
            <v>1005756</v>
          </cell>
          <cell r="BQ1230">
            <v>326472</v>
          </cell>
          <cell r="BR1230">
            <v>0</v>
          </cell>
          <cell r="BS1230">
            <v>1332228</v>
          </cell>
        </row>
        <row r="1231">
          <cell r="B1231" t="str">
            <v>431876</v>
          </cell>
          <cell r="C1231" t="str">
            <v>REP. INDONESIA</v>
          </cell>
          <cell r="D1231" t="str">
            <v>EXIM BANK OF KOREA, SEOUL</v>
          </cell>
          <cell r="E1231" t="str">
            <v>6</v>
          </cell>
          <cell r="F1231" t="str">
            <v>SOUTH KOREA</v>
          </cell>
          <cell r="G1231" t="str">
            <v>USD</v>
          </cell>
          <cell r="H1231">
            <v>0</v>
          </cell>
          <cell r="I1231">
            <v>0</v>
          </cell>
          <cell r="J1231">
            <v>0</v>
          </cell>
          <cell r="K1231">
            <v>0</v>
          </cell>
          <cell r="L1231">
            <v>973170</v>
          </cell>
          <cell r="M1231">
            <v>374690</v>
          </cell>
          <cell r="N1231">
            <v>0</v>
          </cell>
          <cell r="O1231">
            <v>1347860</v>
          </cell>
          <cell r="P1231">
            <v>0</v>
          </cell>
          <cell r="Q1231">
            <v>0</v>
          </cell>
          <cell r="R1231">
            <v>0</v>
          </cell>
          <cell r="S1231">
            <v>0</v>
          </cell>
          <cell r="T1231">
            <v>973170</v>
          </cell>
          <cell r="U1231">
            <v>374690</v>
          </cell>
          <cell r="V1231">
            <v>0</v>
          </cell>
          <cell r="W1231">
            <v>1347860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cell r="AO1231">
            <v>0</v>
          </cell>
          <cell r="AP1231">
            <v>0</v>
          </cell>
          <cell r="AQ1231">
            <v>0</v>
          </cell>
          <cell r="AR1231">
            <v>973170</v>
          </cell>
          <cell r="AS1231">
            <v>329437</v>
          </cell>
          <cell r="AT1231">
            <v>0</v>
          </cell>
          <cell r="AU1231">
            <v>1302607</v>
          </cell>
          <cell r="AV1231">
            <v>0</v>
          </cell>
          <cell r="AW1231">
            <v>0</v>
          </cell>
          <cell r="AX1231">
            <v>0</v>
          </cell>
          <cell r="AY1231">
            <v>0</v>
          </cell>
          <cell r="AZ1231">
            <v>0</v>
          </cell>
          <cell r="BA1231">
            <v>0</v>
          </cell>
          <cell r="BB1231">
            <v>0</v>
          </cell>
          <cell r="BC1231">
            <v>0</v>
          </cell>
          <cell r="BD1231">
            <v>0</v>
          </cell>
          <cell r="BE1231">
            <v>0</v>
          </cell>
          <cell r="BF1231">
            <v>0</v>
          </cell>
          <cell r="BG1231">
            <v>0</v>
          </cell>
          <cell r="BH1231">
            <v>0</v>
          </cell>
          <cell r="BI1231">
            <v>0</v>
          </cell>
          <cell r="BJ1231">
            <v>0</v>
          </cell>
          <cell r="BK1231">
            <v>0</v>
          </cell>
          <cell r="BL1231">
            <v>973170</v>
          </cell>
          <cell r="BM1231">
            <v>329437</v>
          </cell>
          <cell r="BN1231">
            <v>0</v>
          </cell>
          <cell r="BO1231">
            <v>1302607</v>
          </cell>
          <cell r="BP1231">
            <v>1946340</v>
          </cell>
          <cell r="BQ1231">
            <v>704127</v>
          </cell>
          <cell r="BR1231">
            <v>0</v>
          </cell>
          <cell r="BS1231">
            <v>2650467</v>
          </cell>
        </row>
        <row r="1232">
          <cell r="B1232" t="str">
            <v>431846</v>
          </cell>
          <cell r="C1232" t="str">
            <v>REP. INDONESIA</v>
          </cell>
          <cell r="D1232" t="str">
            <v>EXIM BANK OF KOREA, SEOUL</v>
          </cell>
          <cell r="E1232" t="str">
            <v>6</v>
          </cell>
          <cell r="F1232" t="str">
            <v>SOUTH KOREA</v>
          </cell>
          <cell r="G1232" t="str">
            <v>USD</v>
          </cell>
          <cell r="H1232">
            <v>0</v>
          </cell>
          <cell r="I1232">
            <v>0</v>
          </cell>
          <cell r="J1232">
            <v>0</v>
          </cell>
          <cell r="K1232">
            <v>0</v>
          </cell>
          <cell r="L1232">
            <v>0</v>
          </cell>
          <cell r="M1232">
            <v>0</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cell r="AF1232">
            <v>2279355</v>
          </cell>
          <cell r="AG1232">
            <v>1494223</v>
          </cell>
          <cell r="AH1232">
            <v>0</v>
          </cell>
          <cell r="AI1232">
            <v>3773578</v>
          </cell>
          <cell r="AJ1232">
            <v>2279355</v>
          </cell>
          <cell r="AK1232">
            <v>1494223</v>
          </cell>
          <cell r="AL1232">
            <v>0</v>
          </cell>
          <cell r="AM1232">
            <v>3773578</v>
          </cell>
          <cell r="AN1232">
            <v>0</v>
          </cell>
          <cell r="AO1232">
            <v>0</v>
          </cell>
          <cell r="AP1232">
            <v>0</v>
          </cell>
          <cell r="AQ1232">
            <v>0</v>
          </cell>
          <cell r="AR1232">
            <v>0</v>
          </cell>
          <cell r="AS1232">
            <v>0</v>
          </cell>
          <cell r="AT1232">
            <v>0</v>
          </cell>
          <cell r="AU1232">
            <v>0</v>
          </cell>
          <cell r="AV1232">
            <v>0</v>
          </cell>
          <cell r="AW1232">
            <v>0</v>
          </cell>
          <cell r="AX1232">
            <v>0</v>
          </cell>
          <cell r="AY1232">
            <v>0</v>
          </cell>
          <cell r="AZ1232">
            <v>0</v>
          </cell>
          <cell r="BA1232">
            <v>0</v>
          </cell>
          <cell r="BB1232">
            <v>0</v>
          </cell>
          <cell r="BC1232">
            <v>0</v>
          </cell>
          <cell r="BD1232">
            <v>0</v>
          </cell>
          <cell r="BE1232">
            <v>0</v>
          </cell>
          <cell r="BF1232">
            <v>0</v>
          </cell>
          <cell r="BG1232">
            <v>0</v>
          </cell>
          <cell r="BH1232">
            <v>2279355</v>
          </cell>
          <cell r="BI1232">
            <v>1400834</v>
          </cell>
          <cell r="BJ1232">
            <v>0</v>
          </cell>
          <cell r="BK1232">
            <v>3680189</v>
          </cell>
          <cell r="BL1232">
            <v>2279355</v>
          </cell>
          <cell r="BM1232">
            <v>1400834</v>
          </cell>
          <cell r="BN1232">
            <v>0</v>
          </cell>
          <cell r="BO1232">
            <v>3680189</v>
          </cell>
          <cell r="BP1232">
            <v>4558710</v>
          </cell>
          <cell r="BQ1232">
            <v>2895057</v>
          </cell>
          <cell r="BR1232">
            <v>0</v>
          </cell>
          <cell r="BS1232">
            <v>7453767</v>
          </cell>
        </row>
        <row r="1233">
          <cell r="F1233" t="str">
            <v>SOUTH KOREA Total</v>
          </cell>
          <cell r="H1233">
            <v>494118</v>
          </cell>
          <cell r="I1233">
            <v>181835</v>
          </cell>
          <cell r="J1233">
            <v>0</v>
          </cell>
          <cell r="K1233">
            <v>675953</v>
          </cell>
          <cell r="L1233">
            <v>1476048</v>
          </cell>
          <cell r="M1233">
            <v>546589</v>
          </cell>
          <cell r="N1233">
            <v>0</v>
          </cell>
          <cell r="O1233">
            <v>2022637</v>
          </cell>
          <cell r="P1233">
            <v>191150</v>
          </cell>
          <cell r="Q1233">
            <v>100079</v>
          </cell>
          <cell r="R1233">
            <v>0</v>
          </cell>
          <cell r="S1233">
            <v>291229</v>
          </cell>
          <cell r="T1233">
            <v>2161316</v>
          </cell>
          <cell r="U1233">
            <v>828503</v>
          </cell>
          <cell r="V1233">
            <v>0</v>
          </cell>
          <cell r="W1233">
            <v>2989819</v>
          </cell>
          <cell r="X1233">
            <v>255985</v>
          </cell>
          <cell r="Y1233">
            <v>157220</v>
          </cell>
          <cell r="Z1233">
            <v>0</v>
          </cell>
          <cell r="AA1233">
            <v>413205</v>
          </cell>
          <cell r="AB1233">
            <v>0</v>
          </cell>
          <cell r="AC1233">
            <v>0</v>
          </cell>
          <cell r="AD1233">
            <v>0</v>
          </cell>
          <cell r="AE1233">
            <v>0</v>
          </cell>
          <cell r="AF1233">
            <v>2279355</v>
          </cell>
          <cell r="AG1233">
            <v>1494223</v>
          </cell>
          <cell r="AH1233">
            <v>0</v>
          </cell>
          <cell r="AI1233">
            <v>3773578</v>
          </cell>
          <cell r="AJ1233">
            <v>2535340</v>
          </cell>
          <cell r="AK1233">
            <v>1651443</v>
          </cell>
          <cell r="AL1233">
            <v>0</v>
          </cell>
          <cell r="AM1233">
            <v>4186783</v>
          </cell>
          <cell r="AN1233">
            <v>494118</v>
          </cell>
          <cell r="AO1233">
            <v>159875</v>
          </cell>
          <cell r="AP1233">
            <v>0</v>
          </cell>
          <cell r="AQ1233">
            <v>653993</v>
          </cell>
          <cell r="AR1233">
            <v>1476048</v>
          </cell>
          <cell r="AS1233">
            <v>484010</v>
          </cell>
          <cell r="AT1233">
            <v>0</v>
          </cell>
          <cell r="AU1233">
            <v>1960058</v>
          </cell>
          <cell r="AV1233">
            <v>191150</v>
          </cell>
          <cell r="AW1233">
            <v>97806</v>
          </cell>
          <cell r="AX1233">
            <v>0</v>
          </cell>
          <cell r="AY1233">
            <v>288956</v>
          </cell>
          <cell r="AZ1233">
            <v>255985</v>
          </cell>
          <cell r="BA1233">
            <v>152728</v>
          </cell>
          <cell r="BB1233">
            <v>0</v>
          </cell>
          <cell r="BC1233">
            <v>408713</v>
          </cell>
          <cell r="BD1233">
            <v>0</v>
          </cell>
          <cell r="BE1233">
            <v>0</v>
          </cell>
          <cell r="BF1233">
            <v>0</v>
          </cell>
          <cell r="BG1233">
            <v>0</v>
          </cell>
          <cell r="BH1233">
            <v>2279355</v>
          </cell>
          <cell r="BI1233">
            <v>1400834</v>
          </cell>
          <cell r="BJ1233">
            <v>0</v>
          </cell>
          <cell r="BK1233">
            <v>3680189</v>
          </cell>
          <cell r="BL1233">
            <v>4696656</v>
          </cell>
          <cell r="BM1233">
            <v>2295253</v>
          </cell>
          <cell r="BN1233">
            <v>0</v>
          </cell>
          <cell r="BO1233">
            <v>6991909</v>
          </cell>
          <cell r="BP1233">
            <v>9393312</v>
          </cell>
          <cell r="BQ1233">
            <v>4775199</v>
          </cell>
          <cell r="BR1233">
            <v>0</v>
          </cell>
          <cell r="BS1233">
            <v>14168511</v>
          </cell>
        </row>
        <row r="1234">
          <cell r="B1234" t="str">
            <v>431971</v>
          </cell>
          <cell r="C1234" t="str">
            <v>REP. INDONESIA</v>
          </cell>
          <cell r="D1234" t="str">
            <v>BANCO BILBAO VIZCAYA, S.A.</v>
          </cell>
          <cell r="E1234" t="str">
            <v>6</v>
          </cell>
          <cell r="F1234" t="str">
            <v>SPAIN</v>
          </cell>
          <cell r="G1234" t="str">
            <v>USD</v>
          </cell>
          <cell r="H1234">
            <v>0</v>
          </cell>
          <cell r="I1234">
            <v>0</v>
          </cell>
          <cell r="J1234">
            <v>0</v>
          </cell>
          <cell r="K1234">
            <v>0</v>
          </cell>
          <cell r="L1234">
            <v>0</v>
          </cell>
          <cell r="M1234">
            <v>0</v>
          </cell>
          <cell r="N1234">
            <v>0</v>
          </cell>
          <cell r="O1234">
            <v>0</v>
          </cell>
          <cell r="P1234">
            <v>0</v>
          </cell>
          <cell r="Q1234">
            <v>0</v>
          </cell>
          <cell r="R1234">
            <v>0</v>
          </cell>
          <cell r="S1234">
            <v>0</v>
          </cell>
          <cell r="T1234">
            <v>0</v>
          </cell>
          <cell r="U1234">
            <v>0</v>
          </cell>
          <cell r="V1234">
            <v>0</v>
          </cell>
          <cell r="W1234">
            <v>0</v>
          </cell>
          <cell r="X1234">
            <v>419920</v>
          </cell>
          <cell r="Y1234">
            <v>152410</v>
          </cell>
          <cell r="Z1234">
            <v>0</v>
          </cell>
          <cell r="AA1234">
            <v>572330</v>
          </cell>
          <cell r="AB1234">
            <v>0</v>
          </cell>
          <cell r="AC1234">
            <v>0</v>
          </cell>
          <cell r="AD1234">
            <v>0</v>
          </cell>
          <cell r="AE1234">
            <v>0</v>
          </cell>
          <cell r="AF1234">
            <v>0</v>
          </cell>
          <cell r="AG1234">
            <v>0</v>
          </cell>
          <cell r="AH1234">
            <v>0</v>
          </cell>
          <cell r="AI1234">
            <v>0</v>
          </cell>
          <cell r="AJ1234">
            <v>419920</v>
          </cell>
          <cell r="AK1234">
            <v>152410</v>
          </cell>
          <cell r="AL1234">
            <v>0</v>
          </cell>
          <cell r="AM1234">
            <v>572330</v>
          </cell>
          <cell r="AN1234">
            <v>0</v>
          </cell>
          <cell r="AO1234">
            <v>0</v>
          </cell>
          <cell r="AP1234">
            <v>0</v>
          </cell>
          <cell r="AQ1234">
            <v>0</v>
          </cell>
          <cell r="AR1234">
            <v>0</v>
          </cell>
          <cell r="AS1234">
            <v>0</v>
          </cell>
          <cell r="AT1234">
            <v>0</v>
          </cell>
          <cell r="AU1234">
            <v>0</v>
          </cell>
          <cell r="AV1234">
            <v>0</v>
          </cell>
          <cell r="AW1234">
            <v>0</v>
          </cell>
          <cell r="AX1234">
            <v>0</v>
          </cell>
          <cell r="AY1234">
            <v>0</v>
          </cell>
          <cell r="AZ1234">
            <v>419920</v>
          </cell>
          <cell r="BA1234">
            <v>139709</v>
          </cell>
          <cell r="BB1234">
            <v>0</v>
          </cell>
          <cell r="BC1234">
            <v>559629</v>
          </cell>
          <cell r="BD1234">
            <v>0</v>
          </cell>
          <cell r="BE1234">
            <v>0</v>
          </cell>
          <cell r="BF1234">
            <v>0</v>
          </cell>
          <cell r="BG1234">
            <v>0</v>
          </cell>
          <cell r="BH1234">
            <v>0</v>
          </cell>
          <cell r="BI1234">
            <v>0</v>
          </cell>
          <cell r="BJ1234">
            <v>0</v>
          </cell>
          <cell r="BK1234">
            <v>0</v>
          </cell>
          <cell r="BL1234">
            <v>419920</v>
          </cell>
          <cell r="BM1234">
            <v>139709</v>
          </cell>
          <cell r="BN1234">
            <v>0</v>
          </cell>
          <cell r="BO1234">
            <v>559629</v>
          </cell>
          <cell r="BP1234">
            <v>839840</v>
          </cell>
          <cell r="BQ1234">
            <v>292119</v>
          </cell>
          <cell r="BR1234">
            <v>0</v>
          </cell>
          <cell r="BS1234">
            <v>1131959</v>
          </cell>
        </row>
        <row r="1235">
          <cell r="B1235" t="str">
            <v>431855</v>
          </cell>
          <cell r="C1235" t="str">
            <v>REP. INDONESIA</v>
          </cell>
          <cell r="D1235" t="str">
            <v>BANCO BILBAO VIZCAYA, S.A.</v>
          </cell>
          <cell r="E1235" t="str">
            <v>6</v>
          </cell>
          <cell r="F1235" t="str">
            <v>SPAIN</v>
          </cell>
          <cell r="G1235" t="str">
            <v>USD</v>
          </cell>
          <cell r="H1235">
            <v>0</v>
          </cell>
          <cell r="I1235">
            <v>0</v>
          </cell>
          <cell r="J1235">
            <v>0</v>
          </cell>
          <cell r="K1235">
            <v>0</v>
          </cell>
          <cell r="L1235">
            <v>127208</v>
          </cell>
          <cell r="M1235">
            <v>33189</v>
          </cell>
          <cell r="N1235">
            <v>0</v>
          </cell>
          <cell r="O1235">
            <v>160397</v>
          </cell>
          <cell r="P1235">
            <v>0</v>
          </cell>
          <cell r="Q1235">
            <v>0</v>
          </cell>
          <cell r="R1235">
            <v>0</v>
          </cell>
          <cell r="S1235">
            <v>0</v>
          </cell>
          <cell r="T1235">
            <v>127208</v>
          </cell>
          <cell r="U1235">
            <v>33189</v>
          </cell>
          <cell r="V1235">
            <v>0</v>
          </cell>
          <cell r="W1235">
            <v>160397</v>
          </cell>
          <cell r="X1235">
            <v>0</v>
          </cell>
          <cell r="Y1235">
            <v>0</v>
          </cell>
          <cell r="Z1235">
            <v>0</v>
          </cell>
          <cell r="AA1235">
            <v>0</v>
          </cell>
          <cell r="AB1235">
            <v>818397</v>
          </cell>
          <cell r="AC1235">
            <v>172420</v>
          </cell>
          <cell r="AD1235">
            <v>0</v>
          </cell>
          <cell r="AE1235">
            <v>990817</v>
          </cell>
          <cell r="AF1235">
            <v>6197250</v>
          </cell>
          <cell r="AG1235">
            <v>1568192</v>
          </cell>
          <cell r="AH1235">
            <v>0</v>
          </cell>
          <cell r="AI1235">
            <v>7765442</v>
          </cell>
          <cell r="AJ1235">
            <v>7015647</v>
          </cell>
          <cell r="AK1235">
            <v>1740612</v>
          </cell>
          <cell r="AL1235">
            <v>0</v>
          </cell>
          <cell r="AM1235">
            <v>8756259</v>
          </cell>
          <cell r="AN1235">
            <v>0</v>
          </cell>
          <cell r="AO1235">
            <v>0</v>
          </cell>
          <cell r="AP1235">
            <v>0</v>
          </cell>
          <cell r="AQ1235">
            <v>0</v>
          </cell>
          <cell r="AR1235">
            <v>127208</v>
          </cell>
          <cell r="AS1235">
            <v>29001</v>
          </cell>
          <cell r="AT1235">
            <v>0</v>
          </cell>
          <cell r="AU1235">
            <v>156209</v>
          </cell>
          <cell r="AV1235">
            <v>0</v>
          </cell>
          <cell r="AW1235">
            <v>0</v>
          </cell>
          <cell r="AX1235">
            <v>0</v>
          </cell>
          <cell r="AY1235">
            <v>0</v>
          </cell>
          <cell r="AZ1235">
            <v>0</v>
          </cell>
          <cell r="BA1235">
            <v>0</v>
          </cell>
          <cell r="BB1235">
            <v>0</v>
          </cell>
          <cell r="BC1235">
            <v>0</v>
          </cell>
          <cell r="BD1235">
            <v>818397</v>
          </cell>
          <cell r="BE1235">
            <v>149427</v>
          </cell>
          <cell r="BF1235">
            <v>0</v>
          </cell>
          <cell r="BG1235">
            <v>967824</v>
          </cell>
          <cell r="BH1235">
            <v>6197250</v>
          </cell>
          <cell r="BI1235">
            <v>1378961</v>
          </cell>
          <cell r="BJ1235">
            <v>0</v>
          </cell>
          <cell r="BK1235">
            <v>7576211</v>
          </cell>
          <cell r="BL1235">
            <v>7142855</v>
          </cell>
          <cell r="BM1235">
            <v>1557389</v>
          </cell>
          <cell r="BN1235">
            <v>0</v>
          </cell>
          <cell r="BO1235">
            <v>8700244</v>
          </cell>
          <cell r="BP1235">
            <v>14285710</v>
          </cell>
          <cell r="BQ1235">
            <v>3331190</v>
          </cell>
          <cell r="BR1235">
            <v>0</v>
          </cell>
          <cell r="BS1235">
            <v>17616900</v>
          </cell>
        </row>
        <row r="1236">
          <cell r="B1236" t="str">
            <v>431978</v>
          </cell>
          <cell r="C1236" t="str">
            <v>REP. INDONESIA</v>
          </cell>
          <cell r="D1236" t="str">
            <v>LA CAIXA D'ESTALVIS, BARCELONA</v>
          </cell>
          <cell r="E1236" t="str">
            <v>6</v>
          </cell>
          <cell r="F1236" t="str">
            <v>SPAIN</v>
          </cell>
          <cell r="G1236" t="str">
            <v>USD</v>
          </cell>
          <cell r="H1236">
            <v>342285</v>
          </cell>
          <cell r="I1236">
            <v>111266</v>
          </cell>
          <cell r="J1236">
            <v>0</v>
          </cell>
          <cell r="K1236">
            <v>453551</v>
          </cell>
          <cell r="L1236">
            <v>32557</v>
          </cell>
          <cell r="M1236">
            <v>11641</v>
          </cell>
          <cell r="N1236">
            <v>0</v>
          </cell>
          <cell r="O1236">
            <v>44198</v>
          </cell>
          <cell r="P1236">
            <v>18115</v>
          </cell>
          <cell r="Q1236">
            <v>5825</v>
          </cell>
          <cell r="R1236">
            <v>0</v>
          </cell>
          <cell r="S1236">
            <v>23940</v>
          </cell>
          <cell r="T1236">
            <v>392957</v>
          </cell>
          <cell r="U1236">
            <v>128732</v>
          </cell>
          <cell r="V1236">
            <v>0</v>
          </cell>
          <cell r="W1236">
            <v>521689</v>
          </cell>
          <cell r="X1236">
            <v>0</v>
          </cell>
          <cell r="Y1236">
            <v>0</v>
          </cell>
          <cell r="Z1236">
            <v>0</v>
          </cell>
          <cell r="AA1236">
            <v>0</v>
          </cell>
          <cell r="AB1236">
            <v>38281</v>
          </cell>
          <cell r="AC1236">
            <v>11535</v>
          </cell>
          <cell r="AD1236">
            <v>0</v>
          </cell>
          <cell r="AE1236">
            <v>49816</v>
          </cell>
          <cell r="AF1236">
            <v>0</v>
          </cell>
          <cell r="AG1236">
            <v>0</v>
          </cell>
          <cell r="AH1236">
            <v>0</v>
          </cell>
          <cell r="AI1236">
            <v>0</v>
          </cell>
          <cell r="AJ1236">
            <v>38281</v>
          </cell>
          <cell r="AK1236">
            <v>11535</v>
          </cell>
          <cell r="AL1236">
            <v>0</v>
          </cell>
          <cell r="AM1236">
            <v>49816</v>
          </cell>
          <cell r="AN1236">
            <v>342285</v>
          </cell>
          <cell r="AO1236">
            <v>99051</v>
          </cell>
          <cell r="AP1236">
            <v>0</v>
          </cell>
          <cell r="AQ1236">
            <v>441336</v>
          </cell>
          <cell r="AR1236">
            <v>32557</v>
          </cell>
          <cell r="AS1236">
            <v>10468</v>
          </cell>
          <cell r="AT1236">
            <v>0</v>
          </cell>
          <cell r="AU1236">
            <v>43025</v>
          </cell>
          <cell r="AV1236">
            <v>18115</v>
          </cell>
          <cell r="AW1236">
            <v>5300</v>
          </cell>
          <cell r="AX1236">
            <v>0</v>
          </cell>
          <cell r="AY1236">
            <v>23415</v>
          </cell>
          <cell r="AZ1236">
            <v>0</v>
          </cell>
          <cell r="BA1236">
            <v>0</v>
          </cell>
          <cell r="BB1236">
            <v>0</v>
          </cell>
          <cell r="BC1236">
            <v>0</v>
          </cell>
          <cell r="BD1236">
            <v>38281</v>
          </cell>
          <cell r="BE1236">
            <v>10417</v>
          </cell>
          <cell r="BF1236">
            <v>0</v>
          </cell>
          <cell r="BG1236">
            <v>48698</v>
          </cell>
          <cell r="BH1236">
            <v>0</v>
          </cell>
          <cell r="BI1236">
            <v>0</v>
          </cell>
          <cell r="BJ1236">
            <v>0</v>
          </cell>
          <cell r="BK1236">
            <v>0</v>
          </cell>
          <cell r="BL1236">
            <v>431238</v>
          </cell>
          <cell r="BM1236">
            <v>125236</v>
          </cell>
          <cell r="BN1236">
            <v>0</v>
          </cell>
          <cell r="BO1236">
            <v>556474</v>
          </cell>
          <cell r="BP1236">
            <v>862476</v>
          </cell>
          <cell r="BQ1236">
            <v>265503</v>
          </cell>
          <cell r="BR1236">
            <v>0</v>
          </cell>
          <cell r="BS1236">
            <v>1127979</v>
          </cell>
        </row>
        <row r="1237">
          <cell r="F1237" t="str">
            <v>SPAIN Total</v>
          </cell>
          <cell r="H1237">
            <v>342285</v>
          </cell>
          <cell r="I1237">
            <v>111266</v>
          </cell>
          <cell r="J1237">
            <v>0</v>
          </cell>
          <cell r="K1237">
            <v>453551</v>
          </cell>
          <cell r="L1237">
            <v>159765</v>
          </cell>
          <cell r="M1237">
            <v>44830</v>
          </cell>
          <cell r="N1237">
            <v>0</v>
          </cell>
          <cell r="O1237">
            <v>204595</v>
          </cell>
          <cell r="P1237">
            <v>18115</v>
          </cell>
          <cell r="Q1237">
            <v>5825</v>
          </cell>
          <cell r="R1237">
            <v>0</v>
          </cell>
          <cell r="S1237">
            <v>23940</v>
          </cell>
          <cell r="T1237">
            <v>520165</v>
          </cell>
          <cell r="U1237">
            <v>161921</v>
          </cell>
          <cell r="V1237">
            <v>0</v>
          </cell>
          <cell r="W1237">
            <v>682086</v>
          </cell>
          <cell r="X1237">
            <v>419920</v>
          </cell>
          <cell r="Y1237">
            <v>152410</v>
          </cell>
          <cell r="Z1237">
            <v>0</v>
          </cell>
          <cell r="AA1237">
            <v>572330</v>
          </cell>
          <cell r="AB1237">
            <v>856678</v>
          </cell>
          <cell r="AC1237">
            <v>183955</v>
          </cell>
          <cell r="AD1237">
            <v>0</v>
          </cell>
          <cell r="AE1237">
            <v>1040633</v>
          </cell>
          <cell r="AF1237">
            <v>6197250</v>
          </cell>
          <cell r="AG1237">
            <v>1568192</v>
          </cell>
          <cell r="AH1237">
            <v>0</v>
          </cell>
          <cell r="AI1237">
            <v>7765442</v>
          </cell>
          <cell r="AJ1237">
            <v>7473848</v>
          </cell>
          <cell r="AK1237">
            <v>1904557</v>
          </cell>
          <cell r="AL1237">
            <v>0</v>
          </cell>
          <cell r="AM1237">
            <v>9378405</v>
          </cell>
          <cell r="AN1237">
            <v>342285</v>
          </cell>
          <cell r="AO1237">
            <v>99051</v>
          </cell>
          <cell r="AP1237">
            <v>0</v>
          </cell>
          <cell r="AQ1237">
            <v>441336</v>
          </cell>
          <cell r="AR1237">
            <v>159765</v>
          </cell>
          <cell r="AS1237">
            <v>39469</v>
          </cell>
          <cell r="AT1237">
            <v>0</v>
          </cell>
          <cell r="AU1237">
            <v>199234</v>
          </cell>
          <cell r="AV1237">
            <v>18115</v>
          </cell>
          <cell r="AW1237">
            <v>5300</v>
          </cell>
          <cell r="AX1237">
            <v>0</v>
          </cell>
          <cell r="AY1237">
            <v>23415</v>
          </cell>
          <cell r="AZ1237">
            <v>419920</v>
          </cell>
          <cell r="BA1237">
            <v>139709</v>
          </cell>
          <cell r="BB1237">
            <v>0</v>
          </cell>
          <cell r="BC1237">
            <v>559629</v>
          </cell>
          <cell r="BD1237">
            <v>856678</v>
          </cell>
          <cell r="BE1237">
            <v>159844</v>
          </cell>
          <cell r="BF1237">
            <v>0</v>
          </cell>
          <cell r="BG1237">
            <v>1016522</v>
          </cell>
          <cell r="BH1237">
            <v>6197250</v>
          </cell>
          <cell r="BI1237">
            <v>1378961</v>
          </cell>
          <cell r="BJ1237">
            <v>0</v>
          </cell>
          <cell r="BK1237">
            <v>7576211</v>
          </cell>
          <cell r="BL1237">
            <v>7994013</v>
          </cell>
          <cell r="BM1237">
            <v>1822334</v>
          </cell>
          <cell r="BN1237">
            <v>0</v>
          </cell>
          <cell r="BO1237">
            <v>9816347</v>
          </cell>
          <cell r="BP1237">
            <v>15988026</v>
          </cell>
          <cell r="BQ1237">
            <v>3888812</v>
          </cell>
          <cell r="BR1237">
            <v>0</v>
          </cell>
          <cell r="BS1237">
            <v>19876838</v>
          </cell>
        </row>
        <row r="1238">
          <cell r="B1238" t="str">
            <v>406605</v>
          </cell>
          <cell r="C1238" t="str">
            <v>REP. INDONESIA</v>
          </cell>
          <cell r="D1238" t="str">
            <v>SKAN.-ENSK. BANKEN, STOCKHOLM</v>
          </cell>
          <cell r="E1238" t="str">
            <v>6</v>
          </cell>
          <cell r="F1238" t="str">
            <v>SWEDEN</v>
          </cell>
          <cell r="G1238" t="str">
            <v>USD</v>
          </cell>
          <cell r="H1238">
            <v>0</v>
          </cell>
          <cell r="I1238">
            <v>0</v>
          </cell>
          <cell r="J1238">
            <v>0</v>
          </cell>
          <cell r="K1238">
            <v>0</v>
          </cell>
          <cell r="L1238">
            <v>0</v>
          </cell>
          <cell r="M1238">
            <v>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cell r="AF1238">
            <v>5803379</v>
          </cell>
          <cell r="AG1238">
            <v>1371773</v>
          </cell>
          <cell r="AH1238">
            <v>0</v>
          </cell>
          <cell r="AI1238">
            <v>7175152</v>
          </cell>
          <cell r="AJ1238">
            <v>5803379</v>
          </cell>
          <cell r="AK1238">
            <v>1371773</v>
          </cell>
          <cell r="AL1238">
            <v>0</v>
          </cell>
          <cell r="AM1238">
            <v>7175152</v>
          </cell>
          <cell r="AN1238">
            <v>0</v>
          </cell>
          <cell r="AO1238">
            <v>0</v>
          </cell>
          <cell r="AP1238">
            <v>0</v>
          </cell>
          <cell r="AQ1238">
            <v>0</v>
          </cell>
          <cell r="AR1238">
            <v>0</v>
          </cell>
          <cell r="AS1238">
            <v>0</v>
          </cell>
          <cell r="AT1238">
            <v>0</v>
          </cell>
          <cell r="AU1238">
            <v>0</v>
          </cell>
          <cell r="AV1238">
            <v>0</v>
          </cell>
          <cell r="AW1238">
            <v>0</v>
          </cell>
          <cell r="AX1238">
            <v>0</v>
          </cell>
          <cell r="AY1238">
            <v>0</v>
          </cell>
          <cell r="AZ1238">
            <v>0</v>
          </cell>
          <cell r="BA1238">
            <v>0</v>
          </cell>
          <cell r="BB1238">
            <v>0</v>
          </cell>
          <cell r="BC1238">
            <v>0</v>
          </cell>
          <cell r="BD1238">
            <v>0</v>
          </cell>
          <cell r="BE1238">
            <v>0</v>
          </cell>
          <cell r="BF1238">
            <v>0</v>
          </cell>
          <cell r="BG1238">
            <v>0</v>
          </cell>
          <cell r="BH1238">
            <v>5803379</v>
          </cell>
          <cell r="BI1238">
            <v>1143144</v>
          </cell>
          <cell r="BJ1238">
            <v>0</v>
          </cell>
          <cell r="BK1238">
            <v>6946523</v>
          </cell>
          <cell r="BL1238">
            <v>5803379</v>
          </cell>
          <cell r="BM1238">
            <v>1143144</v>
          </cell>
          <cell r="BN1238">
            <v>0</v>
          </cell>
          <cell r="BO1238">
            <v>6946523</v>
          </cell>
          <cell r="BP1238">
            <v>11606758</v>
          </cell>
          <cell r="BQ1238">
            <v>2514917</v>
          </cell>
          <cell r="BR1238">
            <v>0</v>
          </cell>
          <cell r="BS1238">
            <v>14121675</v>
          </cell>
        </row>
        <row r="1239">
          <cell r="F1239" t="str">
            <v>SWEDEN Total</v>
          </cell>
          <cell r="H1239">
            <v>0</v>
          </cell>
          <cell r="I1239">
            <v>0</v>
          </cell>
          <cell r="J1239">
            <v>0</v>
          </cell>
          <cell r="K1239">
            <v>0</v>
          </cell>
          <cell r="L1239">
            <v>0</v>
          </cell>
          <cell r="M1239">
            <v>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cell r="AF1239">
            <v>5803379</v>
          </cell>
          <cell r="AG1239">
            <v>1371773</v>
          </cell>
          <cell r="AH1239">
            <v>0</v>
          </cell>
          <cell r="AI1239">
            <v>7175152</v>
          </cell>
          <cell r="AJ1239">
            <v>5803379</v>
          </cell>
          <cell r="AK1239">
            <v>1371773</v>
          </cell>
          <cell r="AL1239">
            <v>0</v>
          </cell>
          <cell r="AM1239">
            <v>7175152</v>
          </cell>
          <cell r="AN1239">
            <v>0</v>
          </cell>
          <cell r="AO1239">
            <v>0</v>
          </cell>
          <cell r="AP1239">
            <v>0</v>
          </cell>
          <cell r="AQ1239">
            <v>0</v>
          </cell>
          <cell r="AR1239">
            <v>0</v>
          </cell>
          <cell r="AS1239">
            <v>0</v>
          </cell>
          <cell r="AT1239">
            <v>0</v>
          </cell>
          <cell r="AU1239">
            <v>0</v>
          </cell>
          <cell r="AV1239">
            <v>0</v>
          </cell>
          <cell r="AW1239">
            <v>0</v>
          </cell>
          <cell r="AX1239">
            <v>0</v>
          </cell>
          <cell r="AY1239">
            <v>0</v>
          </cell>
          <cell r="AZ1239">
            <v>0</v>
          </cell>
          <cell r="BA1239">
            <v>0</v>
          </cell>
          <cell r="BB1239">
            <v>0</v>
          </cell>
          <cell r="BC1239">
            <v>0</v>
          </cell>
          <cell r="BD1239">
            <v>0</v>
          </cell>
          <cell r="BE1239">
            <v>0</v>
          </cell>
          <cell r="BF1239">
            <v>0</v>
          </cell>
          <cell r="BG1239">
            <v>0</v>
          </cell>
          <cell r="BH1239">
            <v>5803379</v>
          </cell>
          <cell r="BI1239">
            <v>1143144</v>
          </cell>
          <cell r="BJ1239">
            <v>0</v>
          </cell>
          <cell r="BK1239">
            <v>6946523</v>
          </cell>
          <cell r="BL1239">
            <v>5803379</v>
          </cell>
          <cell r="BM1239">
            <v>1143144</v>
          </cell>
          <cell r="BN1239">
            <v>0</v>
          </cell>
          <cell r="BO1239">
            <v>6946523</v>
          </cell>
          <cell r="BP1239">
            <v>11606758</v>
          </cell>
          <cell r="BQ1239">
            <v>2514917</v>
          </cell>
          <cell r="BR1239">
            <v>0</v>
          </cell>
          <cell r="BS1239">
            <v>14121675</v>
          </cell>
        </row>
        <row r="1240">
          <cell r="B1240" t="str">
            <v>431664</v>
          </cell>
          <cell r="C1240" t="str">
            <v>REP. INDONESIA</v>
          </cell>
          <cell r="D1240" t="str">
            <v>SWISS BANK CORP. LTD, BASLE</v>
          </cell>
          <cell r="E1240" t="str">
            <v>6</v>
          </cell>
          <cell r="F1240" t="str">
            <v>SWITZERLAND</v>
          </cell>
          <cell r="G1240" t="str">
            <v>CHF</v>
          </cell>
          <cell r="H1240">
            <v>0</v>
          </cell>
          <cell r="I1240">
            <v>0</v>
          </cell>
          <cell r="J1240">
            <v>0</v>
          </cell>
          <cell r="K1240">
            <v>0</v>
          </cell>
          <cell r="L1240">
            <v>0</v>
          </cell>
          <cell r="M1240">
            <v>0</v>
          </cell>
          <cell r="N1240">
            <v>0</v>
          </cell>
          <cell r="O1240">
            <v>0</v>
          </cell>
          <cell r="P1240">
            <v>550803</v>
          </cell>
          <cell r="Q1240">
            <v>141651</v>
          </cell>
          <cell r="R1240">
            <v>0</v>
          </cell>
          <cell r="S1240">
            <v>692454</v>
          </cell>
          <cell r="T1240">
            <v>550803</v>
          </cell>
          <cell r="U1240">
            <v>141651</v>
          </cell>
          <cell r="V1240">
            <v>0</v>
          </cell>
          <cell r="W1240">
            <v>692454</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cell r="AO1240">
            <v>0</v>
          </cell>
          <cell r="AP1240">
            <v>0</v>
          </cell>
          <cell r="AQ1240">
            <v>0</v>
          </cell>
          <cell r="AR1240">
            <v>0</v>
          </cell>
          <cell r="AS1240">
            <v>0</v>
          </cell>
          <cell r="AT1240">
            <v>0</v>
          </cell>
          <cell r="AU1240">
            <v>0</v>
          </cell>
          <cell r="AV1240">
            <v>550803</v>
          </cell>
          <cell r="AW1240">
            <v>122749</v>
          </cell>
          <cell r="AX1240">
            <v>0</v>
          </cell>
          <cell r="AY1240">
            <v>673552</v>
          </cell>
          <cell r="AZ1240">
            <v>0</v>
          </cell>
          <cell r="BA1240">
            <v>0</v>
          </cell>
          <cell r="BB1240">
            <v>0</v>
          </cell>
          <cell r="BC1240">
            <v>0</v>
          </cell>
          <cell r="BD1240">
            <v>0</v>
          </cell>
          <cell r="BE1240">
            <v>0</v>
          </cell>
          <cell r="BF1240">
            <v>0</v>
          </cell>
          <cell r="BG1240">
            <v>0</v>
          </cell>
          <cell r="BH1240">
            <v>0</v>
          </cell>
          <cell r="BI1240">
            <v>0</v>
          </cell>
          <cell r="BJ1240">
            <v>0</v>
          </cell>
          <cell r="BK1240">
            <v>0</v>
          </cell>
          <cell r="BL1240">
            <v>550803</v>
          </cell>
          <cell r="BM1240">
            <v>122749</v>
          </cell>
          <cell r="BN1240">
            <v>0</v>
          </cell>
          <cell r="BO1240">
            <v>673552</v>
          </cell>
          <cell r="BP1240">
            <v>1101606</v>
          </cell>
          <cell r="BQ1240">
            <v>264400</v>
          </cell>
          <cell r="BR1240">
            <v>0</v>
          </cell>
          <cell r="BS1240">
            <v>1366006</v>
          </cell>
        </row>
        <row r="1241">
          <cell r="B1241" t="str">
            <v>404009</v>
          </cell>
          <cell r="C1241" t="str">
            <v>REP. INDONESIA</v>
          </cell>
          <cell r="D1241" t="str">
            <v>UNION BANK OF SWITZ, ZURICH</v>
          </cell>
          <cell r="E1241" t="str">
            <v>6</v>
          </cell>
          <cell r="F1241" t="str">
            <v>SWITZERLAND</v>
          </cell>
          <cell r="G1241" t="str">
            <v>CHF</v>
          </cell>
          <cell r="H1241">
            <v>79444</v>
          </cell>
          <cell r="I1241">
            <v>6852</v>
          </cell>
          <cell r="J1241">
            <v>0</v>
          </cell>
          <cell r="K1241">
            <v>86296</v>
          </cell>
          <cell r="L1241">
            <v>0</v>
          </cell>
          <cell r="M1241">
            <v>0</v>
          </cell>
          <cell r="N1241">
            <v>0</v>
          </cell>
          <cell r="O1241">
            <v>0</v>
          </cell>
          <cell r="P1241">
            <v>0</v>
          </cell>
          <cell r="Q1241">
            <v>0</v>
          </cell>
          <cell r="R1241">
            <v>0</v>
          </cell>
          <cell r="S1241">
            <v>0</v>
          </cell>
          <cell r="T1241">
            <v>79444</v>
          </cell>
          <cell r="U1241">
            <v>6852</v>
          </cell>
          <cell r="V1241">
            <v>0</v>
          </cell>
          <cell r="W1241">
            <v>86296</v>
          </cell>
          <cell r="X1241">
            <v>0</v>
          </cell>
          <cell r="Y1241">
            <v>0</v>
          </cell>
          <cell r="Z1241">
            <v>0</v>
          </cell>
          <cell r="AA1241">
            <v>0</v>
          </cell>
          <cell r="AB1241">
            <v>0</v>
          </cell>
          <cell r="AC1241">
            <v>0</v>
          </cell>
          <cell r="AD1241">
            <v>0</v>
          </cell>
          <cell r="AE1241">
            <v>0</v>
          </cell>
          <cell r="AF1241">
            <v>0</v>
          </cell>
          <cell r="AG1241">
            <v>0</v>
          </cell>
          <cell r="AH1241">
            <v>0</v>
          </cell>
          <cell r="AI1241">
            <v>0</v>
          </cell>
          <cell r="AJ1241">
            <v>0</v>
          </cell>
          <cell r="AK1241">
            <v>0</v>
          </cell>
          <cell r="AL1241">
            <v>0</v>
          </cell>
          <cell r="AM1241">
            <v>0</v>
          </cell>
          <cell r="AN1241">
            <v>79444</v>
          </cell>
          <cell r="AO1241">
            <v>4568</v>
          </cell>
          <cell r="AP1241">
            <v>0</v>
          </cell>
          <cell r="AQ1241">
            <v>84012</v>
          </cell>
          <cell r="AR1241">
            <v>0</v>
          </cell>
          <cell r="AS1241">
            <v>0</v>
          </cell>
          <cell r="AT1241">
            <v>0</v>
          </cell>
          <cell r="AU1241">
            <v>0</v>
          </cell>
          <cell r="AV1241">
            <v>0</v>
          </cell>
          <cell r="AW1241">
            <v>0</v>
          </cell>
          <cell r="AX1241">
            <v>0</v>
          </cell>
          <cell r="AY1241">
            <v>0</v>
          </cell>
          <cell r="AZ1241">
            <v>0</v>
          </cell>
          <cell r="BA1241">
            <v>0</v>
          </cell>
          <cell r="BB1241">
            <v>0</v>
          </cell>
          <cell r="BC1241">
            <v>0</v>
          </cell>
          <cell r="BD1241">
            <v>0</v>
          </cell>
          <cell r="BE1241">
            <v>0</v>
          </cell>
          <cell r="BF1241">
            <v>0</v>
          </cell>
          <cell r="BG1241">
            <v>0</v>
          </cell>
          <cell r="BH1241">
            <v>0</v>
          </cell>
          <cell r="BI1241">
            <v>0</v>
          </cell>
          <cell r="BJ1241">
            <v>0</v>
          </cell>
          <cell r="BK1241">
            <v>0</v>
          </cell>
          <cell r="BL1241">
            <v>79444</v>
          </cell>
          <cell r="BM1241">
            <v>4568</v>
          </cell>
          <cell r="BN1241">
            <v>0</v>
          </cell>
          <cell r="BO1241">
            <v>84012</v>
          </cell>
          <cell r="BP1241">
            <v>158888</v>
          </cell>
          <cell r="BQ1241">
            <v>11420</v>
          </cell>
          <cell r="BR1241">
            <v>0</v>
          </cell>
          <cell r="BS1241">
            <v>170308</v>
          </cell>
        </row>
        <row r="1242">
          <cell r="B1242" t="str">
            <v>418300</v>
          </cell>
          <cell r="C1242" t="str">
            <v>REP. INDONESIA</v>
          </cell>
          <cell r="D1242" t="str">
            <v>UNION BANK OF SWITZ, ZURICH</v>
          </cell>
          <cell r="E1242" t="str">
            <v>6</v>
          </cell>
          <cell r="F1242" t="str">
            <v>SWITZERLAND</v>
          </cell>
          <cell r="G1242" t="str">
            <v>CHF</v>
          </cell>
          <cell r="H1242">
            <v>0</v>
          </cell>
          <cell r="I1242">
            <v>0</v>
          </cell>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2809037</v>
          </cell>
          <cell r="AG1242">
            <v>494102</v>
          </cell>
          <cell r="AH1242">
            <v>0</v>
          </cell>
          <cell r="AI1242">
            <v>3303139</v>
          </cell>
          <cell r="AJ1242">
            <v>2809037</v>
          </cell>
          <cell r="AK1242">
            <v>494102</v>
          </cell>
          <cell r="AL1242">
            <v>0</v>
          </cell>
          <cell r="AM1242">
            <v>3303139</v>
          </cell>
          <cell r="AN1242">
            <v>0</v>
          </cell>
          <cell r="AO1242">
            <v>0</v>
          </cell>
          <cell r="AP1242">
            <v>0</v>
          </cell>
          <cell r="AQ1242">
            <v>0</v>
          </cell>
          <cell r="AR1242">
            <v>0</v>
          </cell>
          <cell r="AS1242">
            <v>0</v>
          </cell>
          <cell r="AT1242">
            <v>0</v>
          </cell>
          <cell r="AU1242">
            <v>0</v>
          </cell>
          <cell r="AV1242">
            <v>0</v>
          </cell>
          <cell r="AW1242">
            <v>0</v>
          </cell>
          <cell r="AX1242">
            <v>0</v>
          </cell>
          <cell r="AY1242">
            <v>0</v>
          </cell>
          <cell r="AZ1242">
            <v>0</v>
          </cell>
          <cell r="BA1242">
            <v>0</v>
          </cell>
          <cell r="BB1242">
            <v>0</v>
          </cell>
          <cell r="BC1242">
            <v>0</v>
          </cell>
          <cell r="BD1242">
            <v>0</v>
          </cell>
          <cell r="BE1242">
            <v>0</v>
          </cell>
          <cell r="BF1242">
            <v>0</v>
          </cell>
          <cell r="BG1242">
            <v>0</v>
          </cell>
          <cell r="BH1242">
            <v>2809037</v>
          </cell>
          <cell r="BI1242">
            <v>374720</v>
          </cell>
          <cell r="BJ1242">
            <v>0</v>
          </cell>
          <cell r="BK1242">
            <v>3183757</v>
          </cell>
          <cell r="BL1242">
            <v>2809037</v>
          </cell>
          <cell r="BM1242">
            <v>374720</v>
          </cell>
          <cell r="BN1242">
            <v>0</v>
          </cell>
          <cell r="BO1242">
            <v>3183757</v>
          </cell>
          <cell r="BP1242">
            <v>5618074</v>
          </cell>
          <cell r="BQ1242">
            <v>868822</v>
          </cell>
          <cell r="BR1242">
            <v>0</v>
          </cell>
          <cell r="BS1242">
            <v>6486896</v>
          </cell>
        </row>
        <row r="1243">
          <cell r="B1243" t="str">
            <v>431708</v>
          </cell>
          <cell r="C1243" t="str">
            <v>REP. INDONESIA</v>
          </cell>
          <cell r="D1243" t="str">
            <v>UNION BANK OF SWITZ, ZURICH</v>
          </cell>
          <cell r="E1243" t="str">
            <v>6</v>
          </cell>
          <cell r="F1243" t="str">
            <v>SWITZERLAND</v>
          </cell>
          <cell r="G1243" t="str">
            <v>CHF</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cell r="AF1243">
            <v>3118019</v>
          </cell>
          <cell r="AG1243">
            <v>614122</v>
          </cell>
          <cell r="AH1243">
            <v>0</v>
          </cell>
          <cell r="AI1243">
            <v>3732141</v>
          </cell>
          <cell r="AJ1243">
            <v>3118019</v>
          </cell>
          <cell r="AK1243">
            <v>614122</v>
          </cell>
          <cell r="AL1243">
            <v>0</v>
          </cell>
          <cell r="AM1243">
            <v>3732141</v>
          </cell>
          <cell r="AN1243">
            <v>0</v>
          </cell>
          <cell r="AO1243">
            <v>0</v>
          </cell>
          <cell r="AP1243">
            <v>0</v>
          </cell>
          <cell r="AQ1243">
            <v>0</v>
          </cell>
          <cell r="AR1243">
            <v>0</v>
          </cell>
          <cell r="AS1243">
            <v>0</v>
          </cell>
          <cell r="AT1243">
            <v>0</v>
          </cell>
          <cell r="AU1243">
            <v>0</v>
          </cell>
          <cell r="AV1243">
            <v>0</v>
          </cell>
          <cell r="AW1243">
            <v>0</v>
          </cell>
          <cell r="AX1243">
            <v>0</v>
          </cell>
          <cell r="AY1243">
            <v>0</v>
          </cell>
          <cell r="AZ1243">
            <v>0</v>
          </cell>
          <cell r="BA1243">
            <v>0</v>
          </cell>
          <cell r="BB1243">
            <v>0</v>
          </cell>
          <cell r="BC1243">
            <v>0</v>
          </cell>
          <cell r="BD1243">
            <v>0</v>
          </cell>
          <cell r="BE1243">
            <v>0</v>
          </cell>
          <cell r="BF1243">
            <v>0</v>
          </cell>
          <cell r="BG1243">
            <v>0</v>
          </cell>
          <cell r="BH1243">
            <v>3118019</v>
          </cell>
          <cell r="BI1243">
            <v>521624</v>
          </cell>
          <cell r="BJ1243">
            <v>0</v>
          </cell>
          <cell r="BK1243">
            <v>3639643</v>
          </cell>
          <cell r="BL1243">
            <v>3118019</v>
          </cell>
          <cell r="BM1243">
            <v>521624</v>
          </cell>
          <cell r="BN1243">
            <v>0</v>
          </cell>
          <cell r="BO1243">
            <v>3639643</v>
          </cell>
          <cell r="BP1243">
            <v>6236038</v>
          </cell>
          <cell r="BQ1243">
            <v>1135746</v>
          </cell>
          <cell r="BR1243">
            <v>0</v>
          </cell>
          <cell r="BS1243">
            <v>7371784</v>
          </cell>
        </row>
        <row r="1244">
          <cell r="B1244" t="str">
            <v>431734</v>
          </cell>
          <cell r="C1244" t="str">
            <v>REP. INDONESIA</v>
          </cell>
          <cell r="D1244" t="str">
            <v>UNION BANK OF SWITZ, ZURICH</v>
          </cell>
          <cell r="E1244" t="str">
            <v>6</v>
          </cell>
          <cell r="F1244" t="str">
            <v>SWITZERLAND</v>
          </cell>
          <cell r="G1244" t="str">
            <v>CHF</v>
          </cell>
          <cell r="H1244">
            <v>0</v>
          </cell>
          <cell r="I1244">
            <v>0</v>
          </cell>
          <cell r="J1244">
            <v>0</v>
          </cell>
          <cell r="K1244">
            <v>0</v>
          </cell>
          <cell r="L1244">
            <v>11176123</v>
          </cell>
          <cell r="M1244">
            <v>4859618</v>
          </cell>
          <cell r="N1244">
            <v>0</v>
          </cell>
          <cell r="O1244">
            <v>16035741</v>
          </cell>
          <cell r="P1244">
            <v>0</v>
          </cell>
          <cell r="Q1244">
            <v>0</v>
          </cell>
          <cell r="R1244">
            <v>0</v>
          </cell>
          <cell r="S1244">
            <v>0</v>
          </cell>
          <cell r="T1244">
            <v>11176123</v>
          </cell>
          <cell r="U1244">
            <v>4859618</v>
          </cell>
          <cell r="V1244">
            <v>0</v>
          </cell>
          <cell r="W1244">
            <v>16035741</v>
          </cell>
          <cell r="X1244">
            <v>0</v>
          </cell>
          <cell r="Y1244">
            <v>0</v>
          </cell>
          <cell r="Z1244">
            <v>16429</v>
          </cell>
          <cell r="AA1244">
            <v>16429</v>
          </cell>
          <cell r="AB1244">
            <v>0</v>
          </cell>
          <cell r="AC1244">
            <v>0</v>
          </cell>
          <cell r="AD1244">
            <v>0</v>
          </cell>
          <cell r="AE1244">
            <v>0</v>
          </cell>
          <cell r="AF1244">
            <v>0</v>
          </cell>
          <cell r="AG1244">
            <v>0</v>
          </cell>
          <cell r="AH1244">
            <v>0</v>
          </cell>
          <cell r="AI1244">
            <v>0</v>
          </cell>
          <cell r="AJ1244">
            <v>0</v>
          </cell>
          <cell r="AK1244">
            <v>0</v>
          </cell>
          <cell r="AL1244">
            <v>16429</v>
          </cell>
          <cell r="AM1244">
            <v>16429</v>
          </cell>
          <cell r="AN1244">
            <v>0</v>
          </cell>
          <cell r="AO1244">
            <v>0</v>
          </cell>
          <cell r="AP1244">
            <v>0</v>
          </cell>
          <cell r="AQ1244">
            <v>0</v>
          </cell>
          <cell r="AR1244">
            <v>11176123</v>
          </cell>
          <cell r="AS1244">
            <v>4468258</v>
          </cell>
          <cell r="AT1244">
            <v>0</v>
          </cell>
          <cell r="AU1244">
            <v>15644381</v>
          </cell>
          <cell r="AV1244">
            <v>0</v>
          </cell>
          <cell r="AW1244">
            <v>0</v>
          </cell>
          <cell r="AX1244">
            <v>0</v>
          </cell>
          <cell r="AY1244">
            <v>0</v>
          </cell>
          <cell r="AZ1244">
            <v>0</v>
          </cell>
          <cell r="BA1244">
            <v>0</v>
          </cell>
          <cell r="BB1244">
            <v>0</v>
          </cell>
          <cell r="BC1244">
            <v>0</v>
          </cell>
          <cell r="BD1244">
            <v>0</v>
          </cell>
          <cell r="BE1244">
            <v>0</v>
          </cell>
          <cell r="BF1244">
            <v>0</v>
          </cell>
          <cell r="BG1244">
            <v>0</v>
          </cell>
          <cell r="BH1244">
            <v>0</v>
          </cell>
          <cell r="BI1244">
            <v>0</v>
          </cell>
          <cell r="BJ1244">
            <v>0</v>
          </cell>
          <cell r="BK1244">
            <v>0</v>
          </cell>
          <cell r="BL1244">
            <v>11176123</v>
          </cell>
          <cell r="BM1244">
            <v>4468258</v>
          </cell>
          <cell r="BN1244">
            <v>0</v>
          </cell>
          <cell r="BO1244">
            <v>15644381</v>
          </cell>
          <cell r="BP1244">
            <v>22352246</v>
          </cell>
          <cell r="BQ1244">
            <v>9327876</v>
          </cell>
          <cell r="BR1244">
            <v>16429</v>
          </cell>
          <cell r="BS1244">
            <v>31696551</v>
          </cell>
        </row>
        <row r="1245">
          <cell r="B1245" t="str">
            <v>431859</v>
          </cell>
          <cell r="C1245" t="str">
            <v>REP. INDONESIA</v>
          </cell>
          <cell r="D1245" t="str">
            <v>UNION BANK OF SWITZ, ZURICH</v>
          </cell>
          <cell r="E1245" t="str">
            <v>6</v>
          </cell>
          <cell r="F1245" t="str">
            <v>SWITZERLAND</v>
          </cell>
          <cell r="G1245" t="str">
            <v>CHF</v>
          </cell>
          <cell r="H1245">
            <v>10139186</v>
          </cell>
          <cell r="I1245">
            <v>4950799</v>
          </cell>
          <cell r="J1245">
            <v>0</v>
          </cell>
          <cell r="K1245">
            <v>15089985</v>
          </cell>
          <cell r="L1245">
            <v>2078330</v>
          </cell>
          <cell r="M1245">
            <v>1132792</v>
          </cell>
          <cell r="N1245">
            <v>0</v>
          </cell>
          <cell r="O1245">
            <v>3211122</v>
          </cell>
          <cell r="P1245">
            <v>0</v>
          </cell>
          <cell r="Q1245">
            <v>0</v>
          </cell>
          <cell r="R1245">
            <v>19715</v>
          </cell>
          <cell r="S1245">
            <v>19715</v>
          </cell>
          <cell r="T1245">
            <v>12217516</v>
          </cell>
          <cell r="U1245">
            <v>6083591</v>
          </cell>
          <cell r="V1245">
            <v>19715</v>
          </cell>
          <cell r="W1245">
            <v>18320822</v>
          </cell>
          <cell r="X1245">
            <v>0</v>
          </cell>
          <cell r="Y1245">
            <v>0</v>
          </cell>
          <cell r="Z1245">
            <v>0</v>
          </cell>
          <cell r="AA1245">
            <v>0</v>
          </cell>
          <cell r="AB1245">
            <v>0</v>
          </cell>
          <cell r="AC1245">
            <v>0</v>
          </cell>
          <cell r="AD1245">
            <v>0</v>
          </cell>
          <cell r="AE1245">
            <v>0</v>
          </cell>
          <cell r="AF1245">
            <v>0</v>
          </cell>
          <cell r="AG1245">
            <v>0</v>
          </cell>
          <cell r="AH1245">
            <v>0</v>
          </cell>
          <cell r="AI1245">
            <v>0</v>
          </cell>
          <cell r="AJ1245">
            <v>0</v>
          </cell>
          <cell r="AK1245">
            <v>0</v>
          </cell>
          <cell r="AL1245">
            <v>0</v>
          </cell>
          <cell r="AM1245">
            <v>0</v>
          </cell>
          <cell r="AN1245">
            <v>10139186</v>
          </cell>
          <cell r="AO1245">
            <v>4551632</v>
          </cell>
          <cell r="AP1245">
            <v>0</v>
          </cell>
          <cell r="AQ1245">
            <v>14690818</v>
          </cell>
          <cell r="AR1245">
            <v>2078330</v>
          </cell>
          <cell r="AS1245">
            <v>1050449</v>
          </cell>
          <cell r="AT1245">
            <v>0</v>
          </cell>
          <cell r="AU1245">
            <v>3128779</v>
          </cell>
          <cell r="AV1245">
            <v>0</v>
          </cell>
          <cell r="AW1245">
            <v>0</v>
          </cell>
          <cell r="AX1245">
            <v>0</v>
          </cell>
          <cell r="AY1245">
            <v>0</v>
          </cell>
          <cell r="AZ1245">
            <v>0</v>
          </cell>
          <cell r="BA1245">
            <v>0</v>
          </cell>
          <cell r="BB1245">
            <v>0</v>
          </cell>
          <cell r="BC1245">
            <v>0</v>
          </cell>
          <cell r="BD1245">
            <v>0</v>
          </cell>
          <cell r="BE1245">
            <v>0</v>
          </cell>
          <cell r="BF1245">
            <v>0</v>
          </cell>
          <cell r="BG1245">
            <v>0</v>
          </cell>
          <cell r="BH1245">
            <v>0</v>
          </cell>
          <cell r="BI1245">
            <v>0</v>
          </cell>
          <cell r="BJ1245">
            <v>0</v>
          </cell>
          <cell r="BK1245">
            <v>0</v>
          </cell>
          <cell r="BL1245">
            <v>12217516</v>
          </cell>
          <cell r="BM1245">
            <v>5602081</v>
          </cell>
          <cell r="BN1245">
            <v>0</v>
          </cell>
          <cell r="BO1245">
            <v>17819597</v>
          </cell>
          <cell r="BP1245">
            <v>24435032</v>
          </cell>
          <cell r="BQ1245">
            <v>11685672</v>
          </cell>
          <cell r="BR1245">
            <v>19715</v>
          </cell>
          <cell r="BS1245">
            <v>36140419</v>
          </cell>
        </row>
        <row r="1246">
          <cell r="F1246" t="str">
            <v>SWITZERLAND Total</v>
          </cell>
          <cell r="H1246">
            <v>10218630</v>
          </cell>
          <cell r="I1246">
            <v>4957651</v>
          </cell>
          <cell r="J1246">
            <v>0</v>
          </cell>
          <cell r="K1246">
            <v>15176281</v>
          </cell>
          <cell r="L1246">
            <v>13254453</v>
          </cell>
          <cell r="M1246">
            <v>5992410</v>
          </cell>
          <cell r="N1246">
            <v>0</v>
          </cell>
          <cell r="O1246">
            <v>19246863</v>
          </cell>
          <cell r="P1246">
            <v>550803</v>
          </cell>
          <cell r="Q1246">
            <v>141651</v>
          </cell>
          <cell r="R1246">
            <v>19715</v>
          </cell>
          <cell r="S1246">
            <v>712169</v>
          </cell>
          <cell r="T1246">
            <v>24023886</v>
          </cell>
          <cell r="U1246">
            <v>11091712</v>
          </cell>
          <cell r="V1246">
            <v>19715</v>
          </cell>
          <cell r="W1246">
            <v>35135313</v>
          </cell>
          <cell r="X1246">
            <v>0</v>
          </cell>
          <cell r="Y1246">
            <v>0</v>
          </cell>
          <cell r="Z1246">
            <v>16429</v>
          </cell>
          <cell r="AA1246">
            <v>16429</v>
          </cell>
          <cell r="AB1246">
            <v>0</v>
          </cell>
          <cell r="AC1246">
            <v>0</v>
          </cell>
          <cell r="AD1246">
            <v>0</v>
          </cell>
          <cell r="AE1246">
            <v>0</v>
          </cell>
          <cell r="AF1246">
            <v>5927056</v>
          </cell>
          <cell r="AG1246">
            <v>1108224</v>
          </cell>
          <cell r="AH1246">
            <v>0</v>
          </cell>
          <cell r="AI1246">
            <v>7035280</v>
          </cell>
          <cell r="AJ1246">
            <v>5927056</v>
          </cell>
          <cell r="AK1246">
            <v>1108224</v>
          </cell>
          <cell r="AL1246">
            <v>16429</v>
          </cell>
          <cell r="AM1246">
            <v>7051709</v>
          </cell>
          <cell r="AN1246">
            <v>10218630</v>
          </cell>
          <cell r="AO1246">
            <v>4556200</v>
          </cell>
          <cell r="AP1246">
            <v>0</v>
          </cell>
          <cell r="AQ1246">
            <v>14774830</v>
          </cell>
          <cell r="AR1246">
            <v>13254453</v>
          </cell>
          <cell r="AS1246">
            <v>5518707</v>
          </cell>
          <cell r="AT1246">
            <v>0</v>
          </cell>
          <cell r="AU1246">
            <v>18773160</v>
          </cell>
          <cell r="AV1246">
            <v>550803</v>
          </cell>
          <cell r="AW1246">
            <v>122749</v>
          </cell>
          <cell r="AX1246">
            <v>0</v>
          </cell>
          <cell r="AY1246">
            <v>673552</v>
          </cell>
          <cell r="AZ1246">
            <v>0</v>
          </cell>
          <cell r="BA1246">
            <v>0</v>
          </cell>
          <cell r="BB1246">
            <v>0</v>
          </cell>
          <cell r="BC1246">
            <v>0</v>
          </cell>
          <cell r="BD1246">
            <v>0</v>
          </cell>
          <cell r="BE1246">
            <v>0</v>
          </cell>
          <cell r="BF1246">
            <v>0</v>
          </cell>
          <cell r="BG1246">
            <v>0</v>
          </cell>
          <cell r="BH1246">
            <v>5927056</v>
          </cell>
          <cell r="BI1246">
            <v>896344</v>
          </cell>
          <cell r="BJ1246">
            <v>0</v>
          </cell>
          <cell r="BK1246">
            <v>6823400</v>
          </cell>
          <cell r="BL1246">
            <v>29950942</v>
          </cell>
          <cell r="BM1246">
            <v>11094000</v>
          </cell>
          <cell r="BN1246">
            <v>0</v>
          </cell>
          <cell r="BO1246">
            <v>41044942</v>
          </cell>
          <cell r="BP1246">
            <v>59901884</v>
          </cell>
          <cell r="BQ1246">
            <v>23293936</v>
          </cell>
          <cell r="BR1246">
            <v>36144</v>
          </cell>
          <cell r="BS1246">
            <v>83231964</v>
          </cell>
        </row>
        <row r="1247">
          <cell r="B1247" t="str">
            <v>428701</v>
          </cell>
          <cell r="C1247" t="str">
            <v>REP. INDONESIA</v>
          </cell>
          <cell r="D1247" t="str">
            <v>EXIM BANK OF CHINA, TAIPEH</v>
          </cell>
          <cell r="E1247" t="str">
            <v>6</v>
          </cell>
          <cell r="F1247" t="str">
            <v>TAIWAN REPUBLIC OF CHINA</v>
          </cell>
          <cell r="G1247" t="str">
            <v>USD</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cell r="AF1247">
            <v>555556</v>
          </cell>
          <cell r="AG1247">
            <v>266875</v>
          </cell>
          <cell r="AH1247">
            <v>0</v>
          </cell>
          <cell r="AI1247">
            <v>822431</v>
          </cell>
          <cell r="AJ1247">
            <v>555556</v>
          </cell>
          <cell r="AK1247">
            <v>266875</v>
          </cell>
          <cell r="AL1247">
            <v>0</v>
          </cell>
          <cell r="AM1247">
            <v>822431</v>
          </cell>
          <cell r="AN1247">
            <v>0</v>
          </cell>
          <cell r="AO1247">
            <v>0</v>
          </cell>
          <cell r="AP1247">
            <v>0</v>
          </cell>
          <cell r="AQ1247">
            <v>0</v>
          </cell>
          <cell r="AR1247">
            <v>0</v>
          </cell>
          <cell r="AS1247">
            <v>0</v>
          </cell>
          <cell r="AT1247">
            <v>0</v>
          </cell>
          <cell r="AU1247">
            <v>0</v>
          </cell>
          <cell r="AV1247">
            <v>0</v>
          </cell>
          <cell r="AW1247">
            <v>0</v>
          </cell>
          <cell r="AX1247">
            <v>0</v>
          </cell>
          <cell r="AY1247">
            <v>0</v>
          </cell>
          <cell r="AZ1247">
            <v>0</v>
          </cell>
          <cell r="BA1247">
            <v>0</v>
          </cell>
          <cell r="BB1247">
            <v>0</v>
          </cell>
          <cell r="BC1247">
            <v>0</v>
          </cell>
          <cell r="BD1247">
            <v>0</v>
          </cell>
          <cell r="BE1247">
            <v>0</v>
          </cell>
          <cell r="BF1247">
            <v>0</v>
          </cell>
          <cell r="BG1247">
            <v>0</v>
          </cell>
          <cell r="BH1247">
            <v>555556</v>
          </cell>
          <cell r="BI1247">
            <v>256991</v>
          </cell>
          <cell r="BJ1247">
            <v>0</v>
          </cell>
          <cell r="BK1247">
            <v>812547</v>
          </cell>
          <cell r="BL1247">
            <v>555556</v>
          </cell>
          <cell r="BM1247">
            <v>256991</v>
          </cell>
          <cell r="BN1247">
            <v>0</v>
          </cell>
          <cell r="BO1247">
            <v>812547</v>
          </cell>
          <cell r="BP1247">
            <v>1111112</v>
          </cell>
          <cell r="BQ1247">
            <v>523866</v>
          </cell>
          <cell r="BR1247">
            <v>0</v>
          </cell>
          <cell r="BS1247">
            <v>1634978</v>
          </cell>
        </row>
        <row r="1248">
          <cell r="F1248" t="str">
            <v>TAIWAN REPUBLIC OF CHINA Total</v>
          </cell>
          <cell r="H1248">
            <v>0</v>
          </cell>
          <cell r="I1248">
            <v>0</v>
          </cell>
          <cell r="J1248">
            <v>0</v>
          </cell>
          <cell r="K1248">
            <v>0</v>
          </cell>
          <cell r="L1248">
            <v>0</v>
          </cell>
          <cell r="M1248">
            <v>0</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cell r="AF1248">
            <v>555556</v>
          </cell>
          <cell r="AG1248">
            <v>266875</v>
          </cell>
          <cell r="AH1248">
            <v>0</v>
          </cell>
          <cell r="AI1248">
            <v>822431</v>
          </cell>
          <cell r="AJ1248">
            <v>555556</v>
          </cell>
          <cell r="AK1248">
            <v>266875</v>
          </cell>
          <cell r="AL1248">
            <v>0</v>
          </cell>
          <cell r="AM1248">
            <v>822431</v>
          </cell>
          <cell r="AN1248">
            <v>0</v>
          </cell>
          <cell r="AO1248">
            <v>0</v>
          </cell>
          <cell r="AP1248">
            <v>0</v>
          </cell>
          <cell r="AQ1248">
            <v>0</v>
          </cell>
          <cell r="AR1248">
            <v>0</v>
          </cell>
          <cell r="AS1248">
            <v>0</v>
          </cell>
          <cell r="AT1248">
            <v>0</v>
          </cell>
          <cell r="AU1248">
            <v>0</v>
          </cell>
          <cell r="AV1248">
            <v>0</v>
          </cell>
          <cell r="AW1248">
            <v>0</v>
          </cell>
          <cell r="AX1248">
            <v>0</v>
          </cell>
          <cell r="AY1248">
            <v>0</v>
          </cell>
          <cell r="AZ1248">
            <v>0</v>
          </cell>
          <cell r="BA1248">
            <v>0</v>
          </cell>
          <cell r="BB1248">
            <v>0</v>
          </cell>
          <cell r="BC1248">
            <v>0</v>
          </cell>
          <cell r="BD1248">
            <v>0</v>
          </cell>
          <cell r="BE1248">
            <v>0</v>
          </cell>
          <cell r="BF1248">
            <v>0</v>
          </cell>
          <cell r="BG1248">
            <v>0</v>
          </cell>
          <cell r="BH1248">
            <v>555556</v>
          </cell>
          <cell r="BI1248">
            <v>256991</v>
          </cell>
          <cell r="BJ1248">
            <v>0</v>
          </cell>
          <cell r="BK1248">
            <v>812547</v>
          </cell>
          <cell r="BL1248">
            <v>555556</v>
          </cell>
          <cell r="BM1248">
            <v>256991</v>
          </cell>
          <cell r="BN1248">
            <v>0</v>
          </cell>
          <cell r="BO1248">
            <v>812547</v>
          </cell>
          <cell r="BP1248">
            <v>1111112</v>
          </cell>
          <cell r="BQ1248">
            <v>523866</v>
          </cell>
          <cell r="BR1248">
            <v>0</v>
          </cell>
          <cell r="BS1248">
            <v>1634978</v>
          </cell>
        </row>
        <row r="1249">
          <cell r="B1249" t="str">
            <v>431848</v>
          </cell>
          <cell r="C1249" t="str">
            <v>REP. INDONESIA</v>
          </cell>
          <cell r="D1249" t="str">
            <v>ANZ GRINDLAYS BANK PLC, LONDON</v>
          </cell>
          <cell r="E1249" t="str">
            <v>6</v>
          </cell>
          <cell r="F1249" t="str">
            <v>UNITED KINGDOM</v>
          </cell>
          <cell r="G1249" t="str">
            <v>GBP</v>
          </cell>
          <cell r="H1249">
            <v>0</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201132</v>
          </cell>
          <cell r="AC1249">
            <v>17902</v>
          </cell>
          <cell r="AD1249">
            <v>0</v>
          </cell>
          <cell r="AE1249">
            <v>219034</v>
          </cell>
          <cell r="AF1249">
            <v>0</v>
          </cell>
          <cell r="AG1249">
            <v>0</v>
          </cell>
          <cell r="AH1249">
            <v>0</v>
          </cell>
          <cell r="AI1249">
            <v>0</v>
          </cell>
          <cell r="AJ1249">
            <v>201132</v>
          </cell>
          <cell r="AK1249">
            <v>17902</v>
          </cell>
          <cell r="AL1249">
            <v>0</v>
          </cell>
          <cell r="AM1249">
            <v>219034</v>
          </cell>
          <cell r="AN1249">
            <v>0</v>
          </cell>
          <cell r="AO1249">
            <v>0</v>
          </cell>
          <cell r="AP1249">
            <v>0</v>
          </cell>
          <cell r="AQ1249">
            <v>0</v>
          </cell>
          <cell r="AR1249">
            <v>0</v>
          </cell>
          <cell r="AS1249">
            <v>0</v>
          </cell>
          <cell r="AT1249">
            <v>0</v>
          </cell>
          <cell r="AU1249">
            <v>0</v>
          </cell>
          <cell r="AV1249">
            <v>0</v>
          </cell>
          <cell r="AW1249">
            <v>0</v>
          </cell>
          <cell r="AX1249">
            <v>0</v>
          </cell>
          <cell r="AY1249">
            <v>0</v>
          </cell>
          <cell r="AZ1249">
            <v>0</v>
          </cell>
          <cell r="BA1249">
            <v>0</v>
          </cell>
          <cell r="BB1249">
            <v>0</v>
          </cell>
          <cell r="BC1249">
            <v>0</v>
          </cell>
          <cell r="BD1249">
            <v>201132</v>
          </cell>
          <cell r="BE1249">
            <v>12066</v>
          </cell>
          <cell r="BF1249">
            <v>0</v>
          </cell>
          <cell r="BG1249">
            <v>213198</v>
          </cell>
          <cell r="BH1249">
            <v>0</v>
          </cell>
          <cell r="BI1249">
            <v>0</v>
          </cell>
          <cell r="BJ1249">
            <v>0</v>
          </cell>
          <cell r="BK1249">
            <v>0</v>
          </cell>
          <cell r="BL1249">
            <v>201132</v>
          </cell>
          <cell r="BM1249">
            <v>12066</v>
          </cell>
          <cell r="BN1249">
            <v>0</v>
          </cell>
          <cell r="BO1249">
            <v>213198</v>
          </cell>
          <cell r="BP1249">
            <v>402264</v>
          </cell>
          <cell r="BQ1249">
            <v>29968</v>
          </cell>
          <cell r="BR1249">
            <v>0</v>
          </cell>
          <cell r="BS1249">
            <v>432232</v>
          </cell>
        </row>
        <row r="1250">
          <cell r="B1250" t="str">
            <v>431784</v>
          </cell>
          <cell r="C1250" t="str">
            <v>REP. INDONESIA</v>
          </cell>
          <cell r="D1250" t="str">
            <v>ANZ GRINDLAYS BANK PLC, LONDON</v>
          </cell>
          <cell r="E1250" t="str">
            <v>6</v>
          </cell>
          <cell r="F1250" t="str">
            <v>UNITED KINGDOM</v>
          </cell>
          <cell r="G1250" t="str">
            <v>GBP</v>
          </cell>
          <cell r="H1250">
            <v>0</v>
          </cell>
          <cell r="I1250">
            <v>0</v>
          </cell>
          <cell r="J1250">
            <v>0</v>
          </cell>
          <cell r="K1250">
            <v>0</v>
          </cell>
          <cell r="L1250">
            <v>0</v>
          </cell>
          <cell r="M1250">
            <v>0</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513780</v>
          </cell>
          <cell r="AC1250">
            <v>19448</v>
          </cell>
          <cell r="AD1250">
            <v>0</v>
          </cell>
          <cell r="AE1250">
            <v>533228</v>
          </cell>
          <cell r="AF1250">
            <v>0</v>
          </cell>
          <cell r="AG1250">
            <v>0</v>
          </cell>
          <cell r="AH1250">
            <v>0</v>
          </cell>
          <cell r="AI1250">
            <v>0</v>
          </cell>
          <cell r="AJ1250">
            <v>513780</v>
          </cell>
          <cell r="AK1250">
            <v>19448</v>
          </cell>
          <cell r="AL1250">
            <v>0</v>
          </cell>
          <cell r="AM1250">
            <v>533228</v>
          </cell>
          <cell r="AN1250">
            <v>0</v>
          </cell>
          <cell r="AO1250">
            <v>0</v>
          </cell>
          <cell r="AP1250">
            <v>0</v>
          </cell>
          <cell r="AQ1250">
            <v>0</v>
          </cell>
          <cell r="AR1250">
            <v>0</v>
          </cell>
          <cell r="AS1250">
            <v>0</v>
          </cell>
          <cell r="AT1250">
            <v>0</v>
          </cell>
          <cell r="AU1250">
            <v>0</v>
          </cell>
          <cell r="AV1250">
            <v>0</v>
          </cell>
          <cell r="AW1250">
            <v>0</v>
          </cell>
          <cell r="AX1250">
            <v>0</v>
          </cell>
          <cell r="AY1250">
            <v>0</v>
          </cell>
          <cell r="AZ1250">
            <v>0</v>
          </cell>
          <cell r="BA1250">
            <v>0</v>
          </cell>
          <cell r="BB1250">
            <v>0</v>
          </cell>
          <cell r="BC1250">
            <v>0</v>
          </cell>
          <cell r="BD1250">
            <v>0</v>
          </cell>
          <cell r="BE1250">
            <v>0</v>
          </cell>
          <cell r="BF1250">
            <v>0</v>
          </cell>
          <cell r="BG1250">
            <v>0</v>
          </cell>
          <cell r="BH1250">
            <v>0</v>
          </cell>
          <cell r="BI1250">
            <v>0</v>
          </cell>
          <cell r="BJ1250">
            <v>0</v>
          </cell>
          <cell r="BK1250">
            <v>0</v>
          </cell>
          <cell r="BL1250">
            <v>0</v>
          </cell>
          <cell r="BM1250">
            <v>0</v>
          </cell>
          <cell r="BN1250">
            <v>0</v>
          </cell>
          <cell r="BO1250">
            <v>0</v>
          </cell>
          <cell r="BP1250">
            <v>513780</v>
          </cell>
          <cell r="BQ1250">
            <v>19448</v>
          </cell>
          <cell r="BR1250">
            <v>0</v>
          </cell>
          <cell r="BS1250">
            <v>533228</v>
          </cell>
        </row>
        <row r="1251">
          <cell r="B1251" t="str">
            <v>431985</v>
          </cell>
          <cell r="C1251" t="str">
            <v>REP. INDONESIA</v>
          </cell>
          <cell r="D1251" t="str">
            <v>ANZ GRINDLAYS BANK PLC, LONDON</v>
          </cell>
          <cell r="E1251" t="str">
            <v>6</v>
          </cell>
          <cell r="F1251" t="str">
            <v>UNITED KINGDOM</v>
          </cell>
          <cell r="G1251" t="str">
            <v>GBP</v>
          </cell>
          <cell r="H1251">
            <v>0</v>
          </cell>
          <cell r="I1251">
            <v>0</v>
          </cell>
          <cell r="J1251">
            <v>0</v>
          </cell>
          <cell r="K1251">
            <v>0</v>
          </cell>
          <cell r="L1251">
            <v>0</v>
          </cell>
          <cell r="M1251">
            <v>0</v>
          </cell>
          <cell r="N1251">
            <v>0</v>
          </cell>
          <cell r="O1251">
            <v>0</v>
          </cell>
          <cell r="P1251">
            <v>291041</v>
          </cell>
          <cell r="Q1251">
            <v>87400</v>
          </cell>
          <cell r="R1251">
            <v>0</v>
          </cell>
          <cell r="S1251">
            <v>378441</v>
          </cell>
          <cell r="T1251">
            <v>291041</v>
          </cell>
          <cell r="U1251">
            <v>87400</v>
          </cell>
          <cell r="V1251">
            <v>0</v>
          </cell>
          <cell r="W1251">
            <v>378441</v>
          </cell>
          <cell r="X1251">
            <v>0</v>
          </cell>
          <cell r="Y1251">
            <v>0</v>
          </cell>
          <cell r="Z1251">
            <v>0</v>
          </cell>
          <cell r="AA1251">
            <v>0</v>
          </cell>
          <cell r="AB1251">
            <v>0</v>
          </cell>
          <cell r="AC1251">
            <v>0</v>
          </cell>
          <cell r="AD1251">
            <v>0</v>
          </cell>
          <cell r="AE1251">
            <v>0</v>
          </cell>
          <cell r="AF1251">
            <v>0</v>
          </cell>
          <cell r="AG1251">
            <v>0</v>
          </cell>
          <cell r="AH1251">
            <v>0</v>
          </cell>
          <cell r="AI1251">
            <v>0</v>
          </cell>
          <cell r="AJ1251">
            <v>0</v>
          </cell>
          <cell r="AK1251">
            <v>0</v>
          </cell>
          <cell r="AL1251">
            <v>0</v>
          </cell>
          <cell r="AM1251">
            <v>0</v>
          </cell>
          <cell r="AN1251">
            <v>0</v>
          </cell>
          <cell r="AO1251">
            <v>0</v>
          </cell>
          <cell r="AP1251">
            <v>0</v>
          </cell>
          <cell r="AQ1251">
            <v>0</v>
          </cell>
          <cell r="AR1251">
            <v>0</v>
          </cell>
          <cell r="AS1251">
            <v>0</v>
          </cell>
          <cell r="AT1251">
            <v>0</v>
          </cell>
          <cell r="AU1251">
            <v>0</v>
          </cell>
          <cell r="AV1251">
            <v>291041</v>
          </cell>
          <cell r="AW1251">
            <v>78542</v>
          </cell>
          <cell r="AX1251">
            <v>0</v>
          </cell>
          <cell r="AY1251">
            <v>369583</v>
          </cell>
          <cell r="AZ1251">
            <v>0</v>
          </cell>
          <cell r="BA1251">
            <v>0</v>
          </cell>
          <cell r="BB1251">
            <v>0</v>
          </cell>
          <cell r="BC1251">
            <v>0</v>
          </cell>
          <cell r="BD1251">
            <v>0</v>
          </cell>
          <cell r="BE1251">
            <v>0</v>
          </cell>
          <cell r="BF1251">
            <v>0</v>
          </cell>
          <cell r="BG1251">
            <v>0</v>
          </cell>
          <cell r="BH1251">
            <v>0</v>
          </cell>
          <cell r="BI1251">
            <v>0</v>
          </cell>
          <cell r="BJ1251">
            <v>0</v>
          </cell>
          <cell r="BK1251">
            <v>0</v>
          </cell>
          <cell r="BL1251">
            <v>291041</v>
          </cell>
          <cell r="BM1251">
            <v>78542</v>
          </cell>
          <cell r="BN1251">
            <v>0</v>
          </cell>
          <cell r="BO1251">
            <v>369583</v>
          </cell>
          <cell r="BP1251">
            <v>582082</v>
          </cell>
          <cell r="BQ1251">
            <v>165942</v>
          </cell>
          <cell r="BR1251">
            <v>0</v>
          </cell>
          <cell r="BS1251">
            <v>748024</v>
          </cell>
        </row>
        <row r="1252">
          <cell r="B1252" t="str">
            <v>431849</v>
          </cell>
          <cell r="C1252" t="str">
            <v>REP. INDONESIA</v>
          </cell>
          <cell r="D1252" t="str">
            <v>ANZ GRINDLAYS BANK PLC, LONDON</v>
          </cell>
          <cell r="E1252" t="str">
            <v>6</v>
          </cell>
          <cell r="F1252" t="str">
            <v>UNITED KINGDOM</v>
          </cell>
          <cell r="G1252" t="str">
            <v>GBP</v>
          </cell>
          <cell r="H1252">
            <v>0</v>
          </cell>
          <cell r="I1252">
            <v>0</v>
          </cell>
          <cell r="J1252">
            <v>0</v>
          </cell>
          <cell r="K1252">
            <v>0</v>
          </cell>
          <cell r="L1252">
            <v>0</v>
          </cell>
          <cell r="M1252">
            <v>0</v>
          </cell>
          <cell r="N1252">
            <v>0</v>
          </cell>
          <cell r="O1252">
            <v>0</v>
          </cell>
          <cell r="P1252">
            <v>0</v>
          </cell>
          <cell r="Q1252">
            <v>0</v>
          </cell>
          <cell r="R1252">
            <v>0</v>
          </cell>
          <cell r="S1252">
            <v>0</v>
          </cell>
          <cell r="T1252">
            <v>0</v>
          </cell>
          <cell r="U1252">
            <v>0</v>
          </cell>
          <cell r="V1252">
            <v>0</v>
          </cell>
          <cell r="W1252">
            <v>0</v>
          </cell>
          <cell r="X1252">
            <v>398595</v>
          </cell>
          <cell r="Y1252">
            <v>35672</v>
          </cell>
          <cell r="Z1252">
            <v>0</v>
          </cell>
          <cell r="AA1252">
            <v>434267</v>
          </cell>
          <cell r="AB1252">
            <v>0</v>
          </cell>
          <cell r="AC1252">
            <v>0</v>
          </cell>
          <cell r="AD1252">
            <v>0</v>
          </cell>
          <cell r="AE1252">
            <v>0</v>
          </cell>
          <cell r="AF1252">
            <v>0</v>
          </cell>
          <cell r="AG1252">
            <v>0</v>
          </cell>
          <cell r="AH1252">
            <v>0</v>
          </cell>
          <cell r="AI1252">
            <v>0</v>
          </cell>
          <cell r="AJ1252">
            <v>398595</v>
          </cell>
          <cell r="AK1252">
            <v>35672</v>
          </cell>
          <cell r="AL1252">
            <v>0</v>
          </cell>
          <cell r="AM1252">
            <v>434267</v>
          </cell>
          <cell r="AN1252">
            <v>0</v>
          </cell>
          <cell r="AO1252">
            <v>0</v>
          </cell>
          <cell r="AP1252">
            <v>0</v>
          </cell>
          <cell r="AQ1252">
            <v>0</v>
          </cell>
          <cell r="AR1252">
            <v>0</v>
          </cell>
          <cell r="AS1252">
            <v>0</v>
          </cell>
          <cell r="AT1252">
            <v>0</v>
          </cell>
          <cell r="AU1252">
            <v>0</v>
          </cell>
          <cell r="AV1252">
            <v>0</v>
          </cell>
          <cell r="AW1252">
            <v>0</v>
          </cell>
          <cell r="AX1252">
            <v>0</v>
          </cell>
          <cell r="AY1252">
            <v>0</v>
          </cell>
          <cell r="AZ1252">
            <v>398595</v>
          </cell>
          <cell r="BA1252">
            <v>23781</v>
          </cell>
          <cell r="BB1252">
            <v>0</v>
          </cell>
          <cell r="BC1252">
            <v>422376</v>
          </cell>
          <cell r="BD1252">
            <v>0</v>
          </cell>
          <cell r="BE1252">
            <v>0</v>
          </cell>
          <cell r="BF1252">
            <v>0</v>
          </cell>
          <cell r="BG1252">
            <v>0</v>
          </cell>
          <cell r="BH1252">
            <v>0</v>
          </cell>
          <cell r="BI1252">
            <v>0</v>
          </cell>
          <cell r="BJ1252">
            <v>0</v>
          </cell>
          <cell r="BK1252">
            <v>0</v>
          </cell>
          <cell r="BL1252">
            <v>398595</v>
          </cell>
          <cell r="BM1252">
            <v>23781</v>
          </cell>
          <cell r="BN1252">
            <v>0</v>
          </cell>
          <cell r="BO1252">
            <v>422376</v>
          </cell>
          <cell r="BP1252">
            <v>797190</v>
          </cell>
          <cell r="BQ1252">
            <v>59453</v>
          </cell>
          <cell r="BR1252">
            <v>0</v>
          </cell>
          <cell r="BS1252">
            <v>856643</v>
          </cell>
        </row>
        <row r="1253">
          <cell r="B1253" t="str">
            <v>431698</v>
          </cell>
          <cell r="C1253" t="str">
            <v>REP. INDONESIA</v>
          </cell>
          <cell r="D1253" t="str">
            <v>ANZ GRINDLAYS BANK PLC, LONDON</v>
          </cell>
          <cell r="E1253" t="str">
            <v>6</v>
          </cell>
          <cell r="F1253" t="str">
            <v>UNITED KINGDOM</v>
          </cell>
          <cell r="G1253" t="str">
            <v>GBP</v>
          </cell>
          <cell r="H1253">
            <v>0</v>
          </cell>
          <cell r="I1253">
            <v>0</v>
          </cell>
          <cell r="J1253">
            <v>0</v>
          </cell>
          <cell r="K1253">
            <v>0</v>
          </cell>
          <cell r="L1253">
            <v>530367</v>
          </cell>
          <cell r="M1253">
            <v>316433</v>
          </cell>
          <cell r="N1253">
            <v>0</v>
          </cell>
          <cell r="O1253">
            <v>846800</v>
          </cell>
          <cell r="P1253">
            <v>0</v>
          </cell>
          <cell r="Q1253">
            <v>0</v>
          </cell>
          <cell r="R1253">
            <v>0</v>
          </cell>
          <cell r="S1253">
            <v>0</v>
          </cell>
          <cell r="T1253">
            <v>530367</v>
          </cell>
          <cell r="U1253">
            <v>316433</v>
          </cell>
          <cell r="V1253">
            <v>0</v>
          </cell>
          <cell r="W1253">
            <v>846800</v>
          </cell>
          <cell r="X1253">
            <v>0</v>
          </cell>
          <cell r="Y1253">
            <v>0</v>
          </cell>
          <cell r="Z1253">
            <v>0</v>
          </cell>
          <cell r="AA1253">
            <v>0</v>
          </cell>
          <cell r="AB1253">
            <v>0</v>
          </cell>
          <cell r="AC1253">
            <v>0</v>
          </cell>
          <cell r="AD1253">
            <v>0</v>
          </cell>
          <cell r="AE1253">
            <v>0</v>
          </cell>
          <cell r="AF1253">
            <v>0</v>
          </cell>
          <cell r="AG1253">
            <v>0</v>
          </cell>
          <cell r="AH1253">
            <v>0</v>
          </cell>
          <cell r="AI1253">
            <v>0</v>
          </cell>
          <cell r="AJ1253">
            <v>0</v>
          </cell>
          <cell r="AK1253">
            <v>0</v>
          </cell>
          <cell r="AL1253">
            <v>0</v>
          </cell>
          <cell r="AM1253">
            <v>0</v>
          </cell>
          <cell r="AN1253">
            <v>0</v>
          </cell>
          <cell r="AO1253">
            <v>0</v>
          </cell>
          <cell r="AP1253">
            <v>0</v>
          </cell>
          <cell r="AQ1253">
            <v>0</v>
          </cell>
          <cell r="AR1253">
            <v>530367</v>
          </cell>
          <cell r="AS1253">
            <v>305448</v>
          </cell>
          <cell r="AT1253">
            <v>0</v>
          </cell>
          <cell r="AU1253">
            <v>835815</v>
          </cell>
          <cell r="AV1253">
            <v>0</v>
          </cell>
          <cell r="AW1253">
            <v>0</v>
          </cell>
          <cell r="AX1253">
            <v>0</v>
          </cell>
          <cell r="AY1253">
            <v>0</v>
          </cell>
          <cell r="AZ1253">
            <v>0</v>
          </cell>
          <cell r="BA1253">
            <v>0</v>
          </cell>
          <cell r="BB1253">
            <v>0</v>
          </cell>
          <cell r="BC1253">
            <v>0</v>
          </cell>
          <cell r="BD1253">
            <v>0</v>
          </cell>
          <cell r="BE1253">
            <v>0</v>
          </cell>
          <cell r="BF1253">
            <v>0</v>
          </cell>
          <cell r="BG1253">
            <v>0</v>
          </cell>
          <cell r="BH1253">
            <v>0</v>
          </cell>
          <cell r="BI1253">
            <v>0</v>
          </cell>
          <cell r="BJ1253">
            <v>0</v>
          </cell>
          <cell r="BK1253">
            <v>0</v>
          </cell>
          <cell r="BL1253">
            <v>530367</v>
          </cell>
          <cell r="BM1253">
            <v>305448</v>
          </cell>
          <cell r="BN1253">
            <v>0</v>
          </cell>
          <cell r="BO1253">
            <v>835815</v>
          </cell>
          <cell r="BP1253">
            <v>1060734</v>
          </cell>
          <cell r="BQ1253">
            <v>621881</v>
          </cell>
          <cell r="BR1253">
            <v>0</v>
          </cell>
          <cell r="BS1253">
            <v>1682615</v>
          </cell>
        </row>
        <row r="1254">
          <cell r="B1254" t="str">
            <v>431709</v>
          </cell>
          <cell r="C1254" t="str">
            <v>REP. INDONESIA</v>
          </cell>
          <cell r="D1254" t="str">
            <v>BARCLAYS BANK PLC, LONDON</v>
          </cell>
          <cell r="E1254" t="str">
            <v>6</v>
          </cell>
          <cell r="F1254" t="str">
            <v>UNITED KINGDOM</v>
          </cell>
          <cell r="G1254" t="str">
            <v>GBP</v>
          </cell>
          <cell r="H1254">
            <v>223458</v>
          </cell>
          <cell r="I1254">
            <v>132593</v>
          </cell>
          <cell r="J1254">
            <v>0</v>
          </cell>
          <cell r="K1254">
            <v>356051</v>
          </cell>
          <cell r="L1254">
            <v>0</v>
          </cell>
          <cell r="M1254">
            <v>0</v>
          </cell>
          <cell r="N1254">
            <v>0</v>
          </cell>
          <cell r="O1254">
            <v>0</v>
          </cell>
          <cell r="P1254">
            <v>0</v>
          </cell>
          <cell r="Q1254">
            <v>0</v>
          </cell>
          <cell r="R1254">
            <v>0</v>
          </cell>
          <cell r="S1254">
            <v>0</v>
          </cell>
          <cell r="T1254">
            <v>223458</v>
          </cell>
          <cell r="U1254">
            <v>132593</v>
          </cell>
          <cell r="V1254">
            <v>0</v>
          </cell>
          <cell r="W1254">
            <v>356051</v>
          </cell>
          <cell r="X1254">
            <v>0</v>
          </cell>
          <cell r="Y1254">
            <v>0</v>
          </cell>
          <cell r="Z1254">
            <v>0</v>
          </cell>
          <cell r="AA1254">
            <v>0</v>
          </cell>
          <cell r="AB1254">
            <v>0</v>
          </cell>
          <cell r="AC1254">
            <v>0</v>
          </cell>
          <cell r="AD1254">
            <v>0</v>
          </cell>
          <cell r="AE1254">
            <v>0</v>
          </cell>
          <cell r="AF1254">
            <v>0</v>
          </cell>
          <cell r="AG1254">
            <v>0</v>
          </cell>
          <cell r="AH1254">
            <v>0</v>
          </cell>
          <cell r="AI1254">
            <v>0</v>
          </cell>
          <cell r="AJ1254">
            <v>0</v>
          </cell>
          <cell r="AK1254">
            <v>0</v>
          </cell>
          <cell r="AL1254">
            <v>0</v>
          </cell>
          <cell r="AM1254">
            <v>0</v>
          </cell>
          <cell r="AN1254">
            <v>223458</v>
          </cell>
          <cell r="AO1254">
            <v>128693</v>
          </cell>
          <cell r="AP1254">
            <v>0</v>
          </cell>
          <cell r="AQ1254">
            <v>352151</v>
          </cell>
          <cell r="AR1254">
            <v>0</v>
          </cell>
          <cell r="AS1254">
            <v>0</v>
          </cell>
          <cell r="AT1254">
            <v>0</v>
          </cell>
          <cell r="AU1254">
            <v>0</v>
          </cell>
          <cell r="AV1254">
            <v>0</v>
          </cell>
          <cell r="AW1254">
            <v>0</v>
          </cell>
          <cell r="AX1254">
            <v>0</v>
          </cell>
          <cell r="AY1254">
            <v>0</v>
          </cell>
          <cell r="AZ1254">
            <v>0</v>
          </cell>
          <cell r="BA1254">
            <v>0</v>
          </cell>
          <cell r="BB1254">
            <v>0</v>
          </cell>
          <cell r="BC1254">
            <v>0</v>
          </cell>
          <cell r="BD1254">
            <v>0</v>
          </cell>
          <cell r="BE1254">
            <v>0</v>
          </cell>
          <cell r="BF1254">
            <v>0</v>
          </cell>
          <cell r="BG1254">
            <v>0</v>
          </cell>
          <cell r="BH1254">
            <v>0</v>
          </cell>
          <cell r="BI1254">
            <v>0</v>
          </cell>
          <cell r="BJ1254">
            <v>0</v>
          </cell>
          <cell r="BK1254">
            <v>0</v>
          </cell>
          <cell r="BL1254">
            <v>223458</v>
          </cell>
          <cell r="BM1254">
            <v>128693</v>
          </cell>
          <cell r="BN1254">
            <v>0</v>
          </cell>
          <cell r="BO1254">
            <v>352151</v>
          </cell>
          <cell r="BP1254">
            <v>446916</v>
          </cell>
          <cell r="BQ1254">
            <v>261286</v>
          </cell>
          <cell r="BR1254">
            <v>0</v>
          </cell>
          <cell r="BS1254">
            <v>708202</v>
          </cell>
        </row>
        <row r="1255">
          <cell r="B1255" t="str">
            <v>407702</v>
          </cell>
          <cell r="C1255" t="str">
            <v>REP. INDONESIA</v>
          </cell>
          <cell r="D1255" t="str">
            <v>BARCLAYS BANK PLC, LONDON</v>
          </cell>
          <cell r="E1255" t="str">
            <v>6</v>
          </cell>
          <cell r="F1255" t="str">
            <v>UNITED KINGDOM</v>
          </cell>
          <cell r="G1255" t="str">
            <v>GBP</v>
          </cell>
          <cell r="H1255">
            <v>444010</v>
          </cell>
          <cell r="I1255">
            <v>44764</v>
          </cell>
          <cell r="J1255">
            <v>0</v>
          </cell>
          <cell r="K1255">
            <v>488774</v>
          </cell>
          <cell r="L1255">
            <v>0</v>
          </cell>
          <cell r="M1255">
            <v>0</v>
          </cell>
          <cell r="N1255">
            <v>0</v>
          </cell>
          <cell r="O1255">
            <v>0</v>
          </cell>
          <cell r="P1255">
            <v>0</v>
          </cell>
          <cell r="Q1255">
            <v>0</v>
          </cell>
          <cell r="R1255">
            <v>0</v>
          </cell>
          <cell r="S1255">
            <v>0</v>
          </cell>
          <cell r="T1255">
            <v>444010</v>
          </cell>
          <cell r="U1255">
            <v>44764</v>
          </cell>
          <cell r="V1255">
            <v>0</v>
          </cell>
          <cell r="W1255">
            <v>488774</v>
          </cell>
          <cell r="X1255">
            <v>0</v>
          </cell>
          <cell r="Y1255">
            <v>0</v>
          </cell>
          <cell r="Z1255">
            <v>0</v>
          </cell>
          <cell r="AA1255">
            <v>0</v>
          </cell>
          <cell r="AB1255">
            <v>0</v>
          </cell>
          <cell r="AC1255">
            <v>0</v>
          </cell>
          <cell r="AD1255">
            <v>0</v>
          </cell>
          <cell r="AE1255">
            <v>0</v>
          </cell>
          <cell r="AF1255">
            <v>0</v>
          </cell>
          <cell r="AG1255">
            <v>0</v>
          </cell>
          <cell r="AH1255">
            <v>0</v>
          </cell>
          <cell r="AI1255">
            <v>0</v>
          </cell>
          <cell r="AJ1255">
            <v>0</v>
          </cell>
          <cell r="AK1255">
            <v>0</v>
          </cell>
          <cell r="AL1255">
            <v>0</v>
          </cell>
          <cell r="AM1255">
            <v>0</v>
          </cell>
          <cell r="AN1255">
            <v>443977</v>
          </cell>
          <cell r="AO1255">
            <v>22138</v>
          </cell>
          <cell r="AP1255">
            <v>0</v>
          </cell>
          <cell r="AQ1255">
            <v>466115</v>
          </cell>
          <cell r="AR1255">
            <v>0</v>
          </cell>
          <cell r="AS1255">
            <v>0</v>
          </cell>
          <cell r="AT1255">
            <v>0</v>
          </cell>
          <cell r="AU1255">
            <v>0</v>
          </cell>
          <cell r="AV1255">
            <v>0</v>
          </cell>
          <cell r="AW1255">
            <v>0</v>
          </cell>
          <cell r="AX1255">
            <v>0</v>
          </cell>
          <cell r="AY1255">
            <v>0</v>
          </cell>
          <cell r="AZ1255">
            <v>0</v>
          </cell>
          <cell r="BA1255">
            <v>0</v>
          </cell>
          <cell r="BB1255">
            <v>0</v>
          </cell>
          <cell r="BC1255">
            <v>0</v>
          </cell>
          <cell r="BD1255">
            <v>0</v>
          </cell>
          <cell r="BE1255">
            <v>0</v>
          </cell>
          <cell r="BF1255">
            <v>0</v>
          </cell>
          <cell r="BG1255">
            <v>0</v>
          </cell>
          <cell r="BH1255">
            <v>0</v>
          </cell>
          <cell r="BI1255">
            <v>0</v>
          </cell>
          <cell r="BJ1255">
            <v>0</v>
          </cell>
          <cell r="BK1255">
            <v>0</v>
          </cell>
          <cell r="BL1255">
            <v>443977</v>
          </cell>
          <cell r="BM1255">
            <v>22138</v>
          </cell>
          <cell r="BN1255">
            <v>0</v>
          </cell>
          <cell r="BO1255">
            <v>466115</v>
          </cell>
          <cell r="BP1255">
            <v>887987</v>
          </cell>
          <cell r="BQ1255">
            <v>66902</v>
          </cell>
          <cell r="BR1255">
            <v>0</v>
          </cell>
          <cell r="BS1255">
            <v>954889</v>
          </cell>
        </row>
        <row r="1256">
          <cell r="B1256" t="str">
            <v>406607</v>
          </cell>
          <cell r="C1256" t="str">
            <v>REP. INDONESIA</v>
          </cell>
          <cell r="D1256" t="str">
            <v>BARCLAYS BANK PLC, LONDON</v>
          </cell>
          <cell r="E1256" t="str">
            <v>6</v>
          </cell>
          <cell r="F1256" t="str">
            <v>UNITED KINGDOM</v>
          </cell>
          <cell r="G1256" t="str">
            <v>GBP</v>
          </cell>
          <cell r="H1256">
            <v>0</v>
          </cell>
          <cell r="I1256">
            <v>0</v>
          </cell>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2600984</v>
          </cell>
          <cell r="AG1256">
            <v>547886</v>
          </cell>
          <cell r="AH1256">
            <v>0</v>
          </cell>
          <cell r="AI1256">
            <v>3148870</v>
          </cell>
          <cell r="AJ1256">
            <v>2600984</v>
          </cell>
          <cell r="AK1256">
            <v>547886</v>
          </cell>
          <cell r="AL1256">
            <v>0</v>
          </cell>
          <cell r="AM1256">
            <v>3148870</v>
          </cell>
          <cell r="AN1256">
            <v>0</v>
          </cell>
          <cell r="AO1256">
            <v>0</v>
          </cell>
          <cell r="AP1256">
            <v>0</v>
          </cell>
          <cell r="AQ1256">
            <v>0</v>
          </cell>
          <cell r="AR1256">
            <v>0</v>
          </cell>
          <cell r="AS1256">
            <v>0</v>
          </cell>
          <cell r="AT1256">
            <v>0</v>
          </cell>
          <cell r="AU1256">
            <v>0</v>
          </cell>
          <cell r="AV1256">
            <v>0</v>
          </cell>
          <cell r="AW1256">
            <v>0</v>
          </cell>
          <cell r="AX1256">
            <v>0</v>
          </cell>
          <cell r="AY1256">
            <v>0</v>
          </cell>
          <cell r="AZ1256">
            <v>0</v>
          </cell>
          <cell r="BA1256">
            <v>0</v>
          </cell>
          <cell r="BB1256">
            <v>0</v>
          </cell>
          <cell r="BC1256">
            <v>0</v>
          </cell>
          <cell r="BD1256">
            <v>0</v>
          </cell>
          <cell r="BE1256">
            <v>0</v>
          </cell>
          <cell r="BF1256">
            <v>0</v>
          </cell>
          <cell r="BG1256">
            <v>0</v>
          </cell>
          <cell r="BH1256">
            <v>2600984</v>
          </cell>
          <cell r="BI1256">
            <v>446821</v>
          </cell>
          <cell r="BJ1256">
            <v>0</v>
          </cell>
          <cell r="BK1256">
            <v>3047805</v>
          </cell>
          <cell r="BL1256">
            <v>2600984</v>
          </cell>
          <cell r="BM1256">
            <v>446821</v>
          </cell>
          <cell r="BN1256">
            <v>0</v>
          </cell>
          <cell r="BO1256">
            <v>3047805</v>
          </cell>
          <cell r="BP1256">
            <v>5201968</v>
          </cell>
          <cell r="BQ1256">
            <v>994707</v>
          </cell>
          <cell r="BR1256">
            <v>0</v>
          </cell>
          <cell r="BS1256">
            <v>6196675</v>
          </cell>
        </row>
        <row r="1257">
          <cell r="B1257" t="str">
            <v>406606</v>
          </cell>
          <cell r="C1257" t="str">
            <v>REP. INDONESIA</v>
          </cell>
          <cell r="D1257" t="str">
            <v>BARCLAYS BANK PLC, LONDON</v>
          </cell>
          <cell r="E1257" t="str">
            <v>6</v>
          </cell>
          <cell r="F1257" t="str">
            <v>UNITED KINGDOM</v>
          </cell>
          <cell r="G1257" t="str">
            <v>GBP</v>
          </cell>
          <cell r="H1257">
            <v>0</v>
          </cell>
          <cell r="I1257">
            <v>0</v>
          </cell>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5558545</v>
          </cell>
          <cell r="AG1257">
            <v>1206851</v>
          </cell>
          <cell r="AH1257">
            <v>0</v>
          </cell>
          <cell r="AI1257">
            <v>6765396</v>
          </cell>
          <cell r="AJ1257">
            <v>5558545</v>
          </cell>
          <cell r="AK1257">
            <v>1206851</v>
          </cell>
          <cell r="AL1257">
            <v>0</v>
          </cell>
          <cell r="AM1257">
            <v>6765396</v>
          </cell>
          <cell r="AN1257">
            <v>0</v>
          </cell>
          <cell r="AO1257">
            <v>0</v>
          </cell>
          <cell r="AP1257">
            <v>0</v>
          </cell>
          <cell r="AQ1257">
            <v>0</v>
          </cell>
          <cell r="AR1257">
            <v>0</v>
          </cell>
          <cell r="AS1257">
            <v>0</v>
          </cell>
          <cell r="AT1257">
            <v>0</v>
          </cell>
          <cell r="AU1257">
            <v>0</v>
          </cell>
          <cell r="AV1257">
            <v>0</v>
          </cell>
          <cell r="AW1257">
            <v>0</v>
          </cell>
          <cell r="AX1257">
            <v>0</v>
          </cell>
          <cell r="AY1257">
            <v>0</v>
          </cell>
          <cell r="AZ1257">
            <v>0</v>
          </cell>
          <cell r="BA1257">
            <v>0</v>
          </cell>
          <cell r="BB1257">
            <v>0</v>
          </cell>
          <cell r="BC1257">
            <v>0</v>
          </cell>
          <cell r="BD1257">
            <v>0</v>
          </cell>
          <cell r="BE1257">
            <v>0</v>
          </cell>
          <cell r="BF1257">
            <v>0</v>
          </cell>
          <cell r="BG1257">
            <v>0</v>
          </cell>
          <cell r="BH1257">
            <v>5558545</v>
          </cell>
          <cell r="BI1257">
            <v>990868</v>
          </cell>
          <cell r="BJ1257">
            <v>0</v>
          </cell>
          <cell r="BK1257">
            <v>6549413</v>
          </cell>
          <cell r="BL1257">
            <v>5558545</v>
          </cell>
          <cell r="BM1257">
            <v>990868</v>
          </cell>
          <cell r="BN1257">
            <v>0</v>
          </cell>
          <cell r="BO1257">
            <v>6549413</v>
          </cell>
          <cell r="BP1257">
            <v>11117090</v>
          </cell>
          <cell r="BQ1257">
            <v>2197719</v>
          </cell>
          <cell r="BR1257">
            <v>0</v>
          </cell>
          <cell r="BS1257">
            <v>13314809</v>
          </cell>
        </row>
        <row r="1258">
          <cell r="B1258" t="str">
            <v>425800</v>
          </cell>
          <cell r="C1258" t="str">
            <v>REP. INDONESIA</v>
          </cell>
          <cell r="D1258" t="str">
            <v>BARCLAYS BANK PLC, LONDON</v>
          </cell>
          <cell r="E1258" t="str">
            <v>6</v>
          </cell>
          <cell r="F1258" t="str">
            <v>UNITED KINGDOM</v>
          </cell>
          <cell r="G1258" t="str">
            <v>USD</v>
          </cell>
          <cell r="H1258">
            <v>0</v>
          </cell>
          <cell r="I1258">
            <v>0</v>
          </cell>
          <cell r="J1258">
            <v>0</v>
          </cell>
          <cell r="K1258">
            <v>0</v>
          </cell>
          <cell r="L1258">
            <v>0</v>
          </cell>
          <cell r="M1258">
            <v>0</v>
          </cell>
          <cell r="N1258">
            <v>0</v>
          </cell>
          <cell r="O1258">
            <v>0</v>
          </cell>
          <cell r="P1258">
            <v>0</v>
          </cell>
          <cell r="Q1258">
            <v>0</v>
          </cell>
          <cell r="R1258">
            <v>0</v>
          </cell>
          <cell r="S1258">
            <v>0</v>
          </cell>
          <cell r="T1258">
            <v>0</v>
          </cell>
          <cell r="U1258">
            <v>0</v>
          </cell>
          <cell r="V1258">
            <v>0</v>
          </cell>
          <cell r="W1258">
            <v>0</v>
          </cell>
          <cell r="X1258">
            <v>449340</v>
          </cell>
          <cell r="Y1258">
            <v>202047</v>
          </cell>
          <cell r="Z1258">
            <v>0</v>
          </cell>
          <cell r="AA1258">
            <v>651387</v>
          </cell>
          <cell r="AB1258">
            <v>0</v>
          </cell>
          <cell r="AC1258">
            <v>0</v>
          </cell>
          <cell r="AD1258">
            <v>0</v>
          </cell>
          <cell r="AE1258">
            <v>0</v>
          </cell>
          <cell r="AF1258">
            <v>0</v>
          </cell>
          <cell r="AG1258">
            <v>0</v>
          </cell>
          <cell r="AH1258">
            <v>0</v>
          </cell>
          <cell r="AI1258">
            <v>0</v>
          </cell>
          <cell r="AJ1258">
            <v>449340</v>
          </cell>
          <cell r="AK1258">
            <v>202047</v>
          </cell>
          <cell r="AL1258">
            <v>0</v>
          </cell>
          <cell r="AM1258">
            <v>651387</v>
          </cell>
          <cell r="AN1258">
            <v>0</v>
          </cell>
          <cell r="AO1258">
            <v>0</v>
          </cell>
          <cell r="AP1258">
            <v>0</v>
          </cell>
          <cell r="AQ1258">
            <v>0</v>
          </cell>
          <cell r="AR1258">
            <v>0</v>
          </cell>
          <cell r="AS1258">
            <v>0</v>
          </cell>
          <cell r="AT1258">
            <v>0</v>
          </cell>
          <cell r="AU1258">
            <v>0</v>
          </cell>
          <cell r="AV1258">
            <v>0</v>
          </cell>
          <cell r="AW1258">
            <v>0</v>
          </cell>
          <cell r="AX1258">
            <v>0</v>
          </cell>
          <cell r="AY1258">
            <v>0</v>
          </cell>
          <cell r="AZ1258">
            <v>449340</v>
          </cell>
          <cell r="BA1258">
            <v>190820</v>
          </cell>
          <cell r="BB1258">
            <v>0</v>
          </cell>
          <cell r="BC1258">
            <v>640160</v>
          </cell>
          <cell r="BD1258">
            <v>0</v>
          </cell>
          <cell r="BE1258">
            <v>0</v>
          </cell>
          <cell r="BF1258">
            <v>0</v>
          </cell>
          <cell r="BG1258">
            <v>0</v>
          </cell>
          <cell r="BH1258">
            <v>0</v>
          </cell>
          <cell r="BI1258">
            <v>0</v>
          </cell>
          <cell r="BJ1258">
            <v>0</v>
          </cell>
          <cell r="BK1258">
            <v>0</v>
          </cell>
          <cell r="BL1258">
            <v>449340</v>
          </cell>
          <cell r="BM1258">
            <v>190820</v>
          </cell>
          <cell r="BN1258">
            <v>0</v>
          </cell>
          <cell r="BO1258">
            <v>640160</v>
          </cell>
          <cell r="BP1258">
            <v>898680</v>
          </cell>
          <cell r="BQ1258">
            <v>392867</v>
          </cell>
          <cell r="BR1258">
            <v>0</v>
          </cell>
          <cell r="BS1258">
            <v>1291547</v>
          </cell>
        </row>
        <row r="1259">
          <cell r="B1259" t="str">
            <v>418700</v>
          </cell>
          <cell r="C1259" t="str">
            <v>REP. INDONESIA</v>
          </cell>
          <cell r="D1259" t="str">
            <v>C.D.C, LONDON</v>
          </cell>
          <cell r="E1259" t="str">
            <v>6</v>
          </cell>
          <cell r="F1259" t="str">
            <v>UNITED KINGDOM</v>
          </cell>
          <cell r="G1259" t="str">
            <v>GBP</v>
          </cell>
          <cell r="H1259">
            <v>304348</v>
          </cell>
          <cell r="I1259">
            <v>164348</v>
          </cell>
          <cell r="J1259">
            <v>0</v>
          </cell>
          <cell r="K1259">
            <v>468696</v>
          </cell>
          <cell r="L1259">
            <v>0</v>
          </cell>
          <cell r="M1259">
            <v>0</v>
          </cell>
          <cell r="N1259">
            <v>0</v>
          </cell>
          <cell r="O1259">
            <v>0</v>
          </cell>
          <cell r="P1259">
            <v>0</v>
          </cell>
          <cell r="Q1259">
            <v>0</v>
          </cell>
          <cell r="R1259">
            <v>0</v>
          </cell>
          <cell r="S1259">
            <v>0</v>
          </cell>
          <cell r="T1259">
            <v>304348</v>
          </cell>
          <cell r="U1259">
            <v>164348</v>
          </cell>
          <cell r="V1259">
            <v>0</v>
          </cell>
          <cell r="W1259">
            <v>468696</v>
          </cell>
          <cell r="X1259">
            <v>0</v>
          </cell>
          <cell r="Y1259">
            <v>0</v>
          </cell>
          <cell r="Z1259">
            <v>0</v>
          </cell>
          <cell r="AA1259">
            <v>0</v>
          </cell>
          <cell r="AB1259">
            <v>0</v>
          </cell>
          <cell r="AC1259">
            <v>0</v>
          </cell>
          <cell r="AD1259">
            <v>0</v>
          </cell>
          <cell r="AE1259">
            <v>0</v>
          </cell>
          <cell r="AF1259">
            <v>0</v>
          </cell>
          <cell r="AG1259">
            <v>0</v>
          </cell>
          <cell r="AH1259">
            <v>0</v>
          </cell>
          <cell r="AI1259">
            <v>0</v>
          </cell>
          <cell r="AJ1259">
            <v>0</v>
          </cell>
          <cell r="AK1259">
            <v>0</v>
          </cell>
          <cell r="AL1259">
            <v>0</v>
          </cell>
          <cell r="AM1259">
            <v>0</v>
          </cell>
          <cell r="AN1259">
            <v>304348</v>
          </cell>
          <cell r="AO1259">
            <v>150652</v>
          </cell>
          <cell r="AP1259">
            <v>0</v>
          </cell>
          <cell r="AQ1259">
            <v>455000</v>
          </cell>
          <cell r="AR1259">
            <v>0</v>
          </cell>
          <cell r="AS1259">
            <v>0</v>
          </cell>
          <cell r="AT1259">
            <v>0</v>
          </cell>
          <cell r="AU1259">
            <v>0</v>
          </cell>
          <cell r="AV1259">
            <v>0</v>
          </cell>
          <cell r="AW1259">
            <v>0</v>
          </cell>
          <cell r="AX1259">
            <v>0</v>
          </cell>
          <cell r="AY1259">
            <v>0</v>
          </cell>
          <cell r="AZ1259">
            <v>0</v>
          </cell>
          <cell r="BA1259">
            <v>0</v>
          </cell>
          <cell r="BB1259">
            <v>0</v>
          </cell>
          <cell r="BC1259">
            <v>0</v>
          </cell>
          <cell r="BD1259">
            <v>0</v>
          </cell>
          <cell r="BE1259">
            <v>0</v>
          </cell>
          <cell r="BF1259">
            <v>0</v>
          </cell>
          <cell r="BG1259">
            <v>0</v>
          </cell>
          <cell r="BH1259">
            <v>0</v>
          </cell>
          <cell r="BI1259">
            <v>0</v>
          </cell>
          <cell r="BJ1259">
            <v>0</v>
          </cell>
          <cell r="BK1259">
            <v>0</v>
          </cell>
          <cell r="BL1259">
            <v>304348</v>
          </cell>
          <cell r="BM1259">
            <v>150652</v>
          </cell>
          <cell r="BN1259">
            <v>0</v>
          </cell>
          <cell r="BO1259">
            <v>455000</v>
          </cell>
          <cell r="BP1259">
            <v>608696</v>
          </cell>
          <cell r="BQ1259">
            <v>315000</v>
          </cell>
          <cell r="BR1259">
            <v>0</v>
          </cell>
          <cell r="BS1259">
            <v>923696</v>
          </cell>
        </row>
        <row r="1260">
          <cell r="B1260" t="str">
            <v>408600</v>
          </cell>
          <cell r="C1260" t="str">
            <v>REP. INDONESIA</v>
          </cell>
          <cell r="D1260" t="str">
            <v>C.D.C, LONDON</v>
          </cell>
          <cell r="E1260" t="str">
            <v>6</v>
          </cell>
          <cell r="F1260" t="str">
            <v>UNITED KINGDOM</v>
          </cell>
          <cell r="G1260" t="str">
            <v>GBP</v>
          </cell>
          <cell r="H1260">
            <v>0</v>
          </cell>
          <cell r="I1260">
            <v>0</v>
          </cell>
          <cell r="J1260">
            <v>0</v>
          </cell>
          <cell r="K1260">
            <v>0</v>
          </cell>
          <cell r="L1260">
            <v>0</v>
          </cell>
          <cell r="M1260">
            <v>0</v>
          </cell>
          <cell r="N1260">
            <v>0</v>
          </cell>
          <cell r="O1260">
            <v>0</v>
          </cell>
          <cell r="P1260">
            <v>0</v>
          </cell>
          <cell r="Q1260">
            <v>0</v>
          </cell>
          <cell r="R1260">
            <v>0</v>
          </cell>
          <cell r="S1260">
            <v>0</v>
          </cell>
          <cell r="T1260">
            <v>0</v>
          </cell>
          <cell r="U1260">
            <v>0</v>
          </cell>
          <cell r="V1260">
            <v>0</v>
          </cell>
          <cell r="W1260">
            <v>0</v>
          </cell>
          <cell r="X1260">
            <v>1096036</v>
          </cell>
          <cell r="Y1260">
            <v>308260</v>
          </cell>
          <cell r="Z1260">
            <v>0</v>
          </cell>
          <cell r="AA1260">
            <v>1404296</v>
          </cell>
          <cell r="AB1260">
            <v>0</v>
          </cell>
          <cell r="AC1260">
            <v>0</v>
          </cell>
          <cell r="AD1260">
            <v>0</v>
          </cell>
          <cell r="AE1260">
            <v>0</v>
          </cell>
          <cell r="AF1260">
            <v>0</v>
          </cell>
          <cell r="AG1260">
            <v>0</v>
          </cell>
          <cell r="AH1260">
            <v>0</v>
          </cell>
          <cell r="AI1260">
            <v>0</v>
          </cell>
          <cell r="AJ1260">
            <v>1096036</v>
          </cell>
          <cell r="AK1260">
            <v>308260</v>
          </cell>
          <cell r="AL1260">
            <v>0</v>
          </cell>
          <cell r="AM1260">
            <v>1404296</v>
          </cell>
          <cell r="AN1260">
            <v>0</v>
          </cell>
          <cell r="AO1260">
            <v>0</v>
          </cell>
          <cell r="AP1260">
            <v>0</v>
          </cell>
          <cell r="AQ1260">
            <v>0</v>
          </cell>
          <cell r="AR1260">
            <v>0</v>
          </cell>
          <cell r="AS1260">
            <v>0</v>
          </cell>
          <cell r="AT1260">
            <v>0</v>
          </cell>
          <cell r="AU1260">
            <v>0</v>
          </cell>
          <cell r="AV1260">
            <v>0</v>
          </cell>
          <cell r="AW1260">
            <v>0</v>
          </cell>
          <cell r="AX1260">
            <v>0</v>
          </cell>
          <cell r="AY1260">
            <v>0</v>
          </cell>
          <cell r="AZ1260">
            <v>1096036</v>
          </cell>
          <cell r="BA1260">
            <v>246608</v>
          </cell>
          <cell r="BB1260">
            <v>0</v>
          </cell>
          <cell r="BC1260">
            <v>1342644</v>
          </cell>
          <cell r="BD1260">
            <v>0</v>
          </cell>
          <cell r="BE1260">
            <v>0</v>
          </cell>
          <cell r="BF1260">
            <v>0</v>
          </cell>
          <cell r="BG1260">
            <v>0</v>
          </cell>
          <cell r="BH1260">
            <v>0</v>
          </cell>
          <cell r="BI1260">
            <v>0</v>
          </cell>
          <cell r="BJ1260">
            <v>0</v>
          </cell>
          <cell r="BK1260">
            <v>0</v>
          </cell>
          <cell r="BL1260">
            <v>1096036</v>
          </cell>
          <cell r="BM1260">
            <v>246608</v>
          </cell>
          <cell r="BN1260">
            <v>0</v>
          </cell>
          <cell r="BO1260">
            <v>1342644</v>
          </cell>
          <cell r="BP1260">
            <v>2192072</v>
          </cell>
          <cell r="BQ1260">
            <v>554868</v>
          </cell>
          <cell r="BR1260">
            <v>0</v>
          </cell>
          <cell r="BS1260">
            <v>2746940</v>
          </cell>
        </row>
        <row r="1261">
          <cell r="B1261" t="str">
            <v>408601</v>
          </cell>
          <cell r="C1261" t="str">
            <v>REP. INDONESIA</v>
          </cell>
          <cell r="D1261" t="str">
            <v>C.D.C, LONDON</v>
          </cell>
          <cell r="E1261" t="str">
            <v>6</v>
          </cell>
          <cell r="F1261" t="str">
            <v>UNITED KINGDOM</v>
          </cell>
          <cell r="G1261" t="str">
            <v>GBP</v>
          </cell>
          <cell r="H1261">
            <v>0</v>
          </cell>
          <cell r="I1261">
            <v>0</v>
          </cell>
          <cell r="J1261">
            <v>0</v>
          </cell>
          <cell r="K1261">
            <v>0</v>
          </cell>
          <cell r="L1261">
            <v>0</v>
          </cell>
          <cell r="M1261">
            <v>0</v>
          </cell>
          <cell r="N1261">
            <v>0</v>
          </cell>
          <cell r="O1261">
            <v>0</v>
          </cell>
          <cell r="P1261">
            <v>0</v>
          </cell>
          <cell r="Q1261">
            <v>0</v>
          </cell>
          <cell r="R1261">
            <v>0</v>
          </cell>
          <cell r="S1261">
            <v>0</v>
          </cell>
          <cell r="T1261">
            <v>0</v>
          </cell>
          <cell r="U1261">
            <v>0</v>
          </cell>
          <cell r="V1261">
            <v>0</v>
          </cell>
          <cell r="W1261">
            <v>0</v>
          </cell>
          <cell r="X1261">
            <v>1327245</v>
          </cell>
          <cell r="Y1261">
            <v>429763</v>
          </cell>
          <cell r="Z1261">
            <v>0</v>
          </cell>
          <cell r="AA1261">
            <v>1757008</v>
          </cell>
          <cell r="AB1261">
            <v>0</v>
          </cell>
          <cell r="AC1261">
            <v>0</v>
          </cell>
          <cell r="AD1261">
            <v>0</v>
          </cell>
          <cell r="AE1261">
            <v>0</v>
          </cell>
          <cell r="AF1261">
            <v>0</v>
          </cell>
          <cell r="AG1261">
            <v>0</v>
          </cell>
          <cell r="AH1261">
            <v>0</v>
          </cell>
          <cell r="AI1261">
            <v>0</v>
          </cell>
          <cell r="AJ1261">
            <v>1327245</v>
          </cell>
          <cell r="AK1261">
            <v>429763</v>
          </cell>
          <cell r="AL1261">
            <v>0</v>
          </cell>
          <cell r="AM1261">
            <v>1757008</v>
          </cell>
          <cell r="AN1261">
            <v>0</v>
          </cell>
          <cell r="AO1261">
            <v>0</v>
          </cell>
          <cell r="AP1261">
            <v>0</v>
          </cell>
          <cell r="AQ1261">
            <v>0</v>
          </cell>
          <cell r="AR1261">
            <v>0</v>
          </cell>
          <cell r="AS1261">
            <v>0</v>
          </cell>
          <cell r="AT1261">
            <v>0</v>
          </cell>
          <cell r="AU1261">
            <v>0</v>
          </cell>
          <cell r="AV1261">
            <v>0</v>
          </cell>
          <cell r="AW1261">
            <v>0</v>
          </cell>
          <cell r="AX1261">
            <v>0</v>
          </cell>
          <cell r="AY1261">
            <v>0</v>
          </cell>
          <cell r="AZ1261">
            <v>1327245</v>
          </cell>
          <cell r="BA1261">
            <v>366719</v>
          </cell>
          <cell r="BB1261">
            <v>0</v>
          </cell>
          <cell r="BC1261">
            <v>1693964</v>
          </cell>
          <cell r="BD1261">
            <v>0</v>
          </cell>
          <cell r="BE1261">
            <v>0</v>
          </cell>
          <cell r="BF1261">
            <v>0</v>
          </cell>
          <cell r="BG1261">
            <v>0</v>
          </cell>
          <cell r="BH1261">
            <v>0</v>
          </cell>
          <cell r="BI1261">
            <v>0</v>
          </cell>
          <cell r="BJ1261">
            <v>0</v>
          </cell>
          <cell r="BK1261">
            <v>0</v>
          </cell>
          <cell r="BL1261">
            <v>1327245</v>
          </cell>
          <cell r="BM1261">
            <v>366719</v>
          </cell>
          <cell r="BN1261">
            <v>0</v>
          </cell>
          <cell r="BO1261">
            <v>1693964</v>
          </cell>
          <cell r="BP1261">
            <v>2654490</v>
          </cell>
          <cell r="BQ1261">
            <v>796482</v>
          </cell>
          <cell r="BR1261">
            <v>0</v>
          </cell>
          <cell r="BS1261">
            <v>3450972</v>
          </cell>
        </row>
        <row r="1262">
          <cell r="B1262" t="str">
            <v>406608</v>
          </cell>
          <cell r="C1262" t="str">
            <v>REP. INDONESIA</v>
          </cell>
          <cell r="D1262" t="str">
            <v>C.D.C. LONDON</v>
          </cell>
          <cell r="E1262" t="str">
            <v>6</v>
          </cell>
          <cell r="F1262" t="str">
            <v>UNITED KINGDOM</v>
          </cell>
          <cell r="G1262" t="str">
            <v>GBP</v>
          </cell>
          <cell r="H1262">
            <v>0</v>
          </cell>
          <cell r="I1262">
            <v>0</v>
          </cell>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722475</v>
          </cell>
          <cell r="Y1262">
            <v>265510</v>
          </cell>
          <cell r="Z1262">
            <v>0</v>
          </cell>
          <cell r="AA1262">
            <v>987985</v>
          </cell>
          <cell r="AB1262">
            <v>0</v>
          </cell>
          <cell r="AC1262">
            <v>0</v>
          </cell>
          <cell r="AD1262">
            <v>0</v>
          </cell>
          <cell r="AE1262">
            <v>0</v>
          </cell>
          <cell r="AF1262">
            <v>0</v>
          </cell>
          <cell r="AG1262">
            <v>0</v>
          </cell>
          <cell r="AH1262">
            <v>0</v>
          </cell>
          <cell r="AI1262">
            <v>0</v>
          </cell>
          <cell r="AJ1262">
            <v>722475</v>
          </cell>
          <cell r="AK1262">
            <v>265510</v>
          </cell>
          <cell r="AL1262">
            <v>0</v>
          </cell>
          <cell r="AM1262">
            <v>987985</v>
          </cell>
          <cell r="AN1262">
            <v>0</v>
          </cell>
          <cell r="AO1262">
            <v>0</v>
          </cell>
          <cell r="AP1262">
            <v>0</v>
          </cell>
          <cell r="AQ1262">
            <v>0</v>
          </cell>
          <cell r="AR1262">
            <v>0</v>
          </cell>
          <cell r="AS1262">
            <v>0</v>
          </cell>
          <cell r="AT1262">
            <v>0</v>
          </cell>
          <cell r="AU1262">
            <v>0</v>
          </cell>
          <cell r="AV1262">
            <v>0</v>
          </cell>
          <cell r="AW1262">
            <v>0</v>
          </cell>
          <cell r="AX1262">
            <v>0</v>
          </cell>
          <cell r="AY1262">
            <v>0</v>
          </cell>
          <cell r="AZ1262">
            <v>722475</v>
          </cell>
          <cell r="BA1262">
            <v>227580</v>
          </cell>
          <cell r="BB1262">
            <v>0</v>
          </cell>
          <cell r="BC1262">
            <v>950055</v>
          </cell>
          <cell r="BD1262">
            <v>0</v>
          </cell>
          <cell r="BE1262">
            <v>0</v>
          </cell>
          <cell r="BF1262">
            <v>0</v>
          </cell>
          <cell r="BG1262">
            <v>0</v>
          </cell>
          <cell r="BH1262">
            <v>0</v>
          </cell>
          <cell r="BI1262">
            <v>0</v>
          </cell>
          <cell r="BJ1262">
            <v>0</v>
          </cell>
          <cell r="BK1262">
            <v>0</v>
          </cell>
          <cell r="BL1262">
            <v>722475</v>
          </cell>
          <cell r="BM1262">
            <v>227580</v>
          </cell>
          <cell r="BN1262">
            <v>0</v>
          </cell>
          <cell r="BO1262">
            <v>950055</v>
          </cell>
          <cell r="BP1262">
            <v>1444950</v>
          </cell>
          <cell r="BQ1262">
            <v>493090</v>
          </cell>
          <cell r="BR1262">
            <v>0</v>
          </cell>
          <cell r="BS1262">
            <v>1938040</v>
          </cell>
        </row>
        <row r="1263">
          <cell r="B1263" t="str">
            <v>431679</v>
          </cell>
          <cell r="C1263" t="str">
            <v>REP. INDONESIA</v>
          </cell>
          <cell r="D1263" t="str">
            <v>CHARTERED WESTLB LTD, LONDON</v>
          </cell>
          <cell r="E1263" t="str">
            <v>6</v>
          </cell>
          <cell r="F1263" t="str">
            <v>UNITED KINGDOM</v>
          </cell>
          <cell r="G1263" t="str">
            <v>GBP</v>
          </cell>
          <cell r="H1263">
            <v>0</v>
          </cell>
          <cell r="I1263">
            <v>0</v>
          </cell>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177440</v>
          </cell>
          <cell r="AC1263">
            <v>99638</v>
          </cell>
          <cell r="AD1263">
            <v>0</v>
          </cell>
          <cell r="AE1263">
            <v>277078</v>
          </cell>
          <cell r="AF1263">
            <v>0</v>
          </cell>
          <cell r="AG1263">
            <v>0</v>
          </cell>
          <cell r="AH1263">
            <v>0</v>
          </cell>
          <cell r="AI1263">
            <v>0</v>
          </cell>
          <cell r="AJ1263">
            <v>177440</v>
          </cell>
          <cell r="AK1263">
            <v>99638</v>
          </cell>
          <cell r="AL1263">
            <v>0</v>
          </cell>
          <cell r="AM1263">
            <v>277078</v>
          </cell>
          <cell r="AN1263">
            <v>0</v>
          </cell>
          <cell r="AO1263">
            <v>0</v>
          </cell>
          <cell r="AP1263">
            <v>0</v>
          </cell>
          <cell r="AQ1263">
            <v>0</v>
          </cell>
          <cell r="AR1263">
            <v>0</v>
          </cell>
          <cell r="AS1263">
            <v>0</v>
          </cell>
          <cell r="AT1263">
            <v>0</v>
          </cell>
          <cell r="AU1263">
            <v>0</v>
          </cell>
          <cell r="AV1263">
            <v>0</v>
          </cell>
          <cell r="AW1263">
            <v>0</v>
          </cell>
          <cell r="AX1263">
            <v>0</v>
          </cell>
          <cell r="AY1263">
            <v>0</v>
          </cell>
          <cell r="AZ1263">
            <v>0</v>
          </cell>
          <cell r="BA1263">
            <v>0</v>
          </cell>
          <cell r="BB1263">
            <v>0</v>
          </cell>
          <cell r="BC1263">
            <v>0</v>
          </cell>
          <cell r="BD1263">
            <v>177440</v>
          </cell>
          <cell r="BE1263">
            <v>96525</v>
          </cell>
          <cell r="BF1263">
            <v>0</v>
          </cell>
          <cell r="BG1263">
            <v>273965</v>
          </cell>
          <cell r="BH1263">
            <v>0</v>
          </cell>
          <cell r="BI1263">
            <v>0</v>
          </cell>
          <cell r="BJ1263">
            <v>0</v>
          </cell>
          <cell r="BK1263">
            <v>0</v>
          </cell>
          <cell r="BL1263">
            <v>177440</v>
          </cell>
          <cell r="BM1263">
            <v>96525</v>
          </cell>
          <cell r="BN1263">
            <v>0</v>
          </cell>
          <cell r="BO1263">
            <v>273965</v>
          </cell>
          <cell r="BP1263">
            <v>354880</v>
          </cell>
          <cell r="BQ1263">
            <v>196163</v>
          </cell>
          <cell r="BR1263">
            <v>0</v>
          </cell>
          <cell r="BS1263">
            <v>551043</v>
          </cell>
        </row>
        <row r="1264">
          <cell r="B1264" t="str">
            <v>431670</v>
          </cell>
          <cell r="C1264" t="str">
            <v>REP. INDONESIA</v>
          </cell>
          <cell r="D1264" t="str">
            <v>CHARTERED WESTLB LTD, LONDON</v>
          </cell>
          <cell r="E1264" t="str">
            <v>6</v>
          </cell>
          <cell r="F1264" t="str">
            <v>UNITED KINGDOM</v>
          </cell>
          <cell r="G1264" t="str">
            <v>GBP</v>
          </cell>
          <cell r="H1264">
            <v>328283</v>
          </cell>
          <cell r="I1264">
            <v>193219</v>
          </cell>
          <cell r="J1264">
            <v>0</v>
          </cell>
          <cell r="K1264">
            <v>521502</v>
          </cell>
          <cell r="L1264">
            <v>0</v>
          </cell>
          <cell r="M1264">
            <v>0</v>
          </cell>
          <cell r="N1264">
            <v>0</v>
          </cell>
          <cell r="O1264">
            <v>0</v>
          </cell>
          <cell r="P1264">
            <v>0</v>
          </cell>
          <cell r="Q1264">
            <v>0</v>
          </cell>
          <cell r="R1264">
            <v>0</v>
          </cell>
          <cell r="S1264">
            <v>0</v>
          </cell>
          <cell r="T1264">
            <v>328283</v>
          </cell>
          <cell r="U1264">
            <v>193219</v>
          </cell>
          <cell r="V1264">
            <v>0</v>
          </cell>
          <cell r="W1264">
            <v>521502</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328283</v>
          </cell>
          <cell r="AO1264">
            <v>183335</v>
          </cell>
          <cell r="AP1264">
            <v>0</v>
          </cell>
          <cell r="AQ1264">
            <v>511618</v>
          </cell>
          <cell r="AR1264">
            <v>0</v>
          </cell>
          <cell r="AS1264">
            <v>0</v>
          </cell>
          <cell r="AT1264">
            <v>0</v>
          </cell>
          <cell r="AU1264">
            <v>0</v>
          </cell>
          <cell r="AV1264">
            <v>0</v>
          </cell>
          <cell r="AW1264">
            <v>0</v>
          </cell>
          <cell r="AX1264">
            <v>0</v>
          </cell>
          <cell r="AY1264">
            <v>0</v>
          </cell>
          <cell r="AZ1264">
            <v>0</v>
          </cell>
          <cell r="BA1264">
            <v>0</v>
          </cell>
          <cell r="BB1264">
            <v>0</v>
          </cell>
          <cell r="BC1264">
            <v>0</v>
          </cell>
          <cell r="BD1264">
            <v>0</v>
          </cell>
          <cell r="BE1264">
            <v>0</v>
          </cell>
          <cell r="BF1264">
            <v>0</v>
          </cell>
          <cell r="BG1264">
            <v>0</v>
          </cell>
          <cell r="BH1264">
            <v>0</v>
          </cell>
          <cell r="BI1264">
            <v>0</v>
          </cell>
          <cell r="BJ1264">
            <v>0</v>
          </cell>
          <cell r="BK1264">
            <v>0</v>
          </cell>
          <cell r="BL1264">
            <v>328283</v>
          </cell>
          <cell r="BM1264">
            <v>183335</v>
          </cell>
          <cell r="BN1264">
            <v>0</v>
          </cell>
          <cell r="BO1264">
            <v>511618</v>
          </cell>
          <cell r="BP1264">
            <v>656566</v>
          </cell>
          <cell r="BQ1264">
            <v>376554</v>
          </cell>
          <cell r="BR1264">
            <v>0</v>
          </cell>
          <cell r="BS1264">
            <v>1033120</v>
          </cell>
        </row>
        <row r="1265">
          <cell r="B1265" t="str">
            <v>431645</v>
          </cell>
          <cell r="C1265" t="str">
            <v>REP. INDONESIA</v>
          </cell>
          <cell r="D1265" t="str">
            <v>CHARTERED WESTLB LTD, LONDON</v>
          </cell>
          <cell r="E1265" t="str">
            <v>6</v>
          </cell>
          <cell r="F1265" t="str">
            <v>UNITED KINGDOM</v>
          </cell>
          <cell r="G1265" t="str">
            <v>GBP</v>
          </cell>
          <cell r="H1265">
            <v>0</v>
          </cell>
          <cell r="I1265">
            <v>0</v>
          </cell>
          <cell r="J1265">
            <v>0</v>
          </cell>
          <cell r="K1265">
            <v>0</v>
          </cell>
          <cell r="L1265">
            <v>0</v>
          </cell>
          <cell r="M1265">
            <v>0</v>
          </cell>
          <cell r="N1265">
            <v>0</v>
          </cell>
          <cell r="O1265">
            <v>0</v>
          </cell>
          <cell r="P1265">
            <v>0</v>
          </cell>
          <cell r="Q1265">
            <v>0</v>
          </cell>
          <cell r="R1265">
            <v>0</v>
          </cell>
          <cell r="S1265">
            <v>0</v>
          </cell>
          <cell r="T1265">
            <v>0</v>
          </cell>
          <cell r="U1265">
            <v>0</v>
          </cell>
          <cell r="V1265">
            <v>0</v>
          </cell>
          <cell r="W1265">
            <v>0</v>
          </cell>
          <cell r="X1265">
            <v>0</v>
          </cell>
          <cell r="Y1265">
            <v>0</v>
          </cell>
          <cell r="Z1265">
            <v>0</v>
          </cell>
          <cell r="AA1265">
            <v>0</v>
          </cell>
          <cell r="AB1265">
            <v>1061250</v>
          </cell>
          <cell r="AC1265">
            <v>592672</v>
          </cell>
          <cell r="AD1265">
            <v>0</v>
          </cell>
          <cell r="AE1265">
            <v>1653922</v>
          </cell>
          <cell r="AF1265">
            <v>0</v>
          </cell>
          <cell r="AG1265">
            <v>0</v>
          </cell>
          <cell r="AH1265">
            <v>0</v>
          </cell>
          <cell r="AI1265">
            <v>0</v>
          </cell>
          <cell r="AJ1265">
            <v>1061250</v>
          </cell>
          <cell r="AK1265">
            <v>592672</v>
          </cell>
          <cell r="AL1265">
            <v>0</v>
          </cell>
          <cell r="AM1265">
            <v>1653922</v>
          </cell>
          <cell r="AN1265">
            <v>0</v>
          </cell>
          <cell r="AO1265">
            <v>0</v>
          </cell>
          <cell r="AP1265">
            <v>0</v>
          </cell>
          <cell r="AQ1265">
            <v>0</v>
          </cell>
          <cell r="AR1265">
            <v>0</v>
          </cell>
          <cell r="AS1265">
            <v>0</v>
          </cell>
          <cell r="AT1265">
            <v>0</v>
          </cell>
          <cell r="AU1265">
            <v>0</v>
          </cell>
          <cell r="AV1265">
            <v>0</v>
          </cell>
          <cell r="AW1265">
            <v>0</v>
          </cell>
          <cell r="AX1265">
            <v>0</v>
          </cell>
          <cell r="AY1265">
            <v>0</v>
          </cell>
          <cell r="AZ1265">
            <v>0</v>
          </cell>
          <cell r="BA1265">
            <v>0</v>
          </cell>
          <cell r="BB1265">
            <v>0</v>
          </cell>
          <cell r="BC1265">
            <v>0</v>
          </cell>
          <cell r="BD1265">
            <v>1061250</v>
          </cell>
          <cell r="BE1265">
            <v>580460</v>
          </cell>
          <cell r="BF1265">
            <v>0</v>
          </cell>
          <cell r="BG1265">
            <v>1641710</v>
          </cell>
          <cell r="BH1265">
            <v>0</v>
          </cell>
          <cell r="BI1265">
            <v>0</v>
          </cell>
          <cell r="BJ1265">
            <v>0</v>
          </cell>
          <cell r="BK1265">
            <v>0</v>
          </cell>
          <cell r="BL1265">
            <v>1061250</v>
          </cell>
          <cell r="BM1265">
            <v>580460</v>
          </cell>
          <cell r="BN1265">
            <v>0</v>
          </cell>
          <cell r="BO1265">
            <v>1641710</v>
          </cell>
          <cell r="BP1265">
            <v>2122500</v>
          </cell>
          <cell r="BQ1265">
            <v>1173132</v>
          </cell>
          <cell r="BR1265">
            <v>0</v>
          </cell>
          <cell r="BS1265">
            <v>3295632</v>
          </cell>
        </row>
        <row r="1266">
          <cell r="B1266" t="str">
            <v>431741</v>
          </cell>
          <cell r="C1266" t="str">
            <v>REP. INDONESIA</v>
          </cell>
          <cell r="D1266" t="str">
            <v>CHARTERED WESTLB LTD, LONDON</v>
          </cell>
          <cell r="E1266" t="str">
            <v>6</v>
          </cell>
          <cell r="F1266" t="str">
            <v>UNITED KINGDOM</v>
          </cell>
          <cell r="G1266" t="str">
            <v>USD</v>
          </cell>
          <cell r="H1266">
            <v>0</v>
          </cell>
          <cell r="I1266">
            <v>0</v>
          </cell>
          <cell r="J1266">
            <v>0</v>
          </cell>
          <cell r="K1266">
            <v>0</v>
          </cell>
          <cell r="L1266">
            <v>305778</v>
          </cell>
          <cell r="M1266">
            <v>116423</v>
          </cell>
          <cell r="N1266">
            <v>0</v>
          </cell>
          <cell r="O1266">
            <v>422201</v>
          </cell>
          <cell r="P1266">
            <v>0</v>
          </cell>
          <cell r="Q1266">
            <v>0</v>
          </cell>
          <cell r="R1266">
            <v>0</v>
          </cell>
          <cell r="S1266">
            <v>0</v>
          </cell>
          <cell r="T1266">
            <v>305778</v>
          </cell>
          <cell r="U1266">
            <v>116423</v>
          </cell>
          <cell r="V1266">
            <v>0</v>
          </cell>
          <cell r="W1266">
            <v>422201</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cell r="AO1266">
            <v>0</v>
          </cell>
          <cell r="AP1266">
            <v>0</v>
          </cell>
          <cell r="AQ1266">
            <v>0</v>
          </cell>
          <cell r="AR1266">
            <v>305778</v>
          </cell>
          <cell r="AS1266">
            <v>104208</v>
          </cell>
          <cell r="AT1266">
            <v>0</v>
          </cell>
          <cell r="AU1266">
            <v>409986</v>
          </cell>
          <cell r="AV1266">
            <v>0</v>
          </cell>
          <cell r="AW1266">
            <v>0</v>
          </cell>
          <cell r="AX1266">
            <v>0</v>
          </cell>
          <cell r="AY1266">
            <v>0</v>
          </cell>
          <cell r="AZ1266">
            <v>0</v>
          </cell>
          <cell r="BA1266">
            <v>0</v>
          </cell>
          <cell r="BB1266">
            <v>0</v>
          </cell>
          <cell r="BC1266">
            <v>0</v>
          </cell>
          <cell r="BD1266">
            <v>0</v>
          </cell>
          <cell r="BE1266">
            <v>0</v>
          </cell>
          <cell r="BF1266">
            <v>0</v>
          </cell>
          <cell r="BG1266">
            <v>0</v>
          </cell>
          <cell r="BH1266">
            <v>0</v>
          </cell>
          <cell r="BI1266">
            <v>0</v>
          </cell>
          <cell r="BJ1266">
            <v>0</v>
          </cell>
          <cell r="BK1266">
            <v>0</v>
          </cell>
          <cell r="BL1266">
            <v>305778</v>
          </cell>
          <cell r="BM1266">
            <v>104208</v>
          </cell>
          <cell r="BN1266">
            <v>0</v>
          </cell>
          <cell r="BO1266">
            <v>409986</v>
          </cell>
          <cell r="BP1266">
            <v>611556</v>
          </cell>
          <cell r="BQ1266">
            <v>220631</v>
          </cell>
          <cell r="BR1266">
            <v>0</v>
          </cell>
          <cell r="BS1266">
            <v>832187</v>
          </cell>
        </row>
        <row r="1267">
          <cell r="B1267" t="str">
            <v>431683</v>
          </cell>
          <cell r="C1267" t="str">
            <v>REP. INDONESIA</v>
          </cell>
          <cell r="D1267" t="str">
            <v>JH. SCHRODERS WAGG CO, LONDON</v>
          </cell>
          <cell r="E1267" t="str">
            <v>6</v>
          </cell>
          <cell r="F1267" t="str">
            <v>UNITED KINGDOM</v>
          </cell>
          <cell r="G1267" t="str">
            <v>GBP</v>
          </cell>
          <cell r="H1267">
            <v>0</v>
          </cell>
          <cell r="I1267">
            <v>0</v>
          </cell>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1343063</v>
          </cell>
          <cell r="AC1267">
            <v>784237</v>
          </cell>
          <cell r="AD1267">
            <v>0</v>
          </cell>
          <cell r="AE1267">
            <v>2127300</v>
          </cell>
          <cell r="AF1267">
            <v>0</v>
          </cell>
          <cell r="AG1267">
            <v>0</v>
          </cell>
          <cell r="AH1267">
            <v>0</v>
          </cell>
          <cell r="AI1267">
            <v>0</v>
          </cell>
          <cell r="AJ1267">
            <v>1343063</v>
          </cell>
          <cell r="AK1267">
            <v>784237</v>
          </cell>
          <cell r="AL1267">
            <v>0</v>
          </cell>
          <cell r="AM1267">
            <v>2127300</v>
          </cell>
          <cell r="AN1267">
            <v>0</v>
          </cell>
          <cell r="AO1267">
            <v>0</v>
          </cell>
          <cell r="AP1267">
            <v>0</v>
          </cell>
          <cell r="AQ1267">
            <v>0</v>
          </cell>
          <cell r="AR1267">
            <v>0</v>
          </cell>
          <cell r="AS1267">
            <v>0</v>
          </cell>
          <cell r="AT1267">
            <v>0</v>
          </cell>
          <cell r="AU1267">
            <v>0</v>
          </cell>
          <cell r="AV1267">
            <v>0</v>
          </cell>
          <cell r="AW1267">
            <v>0</v>
          </cell>
          <cell r="AX1267">
            <v>0</v>
          </cell>
          <cell r="AY1267">
            <v>0</v>
          </cell>
          <cell r="AZ1267">
            <v>0</v>
          </cell>
          <cell r="BA1267">
            <v>0</v>
          </cell>
          <cell r="BB1267">
            <v>0</v>
          </cell>
          <cell r="BC1267">
            <v>0</v>
          </cell>
          <cell r="BD1267">
            <v>1343063</v>
          </cell>
          <cell r="BE1267">
            <v>764650</v>
          </cell>
          <cell r="BF1267">
            <v>0</v>
          </cell>
          <cell r="BG1267">
            <v>2107713</v>
          </cell>
          <cell r="BH1267">
            <v>0</v>
          </cell>
          <cell r="BI1267">
            <v>0</v>
          </cell>
          <cell r="BJ1267">
            <v>0</v>
          </cell>
          <cell r="BK1267">
            <v>0</v>
          </cell>
          <cell r="BL1267">
            <v>1343063</v>
          </cell>
          <cell r="BM1267">
            <v>764650</v>
          </cell>
          <cell r="BN1267">
            <v>0</v>
          </cell>
          <cell r="BO1267">
            <v>2107713</v>
          </cell>
          <cell r="BP1267">
            <v>2686126</v>
          </cell>
          <cell r="BQ1267">
            <v>1548887</v>
          </cell>
          <cell r="BR1267">
            <v>0</v>
          </cell>
          <cell r="BS1267">
            <v>4235013</v>
          </cell>
        </row>
        <row r="1268">
          <cell r="B1268" t="str">
            <v>430300</v>
          </cell>
          <cell r="C1268" t="str">
            <v>REP. INDONESIA</v>
          </cell>
          <cell r="D1268" t="str">
            <v>JH. SCHRODERS WAGG CO, LONDON</v>
          </cell>
          <cell r="E1268" t="str">
            <v>6</v>
          </cell>
          <cell r="F1268" t="str">
            <v>UNITED KINGDOM</v>
          </cell>
          <cell r="G1268" t="str">
            <v>USD</v>
          </cell>
          <cell r="H1268">
            <v>0</v>
          </cell>
          <cell r="I1268">
            <v>0</v>
          </cell>
          <cell r="J1268">
            <v>0</v>
          </cell>
          <cell r="K1268">
            <v>0</v>
          </cell>
          <cell r="L1268">
            <v>350083</v>
          </cell>
          <cell r="M1268">
            <v>179641</v>
          </cell>
          <cell r="N1268">
            <v>0</v>
          </cell>
          <cell r="O1268">
            <v>529724</v>
          </cell>
          <cell r="P1268">
            <v>0</v>
          </cell>
          <cell r="Q1268">
            <v>0</v>
          </cell>
          <cell r="R1268">
            <v>0</v>
          </cell>
          <cell r="S1268">
            <v>0</v>
          </cell>
          <cell r="T1268">
            <v>350083</v>
          </cell>
          <cell r="U1268">
            <v>179641</v>
          </cell>
          <cell r="V1268">
            <v>0</v>
          </cell>
          <cell r="W1268">
            <v>529724</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0</v>
          </cell>
          <cell r="AM1268">
            <v>0</v>
          </cell>
          <cell r="AN1268">
            <v>0</v>
          </cell>
          <cell r="AO1268">
            <v>0</v>
          </cell>
          <cell r="AP1268">
            <v>0</v>
          </cell>
          <cell r="AQ1268">
            <v>0</v>
          </cell>
          <cell r="AR1268">
            <v>350083</v>
          </cell>
          <cell r="AS1268">
            <v>173446</v>
          </cell>
          <cell r="AT1268">
            <v>0</v>
          </cell>
          <cell r="AU1268">
            <v>523529</v>
          </cell>
          <cell r="AV1268">
            <v>0</v>
          </cell>
          <cell r="AW1268">
            <v>0</v>
          </cell>
          <cell r="AX1268">
            <v>0</v>
          </cell>
          <cell r="AY1268">
            <v>0</v>
          </cell>
          <cell r="AZ1268">
            <v>0</v>
          </cell>
          <cell r="BA1268">
            <v>0</v>
          </cell>
          <cell r="BB1268">
            <v>0</v>
          </cell>
          <cell r="BC1268">
            <v>0</v>
          </cell>
          <cell r="BD1268">
            <v>0</v>
          </cell>
          <cell r="BE1268">
            <v>0</v>
          </cell>
          <cell r="BF1268">
            <v>0</v>
          </cell>
          <cell r="BG1268">
            <v>0</v>
          </cell>
          <cell r="BH1268">
            <v>0</v>
          </cell>
          <cell r="BI1268">
            <v>0</v>
          </cell>
          <cell r="BJ1268">
            <v>0</v>
          </cell>
          <cell r="BK1268">
            <v>0</v>
          </cell>
          <cell r="BL1268">
            <v>350083</v>
          </cell>
          <cell r="BM1268">
            <v>173446</v>
          </cell>
          <cell r="BN1268">
            <v>0</v>
          </cell>
          <cell r="BO1268">
            <v>523529</v>
          </cell>
          <cell r="BP1268">
            <v>700166</v>
          </cell>
          <cell r="BQ1268">
            <v>353087</v>
          </cell>
          <cell r="BR1268">
            <v>0</v>
          </cell>
          <cell r="BS1268">
            <v>1053253</v>
          </cell>
        </row>
        <row r="1269">
          <cell r="B1269" t="str">
            <v>431671</v>
          </cell>
          <cell r="C1269" t="str">
            <v>REP. INDONESIA</v>
          </cell>
          <cell r="D1269" t="str">
            <v>LLOYDS BANK PLC, LONDON</v>
          </cell>
          <cell r="E1269" t="str">
            <v>6</v>
          </cell>
          <cell r="F1269" t="str">
            <v>UNITED KINGDOM</v>
          </cell>
          <cell r="G1269" t="str">
            <v>GBP</v>
          </cell>
          <cell r="H1269">
            <v>0</v>
          </cell>
          <cell r="I1269">
            <v>0</v>
          </cell>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333147</v>
          </cell>
          <cell r="AC1269">
            <v>192919</v>
          </cell>
          <cell r="AD1269">
            <v>0</v>
          </cell>
          <cell r="AE1269">
            <v>526066</v>
          </cell>
          <cell r="AF1269">
            <v>0</v>
          </cell>
          <cell r="AG1269">
            <v>0</v>
          </cell>
          <cell r="AH1269">
            <v>0</v>
          </cell>
          <cell r="AI1269">
            <v>0</v>
          </cell>
          <cell r="AJ1269">
            <v>333147</v>
          </cell>
          <cell r="AK1269">
            <v>192919</v>
          </cell>
          <cell r="AL1269">
            <v>0</v>
          </cell>
          <cell r="AM1269">
            <v>526066</v>
          </cell>
          <cell r="AN1269">
            <v>0</v>
          </cell>
          <cell r="AO1269">
            <v>0</v>
          </cell>
          <cell r="AP1269">
            <v>0</v>
          </cell>
          <cell r="AQ1269">
            <v>0</v>
          </cell>
          <cell r="AR1269">
            <v>0</v>
          </cell>
          <cell r="AS1269">
            <v>0</v>
          </cell>
          <cell r="AT1269">
            <v>0</v>
          </cell>
          <cell r="AU1269">
            <v>0</v>
          </cell>
          <cell r="AV1269">
            <v>0</v>
          </cell>
          <cell r="AW1269">
            <v>0</v>
          </cell>
          <cell r="AX1269">
            <v>0</v>
          </cell>
          <cell r="AY1269">
            <v>0</v>
          </cell>
          <cell r="AZ1269">
            <v>0</v>
          </cell>
          <cell r="BA1269">
            <v>0</v>
          </cell>
          <cell r="BB1269">
            <v>0</v>
          </cell>
          <cell r="BC1269">
            <v>0</v>
          </cell>
          <cell r="BD1269">
            <v>333147</v>
          </cell>
          <cell r="BE1269">
            <v>187073</v>
          </cell>
          <cell r="BF1269">
            <v>0</v>
          </cell>
          <cell r="BG1269">
            <v>520220</v>
          </cell>
          <cell r="BH1269">
            <v>0</v>
          </cell>
          <cell r="BI1269">
            <v>0</v>
          </cell>
          <cell r="BJ1269">
            <v>0</v>
          </cell>
          <cell r="BK1269">
            <v>0</v>
          </cell>
          <cell r="BL1269">
            <v>333147</v>
          </cell>
          <cell r="BM1269">
            <v>187073</v>
          </cell>
          <cell r="BN1269">
            <v>0</v>
          </cell>
          <cell r="BO1269">
            <v>520220</v>
          </cell>
          <cell r="BP1269">
            <v>666294</v>
          </cell>
          <cell r="BQ1269">
            <v>379992</v>
          </cell>
          <cell r="BR1269">
            <v>0</v>
          </cell>
          <cell r="BS1269">
            <v>1046286</v>
          </cell>
        </row>
        <row r="1270">
          <cell r="B1270" t="str">
            <v>432012</v>
          </cell>
          <cell r="C1270" t="str">
            <v>REP. INDONESIA</v>
          </cell>
          <cell r="D1270" t="str">
            <v>LLOYDS BANK PLC, LONDON</v>
          </cell>
          <cell r="E1270" t="str">
            <v>6</v>
          </cell>
          <cell r="F1270" t="str">
            <v>UNITED KINGDOM</v>
          </cell>
          <cell r="G1270" t="str">
            <v>GBP</v>
          </cell>
          <cell r="H1270">
            <v>0</v>
          </cell>
          <cell r="I1270">
            <v>0</v>
          </cell>
          <cell r="J1270">
            <v>0</v>
          </cell>
          <cell r="K1270">
            <v>0</v>
          </cell>
          <cell r="L1270">
            <v>2795494</v>
          </cell>
          <cell r="M1270">
            <v>259942</v>
          </cell>
          <cell r="N1270">
            <v>0</v>
          </cell>
          <cell r="O1270">
            <v>3055436</v>
          </cell>
          <cell r="P1270">
            <v>0</v>
          </cell>
          <cell r="Q1270">
            <v>0</v>
          </cell>
          <cell r="R1270">
            <v>0</v>
          </cell>
          <cell r="S1270">
            <v>0</v>
          </cell>
          <cell r="T1270">
            <v>2795494</v>
          </cell>
          <cell r="U1270">
            <v>259942</v>
          </cell>
          <cell r="V1270">
            <v>0</v>
          </cell>
          <cell r="W1270">
            <v>3055436</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0</v>
          </cell>
          <cell r="AM1270">
            <v>0</v>
          </cell>
          <cell r="AN1270">
            <v>0</v>
          </cell>
          <cell r="AO1270">
            <v>0</v>
          </cell>
          <cell r="AP1270">
            <v>0</v>
          </cell>
          <cell r="AQ1270">
            <v>0</v>
          </cell>
          <cell r="AR1270">
            <v>2795494</v>
          </cell>
          <cell r="AS1270">
            <v>141502</v>
          </cell>
          <cell r="AT1270">
            <v>0</v>
          </cell>
          <cell r="AU1270">
            <v>2936996</v>
          </cell>
          <cell r="AV1270">
            <v>0</v>
          </cell>
          <cell r="AW1270">
            <v>0</v>
          </cell>
          <cell r="AX1270">
            <v>0</v>
          </cell>
          <cell r="AY1270">
            <v>0</v>
          </cell>
          <cell r="AZ1270">
            <v>0</v>
          </cell>
          <cell r="BA1270">
            <v>0</v>
          </cell>
          <cell r="BB1270">
            <v>0</v>
          </cell>
          <cell r="BC1270">
            <v>0</v>
          </cell>
          <cell r="BD1270">
            <v>0</v>
          </cell>
          <cell r="BE1270">
            <v>0</v>
          </cell>
          <cell r="BF1270">
            <v>0</v>
          </cell>
          <cell r="BG1270">
            <v>0</v>
          </cell>
          <cell r="BH1270">
            <v>0</v>
          </cell>
          <cell r="BI1270">
            <v>0</v>
          </cell>
          <cell r="BJ1270">
            <v>0</v>
          </cell>
          <cell r="BK1270">
            <v>0</v>
          </cell>
          <cell r="BL1270">
            <v>2795494</v>
          </cell>
          <cell r="BM1270">
            <v>141502</v>
          </cell>
          <cell r="BN1270">
            <v>0</v>
          </cell>
          <cell r="BO1270">
            <v>2936996</v>
          </cell>
          <cell r="BP1270">
            <v>5590988</v>
          </cell>
          <cell r="BQ1270">
            <v>401444</v>
          </cell>
          <cell r="BR1270">
            <v>0</v>
          </cell>
          <cell r="BS1270">
            <v>5992432</v>
          </cell>
        </row>
        <row r="1271">
          <cell r="B1271" t="str">
            <v>431976</v>
          </cell>
          <cell r="C1271" t="str">
            <v>REP. INDONESIA</v>
          </cell>
          <cell r="D1271" t="str">
            <v>LLOYDS BANK PLC, LONDON</v>
          </cell>
          <cell r="E1271" t="str">
            <v>6</v>
          </cell>
          <cell r="F1271" t="str">
            <v>UNITED KINGDOM</v>
          </cell>
          <cell r="G1271" t="str">
            <v>GBP</v>
          </cell>
          <cell r="H1271">
            <v>0</v>
          </cell>
          <cell r="I1271">
            <v>0</v>
          </cell>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5829957</v>
          </cell>
          <cell r="AC1271">
            <v>1716547</v>
          </cell>
          <cell r="AD1271">
            <v>0</v>
          </cell>
          <cell r="AE1271">
            <v>7546504</v>
          </cell>
          <cell r="AF1271">
            <v>0</v>
          </cell>
          <cell r="AG1271">
            <v>0</v>
          </cell>
          <cell r="AH1271">
            <v>0</v>
          </cell>
          <cell r="AI1271">
            <v>0</v>
          </cell>
          <cell r="AJ1271">
            <v>5829957</v>
          </cell>
          <cell r="AK1271">
            <v>1716547</v>
          </cell>
          <cell r="AL1271">
            <v>0</v>
          </cell>
          <cell r="AM1271">
            <v>7546504</v>
          </cell>
          <cell r="AN1271">
            <v>0</v>
          </cell>
          <cell r="AO1271">
            <v>0</v>
          </cell>
          <cell r="AP1271">
            <v>0</v>
          </cell>
          <cell r="AQ1271">
            <v>0</v>
          </cell>
          <cell r="AR1271">
            <v>0</v>
          </cell>
          <cell r="AS1271">
            <v>0</v>
          </cell>
          <cell r="AT1271">
            <v>0</v>
          </cell>
          <cell r="AU1271">
            <v>0</v>
          </cell>
          <cell r="AV1271">
            <v>0</v>
          </cell>
          <cell r="AW1271">
            <v>0</v>
          </cell>
          <cell r="AX1271">
            <v>0</v>
          </cell>
          <cell r="AY1271">
            <v>0</v>
          </cell>
          <cell r="AZ1271">
            <v>0</v>
          </cell>
          <cell r="BA1271">
            <v>0</v>
          </cell>
          <cell r="BB1271">
            <v>0</v>
          </cell>
          <cell r="BC1271">
            <v>0</v>
          </cell>
          <cell r="BD1271">
            <v>5829957</v>
          </cell>
          <cell r="BE1271">
            <v>1487494</v>
          </cell>
          <cell r="BF1271">
            <v>0</v>
          </cell>
          <cell r="BG1271">
            <v>7317451</v>
          </cell>
          <cell r="BH1271">
            <v>0</v>
          </cell>
          <cell r="BI1271">
            <v>0</v>
          </cell>
          <cell r="BJ1271">
            <v>0</v>
          </cell>
          <cell r="BK1271">
            <v>0</v>
          </cell>
          <cell r="BL1271">
            <v>5829957</v>
          </cell>
          <cell r="BM1271">
            <v>1487494</v>
          </cell>
          <cell r="BN1271">
            <v>0</v>
          </cell>
          <cell r="BO1271">
            <v>7317451</v>
          </cell>
          <cell r="BP1271">
            <v>11659914</v>
          </cell>
          <cell r="BQ1271">
            <v>3204041</v>
          </cell>
          <cell r="BR1271">
            <v>0</v>
          </cell>
          <cell r="BS1271">
            <v>14863955</v>
          </cell>
        </row>
        <row r="1272">
          <cell r="B1272" t="str">
            <v>432018</v>
          </cell>
          <cell r="C1272" t="str">
            <v>REP. INDONESIA</v>
          </cell>
          <cell r="D1272" t="str">
            <v>LLOYDS BANK PLC, LONDON</v>
          </cell>
          <cell r="E1272" t="str">
            <v>6</v>
          </cell>
          <cell r="F1272" t="str">
            <v>UNITED KINGDOM</v>
          </cell>
          <cell r="G1272" t="str">
            <v>USD</v>
          </cell>
          <cell r="H1272">
            <v>0</v>
          </cell>
          <cell r="I1272">
            <v>0</v>
          </cell>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422856</v>
          </cell>
          <cell r="Y1272">
            <v>57082</v>
          </cell>
          <cell r="Z1272">
            <v>0</v>
          </cell>
          <cell r="AA1272">
            <v>479938</v>
          </cell>
          <cell r="AB1272">
            <v>0</v>
          </cell>
          <cell r="AC1272">
            <v>0</v>
          </cell>
          <cell r="AD1272">
            <v>0</v>
          </cell>
          <cell r="AE1272">
            <v>0</v>
          </cell>
          <cell r="AF1272">
            <v>0</v>
          </cell>
          <cell r="AG1272">
            <v>0</v>
          </cell>
          <cell r="AH1272">
            <v>0</v>
          </cell>
          <cell r="AI1272">
            <v>0</v>
          </cell>
          <cell r="AJ1272">
            <v>422856</v>
          </cell>
          <cell r="AK1272">
            <v>57082</v>
          </cell>
          <cell r="AL1272">
            <v>0</v>
          </cell>
          <cell r="AM1272">
            <v>479938</v>
          </cell>
          <cell r="AN1272">
            <v>0</v>
          </cell>
          <cell r="AO1272">
            <v>0</v>
          </cell>
          <cell r="AP1272">
            <v>0</v>
          </cell>
          <cell r="AQ1272">
            <v>0</v>
          </cell>
          <cell r="AR1272">
            <v>0</v>
          </cell>
          <cell r="AS1272">
            <v>0</v>
          </cell>
          <cell r="AT1272">
            <v>0</v>
          </cell>
          <cell r="AU1272">
            <v>0</v>
          </cell>
          <cell r="AV1272">
            <v>0</v>
          </cell>
          <cell r="AW1272">
            <v>0</v>
          </cell>
          <cell r="AX1272">
            <v>0</v>
          </cell>
          <cell r="AY1272">
            <v>0</v>
          </cell>
          <cell r="AZ1272">
            <v>422856</v>
          </cell>
          <cell r="BA1272">
            <v>41391</v>
          </cell>
          <cell r="BB1272">
            <v>0</v>
          </cell>
          <cell r="BC1272">
            <v>464247</v>
          </cell>
          <cell r="BD1272">
            <v>0</v>
          </cell>
          <cell r="BE1272">
            <v>0</v>
          </cell>
          <cell r="BF1272">
            <v>0</v>
          </cell>
          <cell r="BG1272">
            <v>0</v>
          </cell>
          <cell r="BH1272">
            <v>0</v>
          </cell>
          <cell r="BI1272">
            <v>0</v>
          </cell>
          <cell r="BJ1272">
            <v>0</v>
          </cell>
          <cell r="BK1272">
            <v>0</v>
          </cell>
          <cell r="BL1272">
            <v>422856</v>
          </cell>
          <cell r="BM1272">
            <v>41391</v>
          </cell>
          <cell r="BN1272">
            <v>0</v>
          </cell>
          <cell r="BO1272">
            <v>464247</v>
          </cell>
          <cell r="BP1272">
            <v>845712</v>
          </cell>
          <cell r="BQ1272">
            <v>98473</v>
          </cell>
          <cell r="BR1272">
            <v>0</v>
          </cell>
          <cell r="BS1272">
            <v>944185</v>
          </cell>
        </row>
        <row r="1273">
          <cell r="B1273" t="str">
            <v>432011</v>
          </cell>
          <cell r="C1273" t="str">
            <v>REP. INDONESIA</v>
          </cell>
          <cell r="D1273" t="str">
            <v>LLOYDS BANK PLC, LONDON</v>
          </cell>
          <cell r="E1273" t="str">
            <v>6</v>
          </cell>
          <cell r="F1273" t="str">
            <v>UNITED KINGDOM</v>
          </cell>
          <cell r="G1273" t="str">
            <v>USD</v>
          </cell>
          <cell r="H1273">
            <v>385595</v>
          </cell>
          <cell r="I1273">
            <v>94087</v>
          </cell>
          <cell r="J1273">
            <v>0</v>
          </cell>
          <cell r="K1273">
            <v>479682</v>
          </cell>
          <cell r="L1273">
            <v>0</v>
          </cell>
          <cell r="M1273">
            <v>0</v>
          </cell>
          <cell r="N1273">
            <v>0</v>
          </cell>
          <cell r="O1273">
            <v>0</v>
          </cell>
          <cell r="P1273">
            <v>0</v>
          </cell>
          <cell r="Q1273">
            <v>0</v>
          </cell>
          <cell r="R1273">
            <v>0</v>
          </cell>
          <cell r="S1273">
            <v>0</v>
          </cell>
          <cell r="T1273">
            <v>385595</v>
          </cell>
          <cell r="U1273">
            <v>94087</v>
          </cell>
          <cell r="V1273">
            <v>0</v>
          </cell>
          <cell r="W1273">
            <v>479682</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385595</v>
          </cell>
          <cell r="AO1273">
            <v>79769</v>
          </cell>
          <cell r="AP1273">
            <v>0</v>
          </cell>
          <cell r="AQ1273">
            <v>465364</v>
          </cell>
          <cell r="AR1273">
            <v>0</v>
          </cell>
          <cell r="AS1273">
            <v>0</v>
          </cell>
          <cell r="AT1273">
            <v>0</v>
          </cell>
          <cell r="AU1273">
            <v>0</v>
          </cell>
          <cell r="AV1273">
            <v>0</v>
          </cell>
          <cell r="AW1273">
            <v>0</v>
          </cell>
          <cell r="AX1273">
            <v>0</v>
          </cell>
          <cell r="AY1273">
            <v>0</v>
          </cell>
          <cell r="AZ1273">
            <v>0</v>
          </cell>
          <cell r="BA1273">
            <v>0</v>
          </cell>
          <cell r="BB1273">
            <v>0</v>
          </cell>
          <cell r="BC1273">
            <v>0</v>
          </cell>
          <cell r="BD1273">
            <v>0</v>
          </cell>
          <cell r="BE1273">
            <v>0</v>
          </cell>
          <cell r="BF1273">
            <v>0</v>
          </cell>
          <cell r="BG1273">
            <v>0</v>
          </cell>
          <cell r="BH1273">
            <v>0</v>
          </cell>
          <cell r="BI1273">
            <v>0</v>
          </cell>
          <cell r="BJ1273">
            <v>0</v>
          </cell>
          <cell r="BK1273">
            <v>0</v>
          </cell>
          <cell r="BL1273">
            <v>385595</v>
          </cell>
          <cell r="BM1273">
            <v>79769</v>
          </cell>
          <cell r="BN1273">
            <v>0</v>
          </cell>
          <cell r="BO1273">
            <v>465364</v>
          </cell>
          <cell r="BP1273">
            <v>771190</v>
          </cell>
          <cell r="BQ1273">
            <v>173856</v>
          </cell>
          <cell r="BR1273">
            <v>0</v>
          </cell>
          <cell r="BS1273">
            <v>945046</v>
          </cell>
        </row>
        <row r="1274">
          <cell r="B1274" t="str">
            <v>431746</v>
          </cell>
          <cell r="C1274" t="str">
            <v>REP. INDONESIA</v>
          </cell>
          <cell r="D1274" t="str">
            <v>LLOYDS BANK PLC, LONDON</v>
          </cell>
          <cell r="E1274" t="str">
            <v>6</v>
          </cell>
          <cell r="F1274" t="str">
            <v>UNITED KINGDOM</v>
          </cell>
          <cell r="G1274" t="str">
            <v>USD</v>
          </cell>
          <cell r="H1274">
            <v>0</v>
          </cell>
          <cell r="I1274">
            <v>0</v>
          </cell>
          <cell r="J1274">
            <v>0</v>
          </cell>
          <cell r="K1274">
            <v>0</v>
          </cell>
          <cell r="L1274">
            <v>727568</v>
          </cell>
          <cell r="M1274">
            <v>42396</v>
          </cell>
          <cell r="N1274">
            <v>0</v>
          </cell>
          <cell r="O1274">
            <v>769964</v>
          </cell>
          <cell r="P1274">
            <v>0</v>
          </cell>
          <cell r="Q1274">
            <v>0</v>
          </cell>
          <cell r="R1274">
            <v>0</v>
          </cell>
          <cell r="S1274">
            <v>0</v>
          </cell>
          <cell r="T1274">
            <v>727568</v>
          </cell>
          <cell r="U1274">
            <v>42396</v>
          </cell>
          <cell r="V1274">
            <v>0</v>
          </cell>
          <cell r="W1274">
            <v>769964</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0</v>
          </cell>
          <cell r="AM1274">
            <v>0</v>
          </cell>
          <cell r="AN1274">
            <v>0</v>
          </cell>
          <cell r="AO1274">
            <v>0</v>
          </cell>
          <cell r="AP1274">
            <v>0</v>
          </cell>
          <cell r="AQ1274">
            <v>0</v>
          </cell>
          <cell r="AR1274">
            <v>272540</v>
          </cell>
          <cell r="AS1274">
            <v>17553</v>
          </cell>
          <cell r="AT1274">
            <v>0</v>
          </cell>
          <cell r="AU1274">
            <v>290093</v>
          </cell>
          <cell r="AV1274">
            <v>0</v>
          </cell>
          <cell r="AW1274">
            <v>0</v>
          </cell>
          <cell r="AX1274">
            <v>0</v>
          </cell>
          <cell r="AY1274">
            <v>0</v>
          </cell>
          <cell r="AZ1274">
            <v>0</v>
          </cell>
          <cell r="BA1274">
            <v>0</v>
          </cell>
          <cell r="BB1274">
            <v>0</v>
          </cell>
          <cell r="BC1274">
            <v>0</v>
          </cell>
          <cell r="BD1274">
            <v>0</v>
          </cell>
          <cell r="BE1274">
            <v>0</v>
          </cell>
          <cell r="BF1274">
            <v>0</v>
          </cell>
          <cell r="BG1274">
            <v>0</v>
          </cell>
          <cell r="BH1274">
            <v>0</v>
          </cell>
          <cell r="BI1274">
            <v>0</v>
          </cell>
          <cell r="BJ1274">
            <v>0</v>
          </cell>
          <cell r="BK1274">
            <v>0</v>
          </cell>
          <cell r="BL1274">
            <v>272540</v>
          </cell>
          <cell r="BM1274">
            <v>17553</v>
          </cell>
          <cell r="BN1274">
            <v>0</v>
          </cell>
          <cell r="BO1274">
            <v>290093</v>
          </cell>
          <cell r="BP1274">
            <v>1000108</v>
          </cell>
          <cell r="BQ1274">
            <v>59949</v>
          </cell>
          <cell r="BR1274">
            <v>0</v>
          </cell>
          <cell r="BS1274">
            <v>1060057</v>
          </cell>
        </row>
        <row r="1275">
          <cell r="B1275" t="str">
            <v>431993</v>
          </cell>
          <cell r="C1275" t="str">
            <v>REP. INDONESIA</v>
          </cell>
          <cell r="D1275" t="str">
            <v>LLOYDS BANK PLC, LONDON</v>
          </cell>
          <cell r="E1275" t="str">
            <v>6</v>
          </cell>
          <cell r="F1275" t="str">
            <v>UNITED KINGDOM</v>
          </cell>
          <cell r="G1275" t="str">
            <v>USD</v>
          </cell>
          <cell r="H1275">
            <v>0</v>
          </cell>
          <cell r="I1275">
            <v>0</v>
          </cell>
          <cell r="J1275">
            <v>0</v>
          </cell>
          <cell r="K1275">
            <v>0</v>
          </cell>
          <cell r="L1275">
            <v>505700</v>
          </cell>
          <cell r="M1275">
            <v>46328</v>
          </cell>
          <cell r="N1275">
            <v>0</v>
          </cell>
          <cell r="O1275">
            <v>552028</v>
          </cell>
          <cell r="P1275">
            <v>0</v>
          </cell>
          <cell r="Q1275">
            <v>0</v>
          </cell>
          <cell r="R1275">
            <v>0</v>
          </cell>
          <cell r="S1275">
            <v>0</v>
          </cell>
          <cell r="T1275">
            <v>505700</v>
          </cell>
          <cell r="U1275">
            <v>46328</v>
          </cell>
          <cell r="V1275">
            <v>0</v>
          </cell>
          <cell r="W1275">
            <v>552028</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0</v>
          </cell>
          <cell r="AM1275">
            <v>0</v>
          </cell>
          <cell r="AN1275">
            <v>0</v>
          </cell>
          <cell r="AO1275">
            <v>0</v>
          </cell>
          <cell r="AP1275">
            <v>0</v>
          </cell>
          <cell r="AQ1275">
            <v>0</v>
          </cell>
          <cell r="AR1275">
            <v>505700</v>
          </cell>
          <cell r="AS1275">
            <v>28204</v>
          </cell>
          <cell r="AT1275">
            <v>0</v>
          </cell>
          <cell r="AU1275">
            <v>533904</v>
          </cell>
          <cell r="AV1275">
            <v>0</v>
          </cell>
          <cell r="AW1275">
            <v>0</v>
          </cell>
          <cell r="AX1275">
            <v>0</v>
          </cell>
          <cell r="AY1275">
            <v>0</v>
          </cell>
          <cell r="AZ1275">
            <v>0</v>
          </cell>
          <cell r="BA1275">
            <v>0</v>
          </cell>
          <cell r="BB1275">
            <v>0</v>
          </cell>
          <cell r="BC1275">
            <v>0</v>
          </cell>
          <cell r="BD1275">
            <v>0</v>
          </cell>
          <cell r="BE1275">
            <v>0</v>
          </cell>
          <cell r="BF1275">
            <v>0</v>
          </cell>
          <cell r="BG1275">
            <v>0</v>
          </cell>
          <cell r="BH1275">
            <v>0</v>
          </cell>
          <cell r="BI1275">
            <v>0</v>
          </cell>
          <cell r="BJ1275">
            <v>0</v>
          </cell>
          <cell r="BK1275">
            <v>0</v>
          </cell>
          <cell r="BL1275">
            <v>505700</v>
          </cell>
          <cell r="BM1275">
            <v>28204</v>
          </cell>
          <cell r="BN1275">
            <v>0</v>
          </cell>
          <cell r="BO1275">
            <v>533904</v>
          </cell>
          <cell r="BP1275">
            <v>1011400</v>
          </cell>
          <cell r="BQ1275">
            <v>74532</v>
          </cell>
          <cell r="BR1275">
            <v>0</v>
          </cell>
          <cell r="BS1275">
            <v>1085932</v>
          </cell>
        </row>
        <row r="1276">
          <cell r="B1276" t="str">
            <v>431887</v>
          </cell>
          <cell r="C1276" t="str">
            <v>REP. INDONESIA</v>
          </cell>
          <cell r="D1276" t="str">
            <v>LLOYDS BANK PLC, LONDON</v>
          </cell>
          <cell r="E1276" t="str">
            <v>6</v>
          </cell>
          <cell r="F1276" t="str">
            <v>UNITED KINGDOM</v>
          </cell>
          <cell r="G1276" t="str">
            <v>USD</v>
          </cell>
          <cell r="H1276">
            <v>886000</v>
          </cell>
          <cell r="I1276">
            <v>35608</v>
          </cell>
          <cell r="J1276">
            <v>0</v>
          </cell>
          <cell r="K1276">
            <v>921608</v>
          </cell>
          <cell r="L1276">
            <v>0</v>
          </cell>
          <cell r="M1276">
            <v>0</v>
          </cell>
          <cell r="N1276">
            <v>0</v>
          </cell>
          <cell r="O1276">
            <v>0</v>
          </cell>
          <cell r="P1276">
            <v>0</v>
          </cell>
          <cell r="Q1276">
            <v>0</v>
          </cell>
          <cell r="R1276">
            <v>0</v>
          </cell>
          <cell r="S1276">
            <v>0</v>
          </cell>
          <cell r="T1276">
            <v>886000</v>
          </cell>
          <cell r="U1276">
            <v>35608</v>
          </cell>
          <cell r="V1276">
            <v>0</v>
          </cell>
          <cell r="W1276">
            <v>921608</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0</v>
          </cell>
          <cell r="AM1276">
            <v>0</v>
          </cell>
          <cell r="AN1276">
            <v>284893</v>
          </cell>
          <cell r="AO1276">
            <v>8570</v>
          </cell>
          <cell r="AP1276">
            <v>0</v>
          </cell>
          <cell r="AQ1276">
            <v>293463</v>
          </cell>
          <cell r="AR1276">
            <v>0</v>
          </cell>
          <cell r="AS1276">
            <v>0</v>
          </cell>
          <cell r="AT1276">
            <v>0</v>
          </cell>
          <cell r="AU1276">
            <v>0</v>
          </cell>
          <cell r="AV1276">
            <v>0</v>
          </cell>
          <cell r="AW1276">
            <v>0</v>
          </cell>
          <cell r="AX1276">
            <v>0</v>
          </cell>
          <cell r="AY1276">
            <v>0</v>
          </cell>
          <cell r="AZ1276">
            <v>0</v>
          </cell>
          <cell r="BA1276">
            <v>0</v>
          </cell>
          <cell r="BB1276">
            <v>0</v>
          </cell>
          <cell r="BC1276">
            <v>0</v>
          </cell>
          <cell r="BD1276">
            <v>0</v>
          </cell>
          <cell r="BE1276">
            <v>0</v>
          </cell>
          <cell r="BF1276">
            <v>0</v>
          </cell>
          <cell r="BG1276">
            <v>0</v>
          </cell>
          <cell r="BH1276">
            <v>0</v>
          </cell>
          <cell r="BI1276">
            <v>0</v>
          </cell>
          <cell r="BJ1276">
            <v>0</v>
          </cell>
          <cell r="BK1276">
            <v>0</v>
          </cell>
          <cell r="BL1276">
            <v>284893</v>
          </cell>
          <cell r="BM1276">
            <v>8570</v>
          </cell>
          <cell r="BN1276">
            <v>0</v>
          </cell>
          <cell r="BO1276">
            <v>293463</v>
          </cell>
          <cell r="BP1276">
            <v>1170893</v>
          </cell>
          <cell r="BQ1276">
            <v>44178</v>
          </cell>
          <cell r="BR1276">
            <v>0</v>
          </cell>
          <cell r="BS1276">
            <v>1215071</v>
          </cell>
        </row>
        <row r="1277">
          <cell r="B1277" t="str">
            <v>431886</v>
          </cell>
          <cell r="C1277" t="str">
            <v>REP. INDONESIA</v>
          </cell>
          <cell r="D1277" t="str">
            <v>LLOYDS BANK PLC, LONDON</v>
          </cell>
          <cell r="E1277" t="str">
            <v>6</v>
          </cell>
          <cell r="F1277" t="str">
            <v>UNITED KINGDOM</v>
          </cell>
          <cell r="G1277" t="str">
            <v>USD</v>
          </cell>
          <cell r="H1277">
            <v>0</v>
          </cell>
          <cell r="I1277">
            <v>0</v>
          </cell>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819792</v>
          </cell>
          <cell r="Y1277">
            <v>60232</v>
          </cell>
          <cell r="Z1277">
            <v>0</v>
          </cell>
          <cell r="AA1277">
            <v>880024</v>
          </cell>
          <cell r="AB1277">
            <v>0</v>
          </cell>
          <cell r="AC1277">
            <v>0</v>
          </cell>
          <cell r="AD1277">
            <v>0</v>
          </cell>
          <cell r="AE1277">
            <v>0</v>
          </cell>
          <cell r="AF1277">
            <v>0</v>
          </cell>
          <cell r="AG1277">
            <v>0</v>
          </cell>
          <cell r="AH1277">
            <v>0</v>
          </cell>
          <cell r="AI1277">
            <v>0</v>
          </cell>
          <cell r="AJ1277">
            <v>819792</v>
          </cell>
          <cell r="AK1277">
            <v>60232</v>
          </cell>
          <cell r="AL1277">
            <v>0</v>
          </cell>
          <cell r="AM1277">
            <v>880024</v>
          </cell>
          <cell r="AN1277">
            <v>0</v>
          </cell>
          <cell r="AO1277">
            <v>0</v>
          </cell>
          <cell r="AP1277">
            <v>0</v>
          </cell>
          <cell r="AQ1277">
            <v>0</v>
          </cell>
          <cell r="AR1277">
            <v>0</v>
          </cell>
          <cell r="AS1277">
            <v>0</v>
          </cell>
          <cell r="AT1277">
            <v>0</v>
          </cell>
          <cell r="AU1277">
            <v>0</v>
          </cell>
          <cell r="AV1277">
            <v>0</v>
          </cell>
          <cell r="AW1277">
            <v>0</v>
          </cell>
          <cell r="AX1277">
            <v>0</v>
          </cell>
          <cell r="AY1277">
            <v>0</v>
          </cell>
          <cell r="AZ1277">
            <v>819792</v>
          </cell>
          <cell r="BA1277">
            <v>34595</v>
          </cell>
          <cell r="BB1277">
            <v>0</v>
          </cell>
          <cell r="BC1277">
            <v>854387</v>
          </cell>
          <cell r="BD1277">
            <v>0</v>
          </cell>
          <cell r="BE1277">
            <v>0</v>
          </cell>
          <cell r="BF1277">
            <v>0</v>
          </cell>
          <cell r="BG1277">
            <v>0</v>
          </cell>
          <cell r="BH1277">
            <v>0</v>
          </cell>
          <cell r="BI1277">
            <v>0</v>
          </cell>
          <cell r="BJ1277">
            <v>0</v>
          </cell>
          <cell r="BK1277">
            <v>0</v>
          </cell>
          <cell r="BL1277">
            <v>819792</v>
          </cell>
          <cell r="BM1277">
            <v>34595</v>
          </cell>
          <cell r="BN1277">
            <v>0</v>
          </cell>
          <cell r="BO1277">
            <v>854387</v>
          </cell>
          <cell r="BP1277">
            <v>1639584</v>
          </cell>
          <cell r="BQ1277">
            <v>94827</v>
          </cell>
          <cell r="BR1277">
            <v>0</v>
          </cell>
          <cell r="BS1277">
            <v>1734411</v>
          </cell>
        </row>
        <row r="1278">
          <cell r="B1278" t="str">
            <v>432022</v>
          </cell>
          <cell r="C1278" t="str">
            <v>REP. INDONESIA</v>
          </cell>
          <cell r="D1278" t="str">
            <v>LLOYDS BANK PLC, LONDON</v>
          </cell>
          <cell r="E1278" t="str">
            <v>6</v>
          </cell>
          <cell r="F1278" t="str">
            <v>UNITED KINGDOM</v>
          </cell>
          <cell r="G1278" t="str">
            <v>USD</v>
          </cell>
          <cell r="H1278">
            <v>0</v>
          </cell>
          <cell r="I1278">
            <v>0</v>
          </cell>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1122163</v>
          </cell>
          <cell r="AC1278">
            <v>83428</v>
          </cell>
          <cell r="AD1278">
            <v>0</v>
          </cell>
          <cell r="AE1278">
            <v>1205591</v>
          </cell>
          <cell r="AF1278">
            <v>0</v>
          </cell>
          <cell r="AG1278">
            <v>0</v>
          </cell>
          <cell r="AH1278">
            <v>0</v>
          </cell>
          <cell r="AI1278">
            <v>0</v>
          </cell>
          <cell r="AJ1278">
            <v>1122163</v>
          </cell>
          <cell r="AK1278">
            <v>83428</v>
          </cell>
          <cell r="AL1278">
            <v>0</v>
          </cell>
          <cell r="AM1278">
            <v>1205591</v>
          </cell>
          <cell r="AN1278">
            <v>0</v>
          </cell>
          <cell r="AO1278">
            <v>0</v>
          </cell>
          <cell r="AP1278">
            <v>0</v>
          </cell>
          <cell r="AQ1278">
            <v>0</v>
          </cell>
          <cell r="AR1278">
            <v>0</v>
          </cell>
          <cell r="AS1278">
            <v>0</v>
          </cell>
          <cell r="AT1278">
            <v>0</v>
          </cell>
          <cell r="AU1278">
            <v>0</v>
          </cell>
          <cell r="AV1278">
            <v>0</v>
          </cell>
          <cell r="AW1278">
            <v>0</v>
          </cell>
          <cell r="AX1278">
            <v>0</v>
          </cell>
          <cell r="AY1278">
            <v>0</v>
          </cell>
          <cell r="AZ1278">
            <v>0</v>
          </cell>
          <cell r="BA1278">
            <v>0</v>
          </cell>
          <cell r="BB1278">
            <v>0</v>
          </cell>
          <cell r="BC1278">
            <v>0</v>
          </cell>
          <cell r="BD1278">
            <v>1122163</v>
          </cell>
          <cell r="BE1278">
            <v>42172</v>
          </cell>
          <cell r="BF1278">
            <v>0</v>
          </cell>
          <cell r="BG1278">
            <v>1164335</v>
          </cell>
          <cell r="BH1278">
            <v>0</v>
          </cell>
          <cell r="BI1278">
            <v>0</v>
          </cell>
          <cell r="BJ1278">
            <v>0</v>
          </cell>
          <cell r="BK1278">
            <v>0</v>
          </cell>
          <cell r="BL1278">
            <v>1122163</v>
          </cell>
          <cell r="BM1278">
            <v>42172</v>
          </cell>
          <cell r="BN1278">
            <v>0</v>
          </cell>
          <cell r="BO1278">
            <v>1164335</v>
          </cell>
          <cell r="BP1278">
            <v>2244326</v>
          </cell>
          <cell r="BQ1278">
            <v>125600</v>
          </cell>
          <cell r="BR1278">
            <v>0</v>
          </cell>
          <cell r="BS1278">
            <v>2369926</v>
          </cell>
        </row>
        <row r="1279">
          <cell r="B1279" t="str">
            <v>432010</v>
          </cell>
          <cell r="C1279" t="str">
            <v>REP. INDONESIA</v>
          </cell>
          <cell r="D1279" t="str">
            <v>LLOYDS BANK PLC, LONDON</v>
          </cell>
          <cell r="E1279" t="str">
            <v>6</v>
          </cell>
          <cell r="F1279" t="str">
            <v>UNITED KINGDOM</v>
          </cell>
          <cell r="G1279" t="str">
            <v>USD</v>
          </cell>
          <cell r="H1279">
            <v>0</v>
          </cell>
          <cell r="I1279">
            <v>0</v>
          </cell>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1279535</v>
          </cell>
          <cell r="AG1279">
            <v>89222</v>
          </cell>
          <cell r="AH1279">
            <v>0</v>
          </cell>
          <cell r="AI1279">
            <v>1368757</v>
          </cell>
          <cell r="AJ1279">
            <v>1279535</v>
          </cell>
          <cell r="AK1279">
            <v>89222</v>
          </cell>
          <cell r="AL1279">
            <v>0</v>
          </cell>
          <cell r="AM1279">
            <v>1368757</v>
          </cell>
          <cell r="AN1279">
            <v>0</v>
          </cell>
          <cell r="AO1279">
            <v>0</v>
          </cell>
          <cell r="AP1279">
            <v>0</v>
          </cell>
          <cell r="AQ1279">
            <v>0</v>
          </cell>
          <cell r="AR1279">
            <v>0</v>
          </cell>
          <cell r="AS1279">
            <v>0</v>
          </cell>
          <cell r="AT1279">
            <v>0</v>
          </cell>
          <cell r="AU1279">
            <v>0</v>
          </cell>
          <cell r="AV1279">
            <v>0</v>
          </cell>
          <cell r="AW1279">
            <v>0</v>
          </cell>
          <cell r="AX1279">
            <v>0</v>
          </cell>
          <cell r="AY1279">
            <v>0</v>
          </cell>
          <cell r="AZ1279">
            <v>0</v>
          </cell>
          <cell r="BA1279">
            <v>0</v>
          </cell>
          <cell r="BB1279">
            <v>0</v>
          </cell>
          <cell r="BC1279">
            <v>0</v>
          </cell>
          <cell r="BD1279">
            <v>0</v>
          </cell>
          <cell r="BE1279">
            <v>0</v>
          </cell>
          <cell r="BF1279">
            <v>0</v>
          </cell>
          <cell r="BG1279">
            <v>0</v>
          </cell>
          <cell r="BH1279">
            <v>1279535</v>
          </cell>
          <cell r="BI1279">
            <v>44863</v>
          </cell>
          <cell r="BJ1279">
            <v>0</v>
          </cell>
          <cell r="BK1279">
            <v>1324398</v>
          </cell>
          <cell r="BL1279">
            <v>1279535</v>
          </cell>
          <cell r="BM1279">
            <v>44863</v>
          </cell>
          <cell r="BN1279">
            <v>0</v>
          </cell>
          <cell r="BO1279">
            <v>1324398</v>
          </cell>
          <cell r="BP1279">
            <v>2559070</v>
          </cell>
          <cell r="BQ1279">
            <v>134085</v>
          </cell>
          <cell r="BR1279">
            <v>0</v>
          </cell>
          <cell r="BS1279">
            <v>2693155</v>
          </cell>
        </row>
        <row r="1280">
          <cell r="B1280" t="str">
            <v>431838</v>
          </cell>
          <cell r="C1280" t="str">
            <v>REP. INDONESIA</v>
          </cell>
          <cell r="D1280" t="str">
            <v>LLOYDS BANK PLC, LONDON</v>
          </cell>
          <cell r="E1280" t="str">
            <v>6</v>
          </cell>
          <cell r="F1280" t="str">
            <v>UNITED KINGDOM</v>
          </cell>
          <cell r="G1280" t="str">
            <v>USD</v>
          </cell>
          <cell r="H1280">
            <v>2017137</v>
          </cell>
          <cell r="I1280">
            <v>118556</v>
          </cell>
          <cell r="J1280">
            <v>0</v>
          </cell>
          <cell r="K1280">
            <v>2135693</v>
          </cell>
          <cell r="L1280">
            <v>0</v>
          </cell>
          <cell r="M1280">
            <v>0</v>
          </cell>
          <cell r="N1280">
            <v>0</v>
          </cell>
          <cell r="O1280">
            <v>0</v>
          </cell>
          <cell r="P1280">
            <v>0</v>
          </cell>
          <cell r="Q1280">
            <v>0</v>
          </cell>
          <cell r="R1280">
            <v>0</v>
          </cell>
          <cell r="S1280">
            <v>0</v>
          </cell>
          <cell r="T1280">
            <v>2017137</v>
          </cell>
          <cell r="U1280">
            <v>118556</v>
          </cell>
          <cell r="V1280">
            <v>0</v>
          </cell>
          <cell r="W1280">
            <v>2135693</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0</v>
          </cell>
          <cell r="AM1280">
            <v>0</v>
          </cell>
          <cell r="AN1280">
            <v>1839401</v>
          </cell>
          <cell r="AO1280">
            <v>55330</v>
          </cell>
          <cell r="AP1280">
            <v>0</v>
          </cell>
          <cell r="AQ1280">
            <v>1894731</v>
          </cell>
          <cell r="AR1280">
            <v>0</v>
          </cell>
          <cell r="AS1280">
            <v>0</v>
          </cell>
          <cell r="AT1280">
            <v>0</v>
          </cell>
          <cell r="AU1280">
            <v>0</v>
          </cell>
          <cell r="AV1280">
            <v>0</v>
          </cell>
          <cell r="AW1280">
            <v>0</v>
          </cell>
          <cell r="AX1280">
            <v>0</v>
          </cell>
          <cell r="AY1280">
            <v>0</v>
          </cell>
          <cell r="AZ1280">
            <v>0</v>
          </cell>
          <cell r="BA1280">
            <v>0</v>
          </cell>
          <cell r="BB1280">
            <v>0</v>
          </cell>
          <cell r="BC1280">
            <v>0</v>
          </cell>
          <cell r="BD1280">
            <v>0</v>
          </cell>
          <cell r="BE1280">
            <v>0</v>
          </cell>
          <cell r="BF1280">
            <v>0</v>
          </cell>
          <cell r="BG1280">
            <v>0</v>
          </cell>
          <cell r="BH1280">
            <v>0</v>
          </cell>
          <cell r="BI1280">
            <v>0</v>
          </cell>
          <cell r="BJ1280">
            <v>0</v>
          </cell>
          <cell r="BK1280">
            <v>0</v>
          </cell>
          <cell r="BL1280">
            <v>1839401</v>
          </cell>
          <cell r="BM1280">
            <v>55330</v>
          </cell>
          <cell r="BN1280">
            <v>0</v>
          </cell>
          <cell r="BO1280">
            <v>1894731</v>
          </cell>
          <cell r="BP1280">
            <v>3856538</v>
          </cell>
          <cell r="BQ1280">
            <v>173886</v>
          </cell>
          <cell r="BR1280">
            <v>0</v>
          </cell>
          <cell r="BS1280">
            <v>4030424</v>
          </cell>
        </row>
        <row r="1281">
          <cell r="B1281" t="str">
            <v>431910</v>
          </cell>
          <cell r="C1281" t="str">
            <v>REP. INDONESIA</v>
          </cell>
          <cell r="D1281" t="str">
            <v>LLOYDS BANK PLC, LONDON</v>
          </cell>
          <cell r="E1281" t="str">
            <v>6</v>
          </cell>
          <cell r="F1281" t="str">
            <v>UNITED KINGDOM</v>
          </cell>
          <cell r="G1281" t="str">
            <v>USD</v>
          </cell>
          <cell r="H1281">
            <v>0</v>
          </cell>
          <cell r="I1281">
            <v>0</v>
          </cell>
          <cell r="J1281">
            <v>0</v>
          </cell>
          <cell r="K1281">
            <v>0</v>
          </cell>
          <cell r="L1281">
            <v>2136202</v>
          </cell>
          <cell r="M1281">
            <v>252319</v>
          </cell>
          <cell r="N1281">
            <v>0</v>
          </cell>
          <cell r="O1281">
            <v>2388521</v>
          </cell>
          <cell r="P1281">
            <v>0</v>
          </cell>
          <cell r="Q1281">
            <v>0</v>
          </cell>
          <cell r="R1281">
            <v>0</v>
          </cell>
          <cell r="S1281">
            <v>0</v>
          </cell>
          <cell r="T1281">
            <v>2136202</v>
          </cell>
          <cell r="U1281">
            <v>252319</v>
          </cell>
          <cell r="V1281">
            <v>0</v>
          </cell>
          <cell r="W1281">
            <v>2388521</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0</v>
          </cell>
          <cell r="AM1281">
            <v>0</v>
          </cell>
          <cell r="AN1281">
            <v>0</v>
          </cell>
          <cell r="AO1281">
            <v>0</v>
          </cell>
          <cell r="AP1281">
            <v>0</v>
          </cell>
          <cell r="AQ1281">
            <v>0</v>
          </cell>
          <cell r="AR1281">
            <v>1877801</v>
          </cell>
          <cell r="AS1281">
            <v>163743</v>
          </cell>
          <cell r="AT1281">
            <v>0</v>
          </cell>
          <cell r="AU1281">
            <v>2041544</v>
          </cell>
          <cell r="AV1281">
            <v>0</v>
          </cell>
          <cell r="AW1281">
            <v>0</v>
          </cell>
          <cell r="AX1281">
            <v>0</v>
          </cell>
          <cell r="AY1281">
            <v>0</v>
          </cell>
          <cell r="AZ1281">
            <v>0</v>
          </cell>
          <cell r="BA1281">
            <v>0</v>
          </cell>
          <cell r="BB1281">
            <v>0</v>
          </cell>
          <cell r="BC1281">
            <v>0</v>
          </cell>
          <cell r="BD1281">
            <v>0</v>
          </cell>
          <cell r="BE1281">
            <v>0</v>
          </cell>
          <cell r="BF1281">
            <v>0</v>
          </cell>
          <cell r="BG1281">
            <v>0</v>
          </cell>
          <cell r="BH1281">
            <v>0</v>
          </cell>
          <cell r="BI1281">
            <v>0</v>
          </cell>
          <cell r="BJ1281">
            <v>0</v>
          </cell>
          <cell r="BK1281">
            <v>0</v>
          </cell>
          <cell r="BL1281">
            <v>1877801</v>
          </cell>
          <cell r="BM1281">
            <v>163743</v>
          </cell>
          <cell r="BN1281">
            <v>0</v>
          </cell>
          <cell r="BO1281">
            <v>2041544</v>
          </cell>
          <cell r="BP1281">
            <v>4014003</v>
          </cell>
          <cell r="BQ1281">
            <v>416062</v>
          </cell>
          <cell r="BR1281">
            <v>0</v>
          </cell>
          <cell r="BS1281">
            <v>4430065</v>
          </cell>
        </row>
        <row r="1282">
          <cell r="B1282" t="str">
            <v>431867</v>
          </cell>
          <cell r="C1282" t="str">
            <v>REP. INDONESIA</v>
          </cell>
          <cell r="D1282" t="str">
            <v>LLOYDS BANK PLC, LONDON</v>
          </cell>
          <cell r="E1282" t="str">
            <v>6</v>
          </cell>
          <cell r="F1282" t="str">
            <v>UNITED KINGDOM</v>
          </cell>
          <cell r="G1282" t="str">
            <v>USD</v>
          </cell>
          <cell r="H1282">
            <v>0</v>
          </cell>
          <cell r="I1282">
            <v>0</v>
          </cell>
          <cell r="J1282">
            <v>0</v>
          </cell>
          <cell r="K1282">
            <v>0</v>
          </cell>
          <cell r="L1282">
            <v>0</v>
          </cell>
          <cell r="M1282">
            <v>0</v>
          </cell>
          <cell r="N1282">
            <v>0</v>
          </cell>
          <cell r="O1282">
            <v>0</v>
          </cell>
          <cell r="P1282">
            <v>10500000</v>
          </cell>
          <cell r="Q1282">
            <v>434453</v>
          </cell>
          <cell r="R1282">
            <v>0</v>
          </cell>
          <cell r="S1282">
            <v>10934453</v>
          </cell>
          <cell r="T1282">
            <v>10500000</v>
          </cell>
          <cell r="U1282">
            <v>434453</v>
          </cell>
          <cell r="V1282">
            <v>0</v>
          </cell>
          <cell r="W1282">
            <v>10934453</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0</v>
          </cell>
          <cell r="AM1282">
            <v>0</v>
          </cell>
          <cell r="AN1282">
            <v>0</v>
          </cell>
          <cell r="AO1282">
            <v>0</v>
          </cell>
          <cell r="AP1282">
            <v>0</v>
          </cell>
          <cell r="AQ1282">
            <v>0</v>
          </cell>
          <cell r="AR1282">
            <v>0</v>
          </cell>
          <cell r="AS1282">
            <v>0</v>
          </cell>
          <cell r="AT1282">
            <v>0</v>
          </cell>
          <cell r="AU1282">
            <v>0</v>
          </cell>
          <cell r="AV1282">
            <v>3943000</v>
          </cell>
          <cell r="AW1282">
            <v>119911</v>
          </cell>
          <cell r="AX1282">
            <v>0</v>
          </cell>
          <cell r="AY1282">
            <v>4062911</v>
          </cell>
          <cell r="AZ1282">
            <v>0</v>
          </cell>
          <cell r="BA1282">
            <v>0</v>
          </cell>
          <cell r="BB1282">
            <v>0</v>
          </cell>
          <cell r="BC1282">
            <v>0</v>
          </cell>
          <cell r="BD1282">
            <v>0</v>
          </cell>
          <cell r="BE1282">
            <v>0</v>
          </cell>
          <cell r="BF1282">
            <v>0</v>
          </cell>
          <cell r="BG1282">
            <v>0</v>
          </cell>
          <cell r="BH1282">
            <v>0</v>
          </cell>
          <cell r="BI1282">
            <v>0</v>
          </cell>
          <cell r="BJ1282">
            <v>0</v>
          </cell>
          <cell r="BK1282">
            <v>0</v>
          </cell>
          <cell r="BL1282">
            <v>3943000</v>
          </cell>
          <cell r="BM1282">
            <v>119911</v>
          </cell>
          <cell r="BN1282">
            <v>0</v>
          </cell>
          <cell r="BO1282">
            <v>4062911</v>
          </cell>
          <cell r="BP1282">
            <v>14443000</v>
          </cell>
          <cell r="BQ1282">
            <v>554364</v>
          </cell>
          <cell r="BR1282">
            <v>0</v>
          </cell>
          <cell r="BS1282">
            <v>14997364</v>
          </cell>
        </row>
        <row r="1283">
          <cell r="B1283" t="str">
            <v>431780</v>
          </cell>
          <cell r="C1283" t="str">
            <v>REP. INDONESIA</v>
          </cell>
          <cell r="D1283" t="str">
            <v>LLOYDS BANK PLC., LONDON</v>
          </cell>
          <cell r="E1283" t="str">
            <v>6</v>
          </cell>
          <cell r="F1283" t="str">
            <v>UNITED KINGDOM</v>
          </cell>
          <cell r="G1283" t="str">
            <v>USD</v>
          </cell>
          <cell r="H1283">
            <v>0</v>
          </cell>
          <cell r="I1283">
            <v>0</v>
          </cell>
          <cell r="J1283">
            <v>0</v>
          </cell>
          <cell r="K1283">
            <v>0</v>
          </cell>
          <cell r="L1283">
            <v>53000000</v>
          </cell>
          <cell r="M1283">
            <v>4360937</v>
          </cell>
          <cell r="N1283">
            <v>0</v>
          </cell>
          <cell r="O1283">
            <v>57360937</v>
          </cell>
          <cell r="P1283">
            <v>0</v>
          </cell>
          <cell r="Q1283">
            <v>0</v>
          </cell>
          <cell r="R1283">
            <v>0</v>
          </cell>
          <cell r="S1283">
            <v>0</v>
          </cell>
          <cell r="T1283">
            <v>53000000</v>
          </cell>
          <cell r="U1283">
            <v>4360937</v>
          </cell>
          <cell r="V1283">
            <v>0</v>
          </cell>
          <cell r="W1283">
            <v>57360937</v>
          </cell>
          <cell r="X1283">
            <v>0</v>
          </cell>
          <cell r="Y1283">
            <v>0</v>
          </cell>
          <cell r="Z1283">
            <v>0</v>
          </cell>
          <cell r="AA1283">
            <v>0</v>
          </cell>
          <cell r="AB1283">
            <v>0</v>
          </cell>
          <cell r="AC1283">
            <v>0</v>
          </cell>
          <cell r="AD1283">
            <v>0</v>
          </cell>
          <cell r="AE1283">
            <v>0</v>
          </cell>
          <cell r="AF1283">
            <v>0</v>
          </cell>
          <cell r="AG1283">
            <v>0</v>
          </cell>
          <cell r="AH1283">
            <v>0</v>
          </cell>
          <cell r="AI1283">
            <v>0</v>
          </cell>
          <cell r="AJ1283">
            <v>0</v>
          </cell>
          <cell r="AK1283">
            <v>0</v>
          </cell>
          <cell r="AL1283">
            <v>0</v>
          </cell>
          <cell r="AM1283">
            <v>0</v>
          </cell>
          <cell r="AN1283">
            <v>0</v>
          </cell>
          <cell r="AO1283">
            <v>0</v>
          </cell>
          <cell r="AP1283">
            <v>0</v>
          </cell>
          <cell r="AQ1283">
            <v>0</v>
          </cell>
          <cell r="AR1283">
            <v>53000000</v>
          </cell>
          <cell r="AS1283">
            <v>2841977</v>
          </cell>
          <cell r="AT1283">
            <v>0</v>
          </cell>
          <cell r="AU1283">
            <v>55841977</v>
          </cell>
          <cell r="AV1283">
            <v>0</v>
          </cell>
          <cell r="AW1283">
            <v>0</v>
          </cell>
          <cell r="AX1283">
            <v>0</v>
          </cell>
          <cell r="AY1283">
            <v>0</v>
          </cell>
          <cell r="AZ1283">
            <v>0</v>
          </cell>
          <cell r="BA1283">
            <v>0</v>
          </cell>
          <cell r="BB1283">
            <v>0</v>
          </cell>
          <cell r="BC1283">
            <v>0</v>
          </cell>
          <cell r="BD1283">
            <v>0</v>
          </cell>
          <cell r="BE1283">
            <v>0</v>
          </cell>
          <cell r="BF1283">
            <v>0</v>
          </cell>
          <cell r="BG1283">
            <v>0</v>
          </cell>
          <cell r="BH1283">
            <v>0</v>
          </cell>
          <cell r="BI1283">
            <v>0</v>
          </cell>
          <cell r="BJ1283">
            <v>0</v>
          </cell>
          <cell r="BK1283">
            <v>0</v>
          </cell>
          <cell r="BL1283">
            <v>53000000</v>
          </cell>
          <cell r="BM1283">
            <v>2841977</v>
          </cell>
          <cell r="BN1283">
            <v>0</v>
          </cell>
          <cell r="BO1283">
            <v>55841977</v>
          </cell>
          <cell r="BP1283">
            <v>106000000</v>
          </cell>
          <cell r="BQ1283">
            <v>7202914</v>
          </cell>
          <cell r="BR1283">
            <v>0</v>
          </cell>
          <cell r="BS1283">
            <v>113202914</v>
          </cell>
        </row>
        <row r="1284">
          <cell r="B1284" t="str">
            <v>431879</v>
          </cell>
          <cell r="C1284" t="str">
            <v>REP. INDONESIA</v>
          </cell>
          <cell r="D1284" t="str">
            <v>MIDLAND BANK PLC, LONDON</v>
          </cell>
          <cell r="E1284" t="str">
            <v>6</v>
          </cell>
          <cell r="F1284" t="str">
            <v>UNITED KINGDOM</v>
          </cell>
          <cell r="G1284" t="str">
            <v>GBP</v>
          </cell>
          <cell r="H1284">
            <v>0</v>
          </cell>
          <cell r="I1284">
            <v>0</v>
          </cell>
          <cell r="J1284">
            <v>0</v>
          </cell>
          <cell r="K1284">
            <v>0</v>
          </cell>
          <cell r="L1284">
            <v>0</v>
          </cell>
          <cell r="M1284">
            <v>0</v>
          </cell>
          <cell r="N1284">
            <v>0</v>
          </cell>
          <cell r="O1284">
            <v>0</v>
          </cell>
          <cell r="P1284">
            <v>0</v>
          </cell>
          <cell r="Q1284">
            <v>0</v>
          </cell>
          <cell r="R1284">
            <v>0</v>
          </cell>
          <cell r="S1284">
            <v>0</v>
          </cell>
          <cell r="T1284">
            <v>0</v>
          </cell>
          <cell r="U1284">
            <v>0</v>
          </cell>
          <cell r="V1284">
            <v>0</v>
          </cell>
          <cell r="W1284">
            <v>0</v>
          </cell>
          <cell r="X1284">
            <v>0</v>
          </cell>
          <cell r="Y1284">
            <v>117931</v>
          </cell>
          <cell r="Z1284">
            <v>0</v>
          </cell>
          <cell r="AA1284">
            <v>117931</v>
          </cell>
          <cell r="AB1284">
            <v>0</v>
          </cell>
          <cell r="AC1284">
            <v>0</v>
          </cell>
          <cell r="AD1284">
            <v>0</v>
          </cell>
          <cell r="AE1284">
            <v>0</v>
          </cell>
          <cell r="AF1284">
            <v>0</v>
          </cell>
          <cell r="AG1284">
            <v>0</v>
          </cell>
          <cell r="AH1284">
            <v>0</v>
          </cell>
          <cell r="AI1284">
            <v>0</v>
          </cell>
          <cell r="AJ1284">
            <v>0</v>
          </cell>
          <cell r="AK1284">
            <v>117931</v>
          </cell>
          <cell r="AL1284">
            <v>0</v>
          </cell>
          <cell r="AM1284">
            <v>117931</v>
          </cell>
          <cell r="AN1284">
            <v>0</v>
          </cell>
          <cell r="AO1284">
            <v>0</v>
          </cell>
          <cell r="AP1284">
            <v>0</v>
          </cell>
          <cell r="AQ1284">
            <v>0</v>
          </cell>
          <cell r="AR1284">
            <v>0</v>
          </cell>
          <cell r="AS1284">
            <v>0</v>
          </cell>
          <cell r="AT1284">
            <v>0</v>
          </cell>
          <cell r="AU1284">
            <v>0</v>
          </cell>
          <cell r="AV1284">
            <v>0</v>
          </cell>
          <cell r="AW1284">
            <v>0</v>
          </cell>
          <cell r="AX1284">
            <v>0</v>
          </cell>
          <cell r="AY1284">
            <v>0</v>
          </cell>
          <cell r="AZ1284">
            <v>0</v>
          </cell>
          <cell r="BA1284">
            <v>117931</v>
          </cell>
          <cell r="BB1284">
            <v>0</v>
          </cell>
          <cell r="BC1284">
            <v>117931</v>
          </cell>
          <cell r="BD1284">
            <v>0</v>
          </cell>
          <cell r="BE1284">
            <v>0</v>
          </cell>
          <cell r="BF1284">
            <v>0</v>
          </cell>
          <cell r="BG1284">
            <v>0</v>
          </cell>
          <cell r="BH1284">
            <v>0</v>
          </cell>
          <cell r="BI1284">
            <v>0</v>
          </cell>
          <cell r="BJ1284">
            <v>0</v>
          </cell>
          <cell r="BK1284">
            <v>0</v>
          </cell>
          <cell r="BL1284">
            <v>0</v>
          </cell>
          <cell r="BM1284">
            <v>117931</v>
          </cell>
          <cell r="BN1284">
            <v>0</v>
          </cell>
          <cell r="BO1284">
            <v>117931</v>
          </cell>
          <cell r="BP1284">
            <v>0</v>
          </cell>
          <cell r="BQ1284">
            <v>235862</v>
          </cell>
          <cell r="BR1284">
            <v>0</v>
          </cell>
          <cell r="BS1284">
            <v>235862</v>
          </cell>
        </row>
        <row r="1285">
          <cell r="B1285" t="str">
            <v>431950</v>
          </cell>
          <cell r="C1285" t="str">
            <v>REP. INDONESIA</v>
          </cell>
          <cell r="D1285" t="str">
            <v>MIDLAND BANK PLC, LONDON</v>
          </cell>
          <cell r="E1285" t="str">
            <v>6</v>
          </cell>
          <cell r="F1285" t="str">
            <v>UNITED KINGDOM</v>
          </cell>
          <cell r="G1285" t="str">
            <v>GBP</v>
          </cell>
          <cell r="H1285">
            <v>0</v>
          </cell>
          <cell r="I1285">
            <v>0</v>
          </cell>
          <cell r="J1285">
            <v>0</v>
          </cell>
          <cell r="K1285">
            <v>0</v>
          </cell>
          <cell r="L1285">
            <v>0</v>
          </cell>
          <cell r="M1285">
            <v>0</v>
          </cell>
          <cell r="N1285">
            <v>0</v>
          </cell>
          <cell r="O1285">
            <v>0</v>
          </cell>
          <cell r="P1285">
            <v>0</v>
          </cell>
          <cell r="Q1285">
            <v>256100</v>
          </cell>
          <cell r="R1285">
            <v>0</v>
          </cell>
          <cell r="S1285">
            <v>256100</v>
          </cell>
          <cell r="T1285">
            <v>0</v>
          </cell>
          <cell r="U1285">
            <v>256100</v>
          </cell>
          <cell r="V1285">
            <v>0</v>
          </cell>
          <cell r="W1285">
            <v>256100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0</v>
          </cell>
          <cell r="AM1285">
            <v>0</v>
          </cell>
          <cell r="AN1285">
            <v>0</v>
          </cell>
          <cell r="AO1285">
            <v>0</v>
          </cell>
          <cell r="AP1285">
            <v>0</v>
          </cell>
          <cell r="AQ1285">
            <v>0</v>
          </cell>
          <cell r="AR1285">
            <v>0</v>
          </cell>
          <cell r="AS1285">
            <v>0</v>
          </cell>
          <cell r="AT1285">
            <v>0</v>
          </cell>
          <cell r="AU1285">
            <v>0</v>
          </cell>
          <cell r="AV1285">
            <v>0</v>
          </cell>
          <cell r="AW1285">
            <v>258914</v>
          </cell>
          <cell r="AX1285">
            <v>0</v>
          </cell>
          <cell r="AY1285">
            <v>258914</v>
          </cell>
          <cell r="AZ1285">
            <v>0</v>
          </cell>
          <cell r="BA1285">
            <v>0</v>
          </cell>
          <cell r="BB1285">
            <v>0</v>
          </cell>
          <cell r="BC1285">
            <v>0</v>
          </cell>
          <cell r="BD1285">
            <v>0</v>
          </cell>
          <cell r="BE1285">
            <v>0</v>
          </cell>
          <cell r="BF1285">
            <v>0</v>
          </cell>
          <cell r="BG1285">
            <v>0</v>
          </cell>
          <cell r="BH1285">
            <v>0</v>
          </cell>
          <cell r="BI1285">
            <v>0</v>
          </cell>
          <cell r="BJ1285">
            <v>0</v>
          </cell>
          <cell r="BK1285">
            <v>0</v>
          </cell>
          <cell r="BL1285">
            <v>0</v>
          </cell>
          <cell r="BM1285">
            <v>258914</v>
          </cell>
          <cell r="BN1285">
            <v>0</v>
          </cell>
          <cell r="BO1285">
            <v>258914</v>
          </cell>
          <cell r="BP1285">
            <v>0</v>
          </cell>
          <cell r="BQ1285">
            <v>515014</v>
          </cell>
          <cell r="BR1285">
            <v>0</v>
          </cell>
          <cell r="BS1285">
            <v>515014</v>
          </cell>
        </row>
        <row r="1286">
          <cell r="B1286" t="str">
            <v>431700</v>
          </cell>
          <cell r="C1286" t="str">
            <v>REP. INDONESIA</v>
          </cell>
          <cell r="D1286" t="str">
            <v>MIDLAND BANK PLC, LONDON</v>
          </cell>
          <cell r="E1286" t="str">
            <v>6</v>
          </cell>
          <cell r="F1286" t="str">
            <v>UNITED KINGDOM</v>
          </cell>
          <cell r="G1286" t="str">
            <v>GBP</v>
          </cell>
          <cell r="H1286">
            <v>0</v>
          </cell>
          <cell r="I1286">
            <v>0</v>
          </cell>
          <cell r="J1286">
            <v>0</v>
          </cell>
          <cell r="K1286">
            <v>0</v>
          </cell>
          <cell r="L1286">
            <v>265833</v>
          </cell>
          <cell r="M1286">
            <v>156870</v>
          </cell>
          <cell r="N1286">
            <v>0</v>
          </cell>
          <cell r="O1286">
            <v>422703</v>
          </cell>
          <cell r="P1286">
            <v>0</v>
          </cell>
          <cell r="Q1286">
            <v>0</v>
          </cell>
          <cell r="R1286">
            <v>0</v>
          </cell>
          <cell r="S1286">
            <v>0</v>
          </cell>
          <cell r="T1286">
            <v>265833</v>
          </cell>
          <cell r="U1286">
            <v>156870</v>
          </cell>
          <cell r="V1286">
            <v>0</v>
          </cell>
          <cell r="W1286">
            <v>422703</v>
          </cell>
          <cell r="X1286">
            <v>0</v>
          </cell>
          <cell r="Y1286">
            <v>0</v>
          </cell>
          <cell r="Z1286">
            <v>0</v>
          </cell>
          <cell r="AA1286">
            <v>0</v>
          </cell>
          <cell r="AB1286">
            <v>0</v>
          </cell>
          <cell r="AC1286">
            <v>0</v>
          </cell>
          <cell r="AD1286">
            <v>0</v>
          </cell>
          <cell r="AE1286">
            <v>0</v>
          </cell>
          <cell r="AF1286">
            <v>0</v>
          </cell>
          <cell r="AG1286">
            <v>0</v>
          </cell>
          <cell r="AH1286">
            <v>0</v>
          </cell>
          <cell r="AI1286">
            <v>0</v>
          </cell>
          <cell r="AJ1286">
            <v>0</v>
          </cell>
          <cell r="AK1286">
            <v>0</v>
          </cell>
          <cell r="AL1286">
            <v>0</v>
          </cell>
          <cell r="AM1286">
            <v>0</v>
          </cell>
          <cell r="AN1286">
            <v>0</v>
          </cell>
          <cell r="AO1286">
            <v>0</v>
          </cell>
          <cell r="AP1286">
            <v>0</v>
          </cell>
          <cell r="AQ1286">
            <v>0</v>
          </cell>
          <cell r="AR1286">
            <v>265833</v>
          </cell>
          <cell r="AS1286">
            <v>155621</v>
          </cell>
          <cell r="AT1286">
            <v>0</v>
          </cell>
          <cell r="AU1286">
            <v>421454</v>
          </cell>
          <cell r="AV1286">
            <v>0</v>
          </cell>
          <cell r="AW1286">
            <v>0</v>
          </cell>
          <cell r="AX1286">
            <v>0</v>
          </cell>
          <cell r="AY1286">
            <v>0</v>
          </cell>
          <cell r="AZ1286">
            <v>0</v>
          </cell>
          <cell r="BA1286">
            <v>0</v>
          </cell>
          <cell r="BB1286">
            <v>0</v>
          </cell>
          <cell r="BC1286">
            <v>0</v>
          </cell>
          <cell r="BD1286">
            <v>0</v>
          </cell>
          <cell r="BE1286">
            <v>0</v>
          </cell>
          <cell r="BF1286">
            <v>0</v>
          </cell>
          <cell r="BG1286">
            <v>0</v>
          </cell>
          <cell r="BH1286">
            <v>0</v>
          </cell>
          <cell r="BI1286">
            <v>0</v>
          </cell>
          <cell r="BJ1286">
            <v>0</v>
          </cell>
          <cell r="BK1286">
            <v>0</v>
          </cell>
          <cell r="BL1286">
            <v>265833</v>
          </cell>
          <cell r="BM1286">
            <v>155621</v>
          </cell>
          <cell r="BN1286">
            <v>0</v>
          </cell>
          <cell r="BO1286">
            <v>421454</v>
          </cell>
          <cell r="BP1286">
            <v>531666</v>
          </cell>
          <cell r="BQ1286">
            <v>312491</v>
          </cell>
          <cell r="BR1286">
            <v>0</v>
          </cell>
          <cell r="BS1286">
            <v>844157</v>
          </cell>
        </row>
        <row r="1287">
          <cell r="B1287" t="str">
            <v>431620</v>
          </cell>
          <cell r="C1287" t="str">
            <v>REP. INDONESIA</v>
          </cell>
          <cell r="D1287" t="str">
            <v>MIDLAND BANK PLC, LONDON</v>
          </cell>
          <cell r="E1287" t="str">
            <v>6</v>
          </cell>
          <cell r="F1287" t="str">
            <v>UNITED KINGDOM</v>
          </cell>
          <cell r="G1287" t="str">
            <v>GBP</v>
          </cell>
          <cell r="H1287">
            <v>0</v>
          </cell>
          <cell r="I1287">
            <v>0</v>
          </cell>
          <cell r="J1287">
            <v>0</v>
          </cell>
          <cell r="K1287">
            <v>0</v>
          </cell>
          <cell r="L1287">
            <v>293126</v>
          </cell>
          <cell r="M1287">
            <v>162070</v>
          </cell>
          <cell r="N1287">
            <v>0</v>
          </cell>
          <cell r="O1287">
            <v>455196</v>
          </cell>
          <cell r="P1287">
            <v>0</v>
          </cell>
          <cell r="Q1287">
            <v>0</v>
          </cell>
          <cell r="R1287">
            <v>0</v>
          </cell>
          <cell r="S1287">
            <v>0</v>
          </cell>
          <cell r="T1287">
            <v>293126</v>
          </cell>
          <cell r="U1287">
            <v>162070</v>
          </cell>
          <cell r="V1287">
            <v>0</v>
          </cell>
          <cell r="W1287">
            <v>455196</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0</v>
          </cell>
          <cell r="AM1287">
            <v>0</v>
          </cell>
          <cell r="AN1287">
            <v>0</v>
          </cell>
          <cell r="AO1287">
            <v>0</v>
          </cell>
          <cell r="AP1287">
            <v>0</v>
          </cell>
          <cell r="AQ1287">
            <v>0</v>
          </cell>
          <cell r="AR1287">
            <v>293126</v>
          </cell>
          <cell r="AS1287">
            <v>153469</v>
          </cell>
          <cell r="AT1287">
            <v>0</v>
          </cell>
          <cell r="AU1287">
            <v>446595</v>
          </cell>
          <cell r="AV1287">
            <v>0</v>
          </cell>
          <cell r="AW1287">
            <v>0</v>
          </cell>
          <cell r="AX1287">
            <v>0</v>
          </cell>
          <cell r="AY1287">
            <v>0</v>
          </cell>
          <cell r="AZ1287">
            <v>0</v>
          </cell>
          <cell r="BA1287">
            <v>0</v>
          </cell>
          <cell r="BB1287">
            <v>0</v>
          </cell>
          <cell r="BC1287">
            <v>0</v>
          </cell>
          <cell r="BD1287">
            <v>0</v>
          </cell>
          <cell r="BE1287">
            <v>0</v>
          </cell>
          <cell r="BF1287">
            <v>0</v>
          </cell>
          <cell r="BG1287">
            <v>0</v>
          </cell>
          <cell r="BH1287">
            <v>0</v>
          </cell>
          <cell r="BI1287">
            <v>0</v>
          </cell>
          <cell r="BJ1287">
            <v>0</v>
          </cell>
          <cell r="BK1287">
            <v>0</v>
          </cell>
          <cell r="BL1287">
            <v>293126</v>
          </cell>
          <cell r="BM1287">
            <v>153469</v>
          </cell>
          <cell r="BN1287">
            <v>0</v>
          </cell>
          <cell r="BO1287">
            <v>446595</v>
          </cell>
          <cell r="BP1287">
            <v>586252</v>
          </cell>
          <cell r="BQ1287">
            <v>315539</v>
          </cell>
          <cell r="BR1287">
            <v>0</v>
          </cell>
          <cell r="BS1287">
            <v>901791</v>
          </cell>
        </row>
        <row r="1288">
          <cell r="B1288" t="str">
            <v>431858</v>
          </cell>
          <cell r="C1288" t="str">
            <v>REP. INDONESIA</v>
          </cell>
          <cell r="D1288" t="str">
            <v>MIDLAND BANK PLC, LONDON</v>
          </cell>
          <cell r="E1288" t="str">
            <v>6</v>
          </cell>
          <cell r="F1288" t="str">
            <v>UNITED KINGDOM</v>
          </cell>
          <cell r="G1288" t="str">
            <v>GBP</v>
          </cell>
          <cell r="H1288">
            <v>0</v>
          </cell>
          <cell r="I1288">
            <v>0</v>
          </cell>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0</v>
          </cell>
          <cell r="AG1288">
            <v>1050761</v>
          </cell>
          <cell r="AH1288">
            <v>0</v>
          </cell>
          <cell r="AI1288">
            <v>1050761</v>
          </cell>
          <cell r="AJ1288">
            <v>0</v>
          </cell>
          <cell r="AK1288">
            <v>1050761</v>
          </cell>
          <cell r="AL1288">
            <v>0</v>
          </cell>
          <cell r="AM1288">
            <v>1050761</v>
          </cell>
          <cell r="AN1288">
            <v>0</v>
          </cell>
          <cell r="AO1288">
            <v>0</v>
          </cell>
          <cell r="AP1288">
            <v>0</v>
          </cell>
          <cell r="AQ1288">
            <v>0</v>
          </cell>
          <cell r="AR1288">
            <v>0</v>
          </cell>
          <cell r="AS1288">
            <v>0</v>
          </cell>
          <cell r="AT1288">
            <v>0</v>
          </cell>
          <cell r="AU1288">
            <v>0</v>
          </cell>
          <cell r="AV1288">
            <v>0</v>
          </cell>
          <cell r="AW1288">
            <v>0</v>
          </cell>
          <cell r="AX1288">
            <v>0</v>
          </cell>
          <cell r="AY1288">
            <v>0</v>
          </cell>
          <cell r="AZ1288">
            <v>0</v>
          </cell>
          <cell r="BA1288">
            <v>0</v>
          </cell>
          <cell r="BB1288">
            <v>0</v>
          </cell>
          <cell r="BC1288">
            <v>0</v>
          </cell>
          <cell r="BD1288">
            <v>0</v>
          </cell>
          <cell r="BE1288">
            <v>0</v>
          </cell>
          <cell r="BF1288">
            <v>0</v>
          </cell>
          <cell r="BG1288">
            <v>0</v>
          </cell>
          <cell r="BH1288">
            <v>0</v>
          </cell>
          <cell r="BI1288">
            <v>1062245</v>
          </cell>
          <cell r="BJ1288">
            <v>0</v>
          </cell>
          <cell r="BK1288">
            <v>1062245</v>
          </cell>
          <cell r="BL1288">
            <v>0</v>
          </cell>
          <cell r="BM1288">
            <v>1062245</v>
          </cell>
          <cell r="BN1288">
            <v>0</v>
          </cell>
          <cell r="BO1288">
            <v>1062245</v>
          </cell>
          <cell r="BP1288">
            <v>0</v>
          </cell>
          <cell r="BQ1288">
            <v>2113006</v>
          </cell>
          <cell r="BR1288">
            <v>0</v>
          </cell>
          <cell r="BS1288">
            <v>2113006</v>
          </cell>
        </row>
        <row r="1289">
          <cell r="B1289" t="str">
            <v>431839</v>
          </cell>
          <cell r="C1289" t="str">
            <v>REP. INDONESIA</v>
          </cell>
          <cell r="D1289" t="str">
            <v>MIDLAND BANK PLC, LONDON</v>
          </cell>
          <cell r="E1289" t="str">
            <v>6</v>
          </cell>
          <cell r="F1289" t="str">
            <v>UNITED KINGDOM</v>
          </cell>
          <cell r="G1289" t="str">
            <v>GBP</v>
          </cell>
          <cell r="H1289">
            <v>0</v>
          </cell>
          <cell r="I1289">
            <v>0</v>
          </cell>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cell r="AD1289">
            <v>0</v>
          </cell>
          <cell r="AE1289">
            <v>0</v>
          </cell>
          <cell r="AF1289">
            <v>869784</v>
          </cell>
          <cell r="AG1289">
            <v>200263</v>
          </cell>
          <cell r="AH1289">
            <v>0</v>
          </cell>
          <cell r="AI1289">
            <v>1070047</v>
          </cell>
          <cell r="AJ1289">
            <v>869784</v>
          </cell>
          <cell r="AK1289">
            <v>200263</v>
          </cell>
          <cell r="AL1289">
            <v>0</v>
          </cell>
          <cell r="AM1289">
            <v>1070047</v>
          </cell>
          <cell r="AN1289">
            <v>0</v>
          </cell>
          <cell r="AO1289">
            <v>0</v>
          </cell>
          <cell r="AP1289">
            <v>0</v>
          </cell>
          <cell r="AQ1289">
            <v>0</v>
          </cell>
          <cell r="AR1289">
            <v>0</v>
          </cell>
          <cell r="AS1289">
            <v>0</v>
          </cell>
          <cell r="AT1289">
            <v>0</v>
          </cell>
          <cell r="AU1289">
            <v>0</v>
          </cell>
          <cell r="AV1289">
            <v>0</v>
          </cell>
          <cell r="AW1289">
            <v>0</v>
          </cell>
          <cell r="AX1289">
            <v>0</v>
          </cell>
          <cell r="AY1289">
            <v>0</v>
          </cell>
          <cell r="AZ1289">
            <v>0</v>
          </cell>
          <cell r="BA1289">
            <v>0</v>
          </cell>
          <cell r="BB1289">
            <v>0</v>
          </cell>
          <cell r="BC1289">
            <v>0</v>
          </cell>
          <cell r="BD1289">
            <v>0</v>
          </cell>
          <cell r="BE1289">
            <v>0</v>
          </cell>
          <cell r="BF1289">
            <v>0</v>
          </cell>
          <cell r="BG1289">
            <v>0</v>
          </cell>
          <cell r="BH1289">
            <v>869784</v>
          </cell>
          <cell r="BI1289">
            <v>174316</v>
          </cell>
          <cell r="BJ1289">
            <v>0</v>
          </cell>
          <cell r="BK1289">
            <v>1044100</v>
          </cell>
          <cell r="BL1289">
            <v>869784</v>
          </cell>
          <cell r="BM1289">
            <v>174316</v>
          </cell>
          <cell r="BN1289">
            <v>0</v>
          </cell>
          <cell r="BO1289">
            <v>1044100</v>
          </cell>
          <cell r="BP1289">
            <v>1739568</v>
          </cell>
          <cell r="BQ1289">
            <v>374579</v>
          </cell>
          <cell r="BR1289">
            <v>0</v>
          </cell>
          <cell r="BS1289">
            <v>2114147</v>
          </cell>
        </row>
        <row r="1290">
          <cell r="B1290" t="str">
            <v>431634</v>
          </cell>
          <cell r="C1290" t="str">
            <v>REP. INDONESIA</v>
          </cell>
          <cell r="D1290" t="str">
            <v>MIDLAND BANK PLC, LONDON</v>
          </cell>
          <cell r="E1290" t="str">
            <v>6</v>
          </cell>
          <cell r="F1290" t="str">
            <v>UNITED KINGDOM</v>
          </cell>
          <cell r="G1290" t="str">
            <v>GBP</v>
          </cell>
          <cell r="H1290">
            <v>0</v>
          </cell>
          <cell r="I1290">
            <v>0</v>
          </cell>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1475521</v>
          </cell>
          <cell r="AC1290">
            <v>798277</v>
          </cell>
          <cell r="AD1290">
            <v>0</v>
          </cell>
          <cell r="AE1290">
            <v>2273798</v>
          </cell>
          <cell r="AF1290">
            <v>0</v>
          </cell>
          <cell r="AG1290">
            <v>0</v>
          </cell>
          <cell r="AH1290">
            <v>0</v>
          </cell>
          <cell r="AI1290">
            <v>0</v>
          </cell>
          <cell r="AJ1290">
            <v>1475521</v>
          </cell>
          <cell r="AK1290">
            <v>798277</v>
          </cell>
          <cell r="AL1290">
            <v>0</v>
          </cell>
          <cell r="AM1290">
            <v>2273798</v>
          </cell>
          <cell r="AN1290">
            <v>0</v>
          </cell>
          <cell r="AO1290">
            <v>0</v>
          </cell>
          <cell r="AP1290">
            <v>0</v>
          </cell>
          <cell r="AQ1290">
            <v>0</v>
          </cell>
          <cell r="AR1290">
            <v>0</v>
          </cell>
          <cell r="AS1290">
            <v>0</v>
          </cell>
          <cell r="AT1290">
            <v>0</v>
          </cell>
          <cell r="AU1290">
            <v>0</v>
          </cell>
          <cell r="AV1290">
            <v>0</v>
          </cell>
          <cell r="AW1290">
            <v>0</v>
          </cell>
          <cell r="AX1290">
            <v>0</v>
          </cell>
          <cell r="AY1290">
            <v>0</v>
          </cell>
          <cell r="AZ1290">
            <v>0</v>
          </cell>
          <cell r="BA1290">
            <v>0</v>
          </cell>
          <cell r="BB1290">
            <v>0</v>
          </cell>
          <cell r="BC1290">
            <v>0</v>
          </cell>
          <cell r="BD1290">
            <v>1475521</v>
          </cell>
          <cell r="BE1290">
            <v>789504</v>
          </cell>
          <cell r="BF1290">
            <v>0</v>
          </cell>
          <cell r="BG1290">
            <v>2265025</v>
          </cell>
          <cell r="BH1290">
            <v>0</v>
          </cell>
          <cell r="BI1290">
            <v>0</v>
          </cell>
          <cell r="BJ1290">
            <v>0</v>
          </cell>
          <cell r="BK1290">
            <v>0</v>
          </cell>
          <cell r="BL1290">
            <v>1475521</v>
          </cell>
          <cell r="BM1290">
            <v>789504</v>
          </cell>
          <cell r="BN1290">
            <v>0</v>
          </cell>
          <cell r="BO1290">
            <v>2265025</v>
          </cell>
          <cell r="BP1290">
            <v>2951042</v>
          </cell>
          <cell r="BQ1290">
            <v>1587781</v>
          </cell>
          <cell r="BR1290">
            <v>0</v>
          </cell>
          <cell r="BS1290">
            <v>4538823</v>
          </cell>
        </row>
        <row r="1291">
          <cell r="B1291" t="str">
            <v>431663</v>
          </cell>
          <cell r="C1291" t="str">
            <v>REP. INDONESIA</v>
          </cell>
          <cell r="D1291" t="str">
            <v>MIDLAND BANK PLC, LONDON</v>
          </cell>
          <cell r="E1291" t="str">
            <v>6</v>
          </cell>
          <cell r="F1291" t="str">
            <v>UNITED KINGDOM</v>
          </cell>
          <cell r="G1291" t="str">
            <v>GBP</v>
          </cell>
          <cell r="H1291">
            <v>0</v>
          </cell>
          <cell r="I1291">
            <v>0</v>
          </cell>
          <cell r="J1291">
            <v>0</v>
          </cell>
          <cell r="K1291">
            <v>0</v>
          </cell>
          <cell r="L1291">
            <v>0</v>
          </cell>
          <cell r="M1291">
            <v>0</v>
          </cell>
          <cell r="N1291">
            <v>0</v>
          </cell>
          <cell r="O1291">
            <v>0</v>
          </cell>
          <cell r="P1291">
            <v>1723587</v>
          </cell>
          <cell r="Q1291">
            <v>992644</v>
          </cell>
          <cell r="R1291">
            <v>0</v>
          </cell>
          <cell r="S1291">
            <v>2716231</v>
          </cell>
          <cell r="T1291">
            <v>1723587</v>
          </cell>
          <cell r="U1291">
            <v>992644</v>
          </cell>
          <cell r="V1291">
            <v>0</v>
          </cell>
          <cell r="W1291">
            <v>2716231</v>
          </cell>
          <cell r="X1291">
            <v>0</v>
          </cell>
          <cell r="Y1291">
            <v>0</v>
          </cell>
          <cell r="Z1291">
            <v>0</v>
          </cell>
          <cell r="AA1291">
            <v>0</v>
          </cell>
          <cell r="AB1291">
            <v>0</v>
          </cell>
          <cell r="AC1291">
            <v>0</v>
          </cell>
          <cell r="AD1291">
            <v>0</v>
          </cell>
          <cell r="AE1291">
            <v>0</v>
          </cell>
          <cell r="AF1291">
            <v>0</v>
          </cell>
          <cell r="AG1291">
            <v>0</v>
          </cell>
          <cell r="AH1291">
            <v>0</v>
          </cell>
          <cell r="AI1291">
            <v>0</v>
          </cell>
          <cell r="AJ1291">
            <v>0</v>
          </cell>
          <cell r="AK1291">
            <v>0</v>
          </cell>
          <cell r="AL1291">
            <v>0</v>
          </cell>
          <cell r="AM1291">
            <v>0</v>
          </cell>
          <cell r="AN1291">
            <v>0</v>
          </cell>
          <cell r="AO1291">
            <v>0</v>
          </cell>
          <cell r="AP1291">
            <v>0</v>
          </cell>
          <cell r="AQ1291">
            <v>0</v>
          </cell>
          <cell r="AR1291">
            <v>0</v>
          </cell>
          <cell r="AS1291">
            <v>0</v>
          </cell>
          <cell r="AT1291">
            <v>0</v>
          </cell>
          <cell r="AU1291">
            <v>0</v>
          </cell>
          <cell r="AV1291">
            <v>1723587</v>
          </cell>
          <cell r="AW1291">
            <v>973142</v>
          </cell>
          <cell r="AX1291">
            <v>0</v>
          </cell>
          <cell r="AY1291">
            <v>2696729</v>
          </cell>
          <cell r="AZ1291">
            <v>0</v>
          </cell>
          <cell r="BA1291">
            <v>0</v>
          </cell>
          <cell r="BB1291">
            <v>0</v>
          </cell>
          <cell r="BC1291">
            <v>0</v>
          </cell>
          <cell r="BD1291">
            <v>0</v>
          </cell>
          <cell r="BE1291">
            <v>0</v>
          </cell>
          <cell r="BF1291">
            <v>0</v>
          </cell>
          <cell r="BG1291">
            <v>0</v>
          </cell>
          <cell r="BH1291">
            <v>0</v>
          </cell>
          <cell r="BI1291">
            <v>0</v>
          </cell>
          <cell r="BJ1291">
            <v>0</v>
          </cell>
          <cell r="BK1291">
            <v>0</v>
          </cell>
          <cell r="BL1291">
            <v>1723587</v>
          </cell>
          <cell r="BM1291">
            <v>973142</v>
          </cell>
          <cell r="BN1291">
            <v>0</v>
          </cell>
          <cell r="BO1291">
            <v>2696729</v>
          </cell>
          <cell r="BP1291">
            <v>3447174</v>
          </cell>
          <cell r="BQ1291">
            <v>1965786</v>
          </cell>
          <cell r="BR1291">
            <v>0</v>
          </cell>
          <cell r="BS1291">
            <v>5412960</v>
          </cell>
        </row>
        <row r="1292">
          <cell r="B1292" t="str">
            <v>431970</v>
          </cell>
          <cell r="C1292" t="str">
            <v>REP. INDONESIA</v>
          </cell>
          <cell r="D1292" t="str">
            <v>MIDLAND BANK PLC, LONDON</v>
          </cell>
          <cell r="E1292" t="str">
            <v>6</v>
          </cell>
          <cell r="F1292" t="str">
            <v>UNITED KINGDOM</v>
          </cell>
          <cell r="G1292" t="str">
            <v>GBP</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0</v>
          </cell>
          <cell r="AG1292">
            <v>3347270</v>
          </cell>
          <cell r="AH1292">
            <v>0</v>
          </cell>
          <cell r="AI1292">
            <v>3347270</v>
          </cell>
          <cell r="AJ1292">
            <v>0</v>
          </cell>
          <cell r="AK1292">
            <v>3347270</v>
          </cell>
          <cell r="AL1292">
            <v>0</v>
          </cell>
          <cell r="AM1292">
            <v>3347270</v>
          </cell>
          <cell r="AN1292">
            <v>0</v>
          </cell>
          <cell r="AO1292">
            <v>0</v>
          </cell>
          <cell r="AP1292">
            <v>0</v>
          </cell>
          <cell r="AQ1292">
            <v>0</v>
          </cell>
          <cell r="AR1292">
            <v>0</v>
          </cell>
          <cell r="AS1292">
            <v>0</v>
          </cell>
          <cell r="AT1292">
            <v>0</v>
          </cell>
          <cell r="AU1292">
            <v>0</v>
          </cell>
          <cell r="AV1292">
            <v>0</v>
          </cell>
          <cell r="AW1292">
            <v>0</v>
          </cell>
          <cell r="AX1292">
            <v>0</v>
          </cell>
          <cell r="AY1292">
            <v>0</v>
          </cell>
          <cell r="AZ1292">
            <v>0</v>
          </cell>
          <cell r="BA1292">
            <v>0</v>
          </cell>
          <cell r="BB1292">
            <v>0</v>
          </cell>
          <cell r="BC1292">
            <v>0</v>
          </cell>
          <cell r="BD1292">
            <v>0</v>
          </cell>
          <cell r="BE1292">
            <v>0</v>
          </cell>
          <cell r="BF1292">
            <v>0</v>
          </cell>
          <cell r="BG1292">
            <v>0</v>
          </cell>
          <cell r="BH1292">
            <v>0</v>
          </cell>
          <cell r="BI1292">
            <v>3347270</v>
          </cell>
          <cell r="BJ1292">
            <v>0</v>
          </cell>
          <cell r="BK1292">
            <v>3347270</v>
          </cell>
          <cell r="BL1292">
            <v>0</v>
          </cell>
          <cell r="BM1292">
            <v>3347270</v>
          </cell>
          <cell r="BN1292">
            <v>0</v>
          </cell>
          <cell r="BO1292">
            <v>3347270</v>
          </cell>
          <cell r="BP1292">
            <v>0</v>
          </cell>
          <cell r="BQ1292">
            <v>6694540</v>
          </cell>
          <cell r="BR1292">
            <v>0</v>
          </cell>
          <cell r="BS1292">
            <v>6694540</v>
          </cell>
        </row>
        <row r="1293">
          <cell r="B1293" t="str">
            <v>431952</v>
          </cell>
          <cell r="C1293" t="str">
            <v>REP. INDONESIA</v>
          </cell>
          <cell r="D1293" t="str">
            <v>MIDLAND BANK PLC, LONDON</v>
          </cell>
          <cell r="E1293" t="str">
            <v>6</v>
          </cell>
          <cell r="F1293" t="str">
            <v>UNITED KINGDOM</v>
          </cell>
          <cell r="G1293" t="str">
            <v>GBP</v>
          </cell>
          <cell r="H1293">
            <v>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46664066</v>
          </cell>
          <cell r="AC1293">
            <v>7221162</v>
          </cell>
          <cell r="AD1293">
            <v>0</v>
          </cell>
          <cell r="AE1293">
            <v>53885228</v>
          </cell>
          <cell r="AF1293">
            <v>0</v>
          </cell>
          <cell r="AG1293">
            <v>0</v>
          </cell>
          <cell r="AH1293">
            <v>0</v>
          </cell>
          <cell r="AI1293">
            <v>0</v>
          </cell>
          <cell r="AJ1293">
            <v>46664066</v>
          </cell>
          <cell r="AK1293">
            <v>7221162</v>
          </cell>
          <cell r="AL1293">
            <v>0</v>
          </cell>
          <cell r="AM1293">
            <v>53885228</v>
          </cell>
          <cell r="AN1293">
            <v>0</v>
          </cell>
          <cell r="AO1293">
            <v>0</v>
          </cell>
          <cell r="AP1293">
            <v>0</v>
          </cell>
          <cell r="AQ1293">
            <v>0</v>
          </cell>
          <cell r="AR1293">
            <v>0</v>
          </cell>
          <cell r="AS1293">
            <v>0</v>
          </cell>
          <cell r="AT1293">
            <v>0</v>
          </cell>
          <cell r="AU1293">
            <v>0</v>
          </cell>
          <cell r="AV1293">
            <v>0</v>
          </cell>
          <cell r="AW1293">
            <v>0</v>
          </cell>
          <cell r="AX1293">
            <v>0</v>
          </cell>
          <cell r="AY1293">
            <v>0</v>
          </cell>
          <cell r="AZ1293">
            <v>0</v>
          </cell>
          <cell r="BA1293">
            <v>0</v>
          </cell>
          <cell r="BB1293">
            <v>0</v>
          </cell>
          <cell r="BC1293">
            <v>0</v>
          </cell>
          <cell r="BD1293">
            <v>46664066</v>
          </cell>
          <cell r="BE1293">
            <v>5747944</v>
          </cell>
          <cell r="BF1293">
            <v>0</v>
          </cell>
          <cell r="BG1293">
            <v>52412010</v>
          </cell>
          <cell r="BH1293">
            <v>0</v>
          </cell>
          <cell r="BI1293">
            <v>0</v>
          </cell>
          <cell r="BJ1293">
            <v>0</v>
          </cell>
          <cell r="BK1293">
            <v>0</v>
          </cell>
          <cell r="BL1293">
            <v>46664066</v>
          </cell>
          <cell r="BM1293">
            <v>5747944</v>
          </cell>
          <cell r="BN1293">
            <v>0</v>
          </cell>
          <cell r="BO1293">
            <v>52412010</v>
          </cell>
          <cell r="BP1293">
            <v>93328132</v>
          </cell>
          <cell r="BQ1293">
            <v>12969106</v>
          </cell>
          <cell r="BR1293">
            <v>0</v>
          </cell>
          <cell r="BS1293">
            <v>106297238</v>
          </cell>
        </row>
        <row r="1294">
          <cell r="B1294" t="str">
            <v>429600</v>
          </cell>
          <cell r="C1294" t="str">
            <v>REP. INDONESIA</v>
          </cell>
          <cell r="D1294" t="str">
            <v>MIDLAND BANK PLC, LONDON</v>
          </cell>
          <cell r="E1294" t="str">
            <v>6</v>
          </cell>
          <cell r="F1294" t="str">
            <v>UNITED KINGDOM</v>
          </cell>
          <cell r="G1294" t="str">
            <v>USD</v>
          </cell>
          <cell r="H1294">
            <v>0</v>
          </cell>
          <cell r="I1294">
            <v>0</v>
          </cell>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554166</v>
          </cell>
          <cell r="Y1294">
            <v>279085</v>
          </cell>
          <cell r="Z1294">
            <v>0</v>
          </cell>
          <cell r="AA1294">
            <v>833251</v>
          </cell>
          <cell r="AB1294">
            <v>0</v>
          </cell>
          <cell r="AC1294">
            <v>0</v>
          </cell>
          <cell r="AD1294">
            <v>0</v>
          </cell>
          <cell r="AE1294">
            <v>0</v>
          </cell>
          <cell r="AF1294">
            <v>0</v>
          </cell>
          <cell r="AG1294">
            <v>0</v>
          </cell>
          <cell r="AH1294">
            <v>0</v>
          </cell>
          <cell r="AI1294">
            <v>0</v>
          </cell>
          <cell r="AJ1294">
            <v>554166</v>
          </cell>
          <cell r="AK1294">
            <v>279085</v>
          </cell>
          <cell r="AL1294">
            <v>0</v>
          </cell>
          <cell r="AM1294">
            <v>833251</v>
          </cell>
          <cell r="AN1294">
            <v>0</v>
          </cell>
          <cell r="AO1294">
            <v>0</v>
          </cell>
          <cell r="AP1294">
            <v>0</v>
          </cell>
          <cell r="AQ1294">
            <v>0</v>
          </cell>
          <cell r="AR1294">
            <v>0</v>
          </cell>
          <cell r="AS1294">
            <v>0</v>
          </cell>
          <cell r="AT1294">
            <v>0</v>
          </cell>
          <cell r="AU1294">
            <v>0</v>
          </cell>
          <cell r="AV1294">
            <v>0</v>
          </cell>
          <cell r="AW1294">
            <v>0</v>
          </cell>
          <cell r="AX1294">
            <v>0</v>
          </cell>
          <cell r="AY1294">
            <v>0</v>
          </cell>
          <cell r="AZ1294">
            <v>554166</v>
          </cell>
          <cell r="BA1294">
            <v>264753</v>
          </cell>
          <cell r="BB1294">
            <v>0</v>
          </cell>
          <cell r="BC1294">
            <v>818919</v>
          </cell>
          <cell r="BD1294">
            <v>0</v>
          </cell>
          <cell r="BE1294">
            <v>0</v>
          </cell>
          <cell r="BF1294">
            <v>0</v>
          </cell>
          <cell r="BG1294">
            <v>0</v>
          </cell>
          <cell r="BH1294">
            <v>0</v>
          </cell>
          <cell r="BI1294">
            <v>0</v>
          </cell>
          <cell r="BJ1294">
            <v>0</v>
          </cell>
          <cell r="BK1294">
            <v>0</v>
          </cell>
          <cell r="BL1294">
            <v>554166</v>
          </cell>
          <cell r="BM1294">
            <v>264753</v>
          </cell>
          <cell r="BN1294">
            <v>0</v>
          </cell>
          <cell r="BO1294">
            <v>818919</v>
          </cell>
          <cell r="BP1294">
            <v>1108332</v>
          </cell>
          <cell r="BQ1294">
            <v>543838</v>
          </cell>
          <cell r="BR1294">
            <v>0</v>
          </cell>
          <cell r="BS1294">
            <v>1652170</v>
          </cell>
        </row>
        <row r="1295">
          <cell r="B1295" t="str">
            <v>430200</v>
          </cell>
          <cell r="C1295" t="str">
            <v>REP. INDONESIA</v>
          </cell>
          <cell r="D1295" t="str">
            <v>STANDARD CHARTERED BK, LONDON</v>
          </cell>
          <cell r="E1295" t="str">
            <v>6</v>
          </cell>
          <cell r="F1295" t="str">
            <v>UNITED KINGDOM</v>
          </cell>
          <cell r="G1295" t="str">
            <v>GBP</v>
          </cell>
          <cell r="H1295">
            <v>0</v>
          </cell>
          <cell r="I1295">
            <v>0</v>
          </cell>
          <cell r="J1295">
            <v>0</v>
          </cell>
          <cell r="K1295">
            <v>0</v>
          </cell>
          <cell r="L1295">
            <v>0</v>
          </cell>
          <cell r="M1295">
            <v>0</v>
          </cell>
          <cell r="N1295">
            <v>0</v>
          </cell>
          <cell r="O1295">
            <v>0</v>
          </cell>
          <cell r="P1295">
            <v>799885</v>
          </cell>
          <cell r="Q1295">
            <v>404829</v>
          </cell>
          <cell r="R1295">
            <v>0</v>
          </cell>
          <cell r="S1295">
            <v>1204714</v>
          </cell>
          <cell r="T1295">
            <v>799885</v>
          </cell>
          <cell r="U1295">
            <v>404829</v>
          </cell>
          <cell r="V1295">
            <v>0</v>
          </cell>
          <cell r="W1295">
            <v>1204714</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0</v>
          </cell>
          <cell r="AM1295">
            <v>0</v>
          </cell>
          <cell r="AN1295">
            <v>0</v>
          </cell>
          <cell r="AO1295">
            <v>0</v>
          </cell>
          <cell r="AP1295">
            <v>0</v>
          </cell>
          <cell r="AQ1295">
            <v>0</v>
          </cell>
          <cell r="AR1295">
            <v>0</v>
          </cell>
          <cell r="AS1295">
            <v>0</v>
          </cell>
          <cell r="AT1295">
            <v>0</v>
          </cell>
          <cell r="AU1295">
            <v>0</v>
          </cell>
          <cell r="AV1295">
            <v>799885</v>
          </cell>
          <cell r="AW1295">
            <v>395165</v>
          </cell>
          <cell r="AX1295">
            <v>0</v>
          </cell>
          <cell r="AY1295">
            <v>1195050</v>
          </cell>
          <cell r="AZ1295">
            <v>0</v>
          </cell>
          <cell r="BA1295">
            <v>0</v>
          </cell>
          <cell r="BB1295">
            <v>0</v>
          </cell>
          <cell r="BC1295">
            <v>0</v>
          </cell>
          <cell r="BD1295">
            <v>0</v>
          </cell>
          <cell r="BE1295">
            <v>0</v>
          </cell>
          <cell r="BF1295">
            <v>0</v>
          </cell>
          <cell r="BG1295">
            <v>0</v>
          </cell>
          <cell r="BH1295">
            <v>0</v>
          </cell>
          <cell r="BI1295">
            <v>0</v>
          </cell>
          <cell r="BJ1295">
            <v>0</v>
          </cell>
          <cell r="BK1295">
            <v>0</v>
          </cell>
          <cell r="BL1295">
            <v>799885</v>
          </cell>
          <cell r="BM1295">
            <v>395165</v>
          </cell>
          <cell r="BN1295">
            <v>0</v>
          </cell>
          <cell r="BO1295">
            <v>1195050</v>
          </cell>
          <cell r="BP1295">
            <v>1599770</v>
          </cell>
          <cell r="BQ1295">
            <v>799994</v>
          </cell>
          <cell r="BR1295">
            <v>0</v>
          </cell>
          <cell r="BS1295">
            <v>2399764</v>
          </cell>
        </row>
        <row r="1296">
          <cell r="B1296" t="str">
            <v>425200</v>
          </cell>
          <cell r="C1296" t="str">
            <v>REP. INDONESIA</v>
          </cell>
          <cell r="D1296" t="str">
            <v>STANDARD CHARTERED BK, LONDON</v>
          </cell>
          <cell r="E1296" t="str">
            <v>6</v>
          </cell>
          <cell r="F1296" t="str">
            <v>UNITED KINGDOM</v>
          </cell>
          <cell r="G1296" t="str">
            <v>USD</v>
          </cell>
          <cell r="H1296">
            <v>0</v>
          </cell>
          <cell r="I1296">
            <v>0</v>
          </cell>
          <cell r="J1296">
            <v>0</v>
          </cell>
          <cell r="K1296">
            <v>0</v>
          </cell>
          <cell r="L1296">
            <v>0</v>
          </cell>
          <cell r="M1296">
            <v>0</v>
          </cell>
          <cell r="N1296">
            <v>0</v>
          </cell>
          <cell r="O1296">
            <v>0</v>
          </cell>
          <cell r="P1296">
            <v>424804</v>
          </cell>
          <cell r="Q1296">
            <v>187917</v>
          </cell>
          <cell r="R1296">
            <v>0</v>
          </cell>
          <cell r="S1296">
            <v>612721</v>
          </cell>
          <cell r="T1296">
            <v>424804</v>
          </cell>
          <cell r="U1296">
            <v>187917</v>
          </cell>
          <cell r="V1296">
            <v>0</v>
          </cell>
          <cell r="W1296">
            <v>612721</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0</v>
          </cell>
          <cell r="AM1296">
            <v>0</v>
          </cell>
          <cell r="AN1296">
            <v>0</v>
          </cell>
          <cell r="AO1296">
            <v>0</v>
          </cell>
          <cell r="AP1296">
            <v>0</v>
          </cell>
          <cell r="AQ1296">
            <v>0</v>
          </cell>
          <cell r="AR1296">
            <v>0</v>
          </cell>
          <cell r="AS1296">
            <v>0</v>
          </cell>
          <cell r="AT1296">
            <v>0</v>
          </cell>
          <cell r="AU1296">
            <v>0</v>
          </cell>
          <cell r="AV1296">
            <v>424804</v>
          </cell>
          <cell r="AW1296">
            <v>182383</v>
          </cell>
          <cell r="AX1296">
            <v>0</v>
          </cell>
          <cell r="AY1296">
            <v>607187</v>
          </cell>
          <cell r="AZ1296">
            <v>0</v>
          </cell>
          <cell r="BA1296">
            <v>0</v>
          </cell>
          <cell r="BB1296">
            <v>0</v>
          </cell>
          <cell r="BC1296">
            <v>0</v>
          </cell>
          <cell r="BD1296">
            <v>0</v>
          </cell>
          <cell r="BE1296">
            <v>0</v>
          </cell>
          <cell r="BF1296">
            <v>0</v>
          </cell>
          <cell r="BG1296">
            <v>0</v>
          </cell>
          <cell r="BH1296">
            <v>0</v>
          </cell>
          <cell r="BI1296">
            <v>0</v>
          </cell>
          <cell r="BJ1296">
            <v>0</v>
          </cell>
          <cell r="BK1296">
            <v>0</v>
          </cell>
          <cell r="BL1296">
            <v>424804</v>
          </cell>
          <cell r="BM1296">
            <v>182383</v>
          </cell>
          <cell r="BN1296">
            <v>0</v>
          </cell>
          <cell r="BO1296">
            <v>607187</v>
          </cell>
          <cell r="BP1296">
            <v>849608</v>
          </cell>
          <cell r="BQ1296">
            <v>370300</v>
          </cell>
          <cell r="BR1296">
            <v>0</v>
          </cell>
          <cell r="BS1296">
            <v>1219908</v>
          </cell>
        </row>
        <row r="1297">
          <cell r="B1297" t="str">
            <v>431854</v>
          </cell>
          <cell r="C1297" t="str">
            <v>REP. INDONESIA</v>
          </cell>
          <cell r="D1297" t="str">
            <v>WEST MERCHANT BK LTD, LONDON</v>
          </cell>
          <cell r="E1297" t="str">
            <v>6</v>
          </cell>
          <cell r="F1297" t="str">
            <v>UNITED KINGDOM</v>
          </cell>
          <cell r="G1297" t="str">
            <v>GBP</v>
          </cell>
          <cell r="H1297">
            <v>0</v>
          </cell>
          <cell r="I1297">
            <v>0</v>
          </cell>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267807</v>
          </cell>
          <cell r="AG1297">
            <v>23967</v>
          </cell>
          <cell r="AH1297">
            <v>0</v>
          </cell>
          <cell r="AI1297">
            <v>291774</v>
          </cell>
          <cell r="AJ1297">
            <v>267807</v>
          </cell>
          <cell r="AK1297">
            <v>23967</v>
          </cell>
          <cell r="AL1297">
            <v>0</v>
          </cell>
          <cell r="AM1297">
            <v>291774</v>
          </cell>
          <cell r="AN1297">
            <v>0</v>
          </cell>
          <cell r="AO1297">
            <v>0</v>
          </cell>
          <cell r="AP1297">
            <v>0</v>
          </cell>
          <cell r="AQ1297">
            <v>0</v>
          </cell>
          <cell r="AR1297">
            <v>0</v>
          </cell>
          <cell r="AS1297">
            <v>0</v>
          </cell>
          <cell r="AT1297">
            <v>0</v>
          </cell>
          <cell r="AU1297">
            <v>0</v>
          </cell>
          <cell r="AV1297">
            <v>0</v>
          </cell>
          <cell r="AW1297">
            <v>0</v>
          </cell>
          <cell r="AX1297">
            <v>0</v>
          </cell>
          <cell r="AY1297">
            <v>0</v>
          </cell>
          <cell r="AZ1297">
            <v>0</v>
          </cell>
          <cell r="BA1297">
            <v>0</v>
          </cell>
          <cell r="BB1297">
            <v>0</v>
          </cell>
          <cell r="BC1297">
            <v>0</v>
          </cell>
          <cell r="BD1297">
            <v>0</v>
          </cell>
          <cell r="BE1297">
            <v>0</v>
          </cell>
          <cell r="BF1297">
            <v>0</v>
          </cell>
          <cell r="BG1297">
            <v>0</v>
          </cell>
          <cell r="BH1297">
            <v>267807</v>
          </cell>
          <cell r="BI1297">
            <v>15978</v>
          </cell>
          <cell r="BJ1297">
            <v>0</v>
          </cell>
          <cell r="BK1297">
            <v>283785</v>
          </cell>
          <cell r="BL1297">
            <v>267807</v>
          </cell>
          <cell r="BM1297">
            <v>15978</v>
          </cell>
          <cell r="BN1297">
            <v>0</v>
          </cell>
          <cell r="BO1297">
            <v>283785</v>
          </cell>
          <cell r="BP1297">
            <v>535614</v>
          </cell>
          <cell r="BQ1297">
            <v>39945</v>
          </cell>
          <cell r="BR1297">
            <v>0</v>
          </cell>
          <cell r="BS1297">
            <v>575559</v>
          </cell>
        </row>
        <row r="1298">
          <cell r="B1298" t="str">
            <v>431896</v>
          </cell>
          <cell r="C1298" t="str">
            <v>REP. INDONESIA</v>
          </cell>
          <cell r="D1298" t="str">
            <v>WEST MERCHANT BK LTD, LONDON</v>
          </cell>
          <cell r="E1298" t="str">
            <v>6</v>
          </cell>
          <cell r="F1298" t="str">
            <v>UNITED KINGDOM</v>
          </cell>
          <cell r="G1298" t="str">
            <v>GBP</v>
          </cell>
          <cell r="H1298">
            <v>0</v>
          </cell>
          <cell r="I1298">
            <v>0</v>
          </cell>
          <cell r="J1298">
            <v>0</v>
          </cell>
          <cell r="K1298">
            <v>0</v>
          </cell>
          <cell r="L1298">
            <v>0</v>
          </cell>
          <cell r="M1298">
            <v>0</v>
          </cell>
          <cell r="N1298">
            <v>0</v>
          </cell>
          <cell r="O1298">
            <v>0</v>
          </cell>
          <cell r="P1298">
            <v>0</v>
          </cell>
          <cell r="Q1298">
            <v>0</v>
          </cell>
          <cell r="R1298">
            <v>0</v>
          </cell>
          <cell r="S1298">
            <v>0</v>
          </cell>
          <cell r="T1298">
            <v>0</v>
          </cell>
          <cell r="U1298">
            <v>0</v>
          </cell>
          <cell r="V1298">
            <v>0</v>
          </cell>
          <cell r="W1298">
            <v>0</v>
          </cell>
          <cell r="X1298">
            <v>2402203</v>
          </cell>
          <cell r="Y1298">
            <v>866366</v>
          </cell>
          <cell r="Z1298">
            <v>0</v>
          </cell>
          <cell r="AA1298">
            <v>3268569</v>
          </cell>
          <cell r="AB1298">
            <v>0</v>
          </cell>
          <cell r="AC1298">
            <v>0</v>
          </cell>
          <cell r="AD1298">
            <v>0</v>
          </cell>
          <cell r="AE1298">
            <v>0</v>
          </cell>
          <cell r="AF1298">
            <v>0</v>
          </cell>
          <cell r="AG1298">
            <v>0</v>
          </cell>
          <cell r="AH1298">
            <v>0</v>
          </cell>
          <cell r="AI1298">
            <v>0</v>
          </cell>
          <cell r="AJ1298">
            <v>2402203</v>
          </cell>
          <cell r="AK1298">
            <v>866366</v>
          </cell>
          <cell r="AL1298">
            <v>0</v>
          </cell>
          <cell r="AM1298">
            <v>3268569</v>
          </cell>
          <cell r="AN1298">
            <v>0</v>
          </cell>
          <cell r="AO1298">
            <v>0</v>
          </cell>
          <cell r="AP1298">
            <v>0</v>
          </cell>
          <cell r="AQ1298">
            <v>0</v>
          </cell>
          <cell r="AR1298">
            <v>0</v>
          </cell>
          <cell r="AS1298">
            <v>0</v>
          </cell>
          <cell r="AT1298">
            <v>0</v>
          </cell>
          <cell r="AU1298">
            <v>0</v>
          </cell>
          <cell r="AV1298">
            <v>0</v>
          </cell>
          <cell r="AW1298">
            <v>0</v>
          </cell>
          <cell r="AX1298">
            <v>0</v>
          </cell>
          <cell r="AY1298">
            <v>0</v>
          </cell>
          <cell r="AZ1298">
            <v>2402203</v>
          </cell>
          <cell r="BA1298">
            <v>793709</v>
          </cell>
          <cell r="BB1298">
            <v>0</v>
          </cell>
          <cell r="BC1298">
            <v>3195912</v>
          </cell>
          <cell r="BD1298">
            <v>0</v>
          </cell>
          <cell r="BE1298">
            <v>0</v>
          </cell>
          <cell r="BF1298">
            <v>0</v>
          </cell>
          <cell r="BG1298">
            <v>0</v>
          </cell>
          <cell r="BH1298">
            <v>0</v>
          </cell>
          <cell r="BI1298">
            <v>0</v>
          </cell>
          <cell r="BJ1298">
            <v>0</v>
          </cell>
          <cell r="BK1298">
            <v>0</v>
          </cell>
          <cell r="BL1298">
            <v>2402203</v>
          </cell>
          <cell r="BM1298">
            <v>793709</v>
          </cell>
          <cell r="BN1298">
            <v>0</v>
          </cell>
          <cell r="BO1298">
            <v>3195912</v>
          </cell>
          <cell r="BP1298">
            <v>4804406</v>
          </cell>
          <cell r="BQ1298">
            <v>1660075</v>
          </cell>
          <cell r="BR1298">
            <v>0</v>
          </cell>
          <cell r="BS1298">
            <v>6464481</v>
          </cell>
        </row>
        <row r="1299">
          <cell r="B1299" t="str">
            <v>431799</v>
          </cell>
          <cell r="C1299" t="str">
            <v>REP. INDONESIA</v>
          </cell>
          <cell r="D1299" t="str">
            <v>WEST MERCHANT BK LTD, LONDON</v>
          </cell>
          <cell r="E1299" t="str">
            <v>6</v>
          </cell>
          <cell r="F1299" t="str">
            <v>UNITED KINGDOM</v>
          </cell>
          <cell r="G1299" t="str">
            <v>GBP</v>
          </cell>
          <cell r="H1299">
            <v>0</v>
          </cell>
          <cell r="I1299">
            <v>0</v>
          </cell>
          <cell r="J1299">
            <v>0</v>
          </cell>
          <cell r="K1299">
            <v>0</v>
          </cell>
          <cell r="L1299">
            <v>0</v>
          </cell>
          <cell r="M1299">
            <v>0</v>
          </cell>
          <cell r="N1299">
            <v>0</v>
          </cell>
          <cell r="O1299">
            <v>0</v>
          </cell>
          <cell r="P1299">
            <v>0</v>
          </cell>
          <cell r="Q1299">
            <v>0</v>
          </cell>
          <cell r="R1299">
            <v>0</v>
          </cell>
          <cell r="S1299">
            <v>0</v>
          </cell>
          <cell r="T1299">
            <v>0</v>
          </cell>
          <cell r="U1299">
            <v>0</v>
          </cell>
          <cell r="V1299">
            <v>0</v>
          </cell>
          <cell r="W1299">
            <v>0</v>
          </cell>
          <cell r="X1299">
            <v>0</v>
          </cell>
          <cell r="Y1299">
            <v>0</v>
          </cell>
          <cell r="Z1299">
            <v>0</v>
          </cell>
          <cell r="AA1299">
            <v>0</v>
          </cell>
          <cell r="AB1299">
            <v>0</v>
          </cell>
          <cell r="AC1299">
            <v>0</v>
          </cell>
          <cell r="AD1299">
            <v>0</v>
          </cell>
          <cell r="AE1299">
            <v>0</v>
          </cell>
          <cell r="AF1299">
            <v>5081375</v>
          </cell>
          <cell r="AG1299">
            <v>1012294</v>
          </cell>
          <cell r="AH1299">
            <v>0</v>
          </cell>
          <cell r="AI1299">
            <v>6093669</v>
          </cell>
          <cell r="AJ1299">
            <v>5081375</v>
          </cell>
          <cell r="AK1299">
            <v>1012294</v>
          </cell>
          <cell r="AL1299">
            <v>0</v>
          </cell>
          <cell r="AM1299">
            <v>6093669</v>
          </cell>
          <cell r="AN1299">
            <v>0</v>
          </cell>
          <cell r="AO1299">
            <v>0</v>
          </cell>
          <cell r="AP1299">
            <v>0</v>
          </cell>
          <cell r="AQ1299">
            <v>0</v>
          </cell>
          <cell r="AR1299">
            <v>0</v>
          </cell>
          <cell r="AS1299">
            <v>0</v>
          </cell>
          <cell r="AT1299">
            <v>0</v>
          </cell>
          <cell r="AU1299">
            <v>0</v>
          </cell>
          <cell r="AV1299">
            <v>0</v>
          </cell>
          <cell r="AW1299">
            <v>0</v>
          </cell>
          <cell r="AX1299">
            <v>0</v>
          </cell>
          <cell r="AY1299">
            <v>0</v>
          </cell>
          <cell r="AZ1299">
            <v>0</v>
          </cell>
          <cell r="BA1299">
            <v>0</v>
          </cell>
          <cell r="BB1299">
            <v>0</v>
          </cell>
          <cell r="BC1299">
            <v>0</v>
          </cell>
          <cell r="BD1299">
            <v>0</v>
          </cell>
          <cell r="BE1299">
            <v>0</v>
          </cell>
          <cell r="BF1299">
            <v>0</v>
          </cell>
          <cell r="BG1299">
            <v>0</v>
          </cell>
          <cell r="BH1299">
            <v>5081375</v>
          </cell>
          <cell r="BI1299">
            <v>837780</v>
          </cell>
          <cell r="BJ1299">
            <v>0</v>
          </cell>
          <cell r="BK1299">
            <v>5919155</v>
          </cell>
          <cell r="BL1299">
            <v>5081375</v>
          </cell>
          <cell r="BM1299">
            <v>837780</v>
          </cell>
          <cell r="BN1299">
            <v>0</v>
          </cell>
          <cell r="BO1299">
            <v>5919155</v>
          </cell>
          <cell r="BP1299">
            <v>10162750</v>
          </cell>
          <cell r="BQ1299">
            <v>1850074</v>
          </cell>
          <cell r="BR1299">
            <v>0</v>
          </cell>
          <cell r="BS1299">
            <v>12012824</v>
          </cell>
        </row>
        <row r="1300">
          <cell r="F1300" t="str">
            <v>UNITED KINGDOM Total</v>
          </cell>
          <cell r="H1300">
            <v>4588831</v>
          </cell>
          <cell r="I1300">
            <v>783175</v>
          </cell>
          <cell r="J1300">
            <v>0</v>
          </cell>
          <cell r="K1300">
            <v>5372006</v>
          </cell>
          <cell r="L1300">
            <v>60910151</v>
          </cell>
          <cell r="M1300">
            <v>5893359</v>
          </cell>
          <cell r="N1300">
            <v>0</v>
          </cell>
          <cell r="O1300">
            <v>66803510</v>
          </cell>
          <cell r="P1300">
            <v>13739317</v>
          </cell>
          <cell r="Q1300">
            <v>2363343</v>
          </cell>
          <cell r="R1300">
            <v>0</v>
          </cell>
          <cell r="S1300">
            <v>16102660</v>
          </cell>
          <cell r="T1300">
            <v>79238299</v>
          </cell>
          <cell r="U1300">
            <v>9039877</v>
          </cell>
          <cell r="V1300">
            <v>0</v>
          </cell>
          <cell r="W1300">
            <v>88278176</v>
          </cell>
          <cell r="X1300">
            <v>8192708</v>
          </cell>
          <cell r="Y1300">
            <v>2621948</v>
          </cell>
          <cell r="Z1300">
            <v>0</v>
          </cell>
          <cell r="AA1300">
            <v>10814656</v>
          </cell>
          <cell r="AB1300">
            <v>58721519</v>
          </cell>
          <cell r="AC1300">
            <v>11526230</v>
          </cell>
          <cell r="AD1300">
            <v>0</v>
          </cell>
          <cell r="AE1300">
            <v>70247749</v>
          </cell>
          <cell r="AF1300">
            <v>15658030</v>
          </cell>
          <cell r="AG1300">
            <v>7478514</v>
          </cell>
          <cell r="AH1300">
            <v>0</v>
          </cell>
          <cell r="AI1300">
            <v>23136544</v>
          </cell>
          <cell r="AJ1300">
            <v>82572257</v>
          </cell>
          <cell r="AK1300">
            <v>21626692</v>
          </cell>
          <cell r="AL1300">
            <v>0</v>
          </cell>
          <cell r="AM1300">
            <v>104198949</v>
          </cell>
          <cell r="AN1300">
            <v>3809955</v>
          </cell>
          <cell r="AO1300">
            <v>628487</v>
          </cell>
          <cell r="AP1300">
            <v>0</v>
          </cell>
          <cell r="AQ1300">
            <v>4438442</v>
          </cell>
          <cell r="AR1300">
            <v>60196722</v>
          </cell>
          <cell r="AS1300">
            <v>4085171</v>
          </cell>
          <cell r="AT1300">
            <v>0</v>
          </cell>
          <cell r="AU1300">
            <v>64281893</v>
          </cell>
          <cell r="AV1300">
            <v>7182317</v>
          </cell>
          <cell r="AW1300">
            <v>2008057</v>
          </cell>
          <cell r="AX1300">
            <v>0</v>
          </cell>
          <cell r="AY1300">
            <v>9190374</v>
          </cell>
          <cell r="AZ1300">
            <v>8192708</v>
          </cell>
          <cell r="BA1300">
            <v>2307887</v>
          </cell>
          <cell r="BB1300">
            <v>0</v>
          </cell>
          <cell r="BC1300">
            <v>10500595</v>
          </cell>
          <cell r="BD1300">
            <v>58207739</v>
          </cell>
          <cell r="BE1300">
            <v>9707888</v>
          </cell>
          <cell r="BF1300">
            <v>0</v>
          </cell>
          <cell r="BG1300">
            <v>67915627</v>
          </cell>
          <cell r="BH1300">
            <v>15658030</v>
          </cell>
          <cell r="BI1300">
            <v>6920141</v>
          </cell>
          <cell r="BJ1300">
            <v>0</v>
          </cell>
          <cell r="BK1300">
            <v>22578171</v>
          </cell>
          <cell r="BL1300">
            <v>153247471</v>
          </cell>
          <cell r="BM1300">
            <v>25657631</v>
          </cell>
          <cell r="BN1300">
            <v>0</v>
          </cell>
          <cell r="BO1300">
            <v>178905102</v>
          </cell>
          <cell r="BP1300">
            <v>315058027</v>
          </cell>
          <cell r="BQ1300">
            <v>56324200</v>
          </cell>
          <cell r="BR1300">
            <v>0</v>
          </cell>
          <cell r="BS1300">
            <v>371382227</v>
          </cell>
        </row>
        <row r="1301">
          <cell r="B1301" t="str">
            <v>431805</v>
          </cell>
          <cell r="C1301" t="str">
            <v>REP. INDONESIA</v>
          </cell>
          <cell r="D1301" t="str">
            <v>A.I.D, WASHINGTON DC</v>
          </cell>
          <cell r="E1301" t="str">
            <v>6</v>
          </cell>
          <cell r="F1301" t="str">
            <v>UNITED STATES OF AMERICA</v>
          </cell>
          <cell r="G1301" t="str">
            <v>USD</v>
          </cell>
          <cell r="H1301">
            <v>0</v>
          </cell>
          <cell r="I1301">
            <v>721000</v>
          </cell>
          <cell r="J1301">
            <v>50000</v>
          </cell>
          <cell r="K1301">
            <v>771000</v>
          </cell>
          <cell r="L1301">
            <v>0</v>
          </cell>
          <cell r="M1301">
            <v>0</v>
          </cell>
          <cell r="N1301">
            <v>0</v>
          </cell>
          <cell r="O1301">
            <v>0</v>
          </cell>
          <cell r="P1301">
            <v>0</v>
          </cell>
          <cell r="Q1301">
            <v>0</v>
          </cell>
          <cell r="R1301">
            <v>0</v>
          </cell>
          <cell r="S1301">
            <v>0</v>
          </cell>
          <cell r="T1301">
            <v>0</v>
          </cell>
          <cell r="U1301">
            <v>721000</v>
          </cell>
          <cell r="V1301">
            <v>50000</v>
          </cell>
          <cell r="W1301">
            <v>771000</v>
          </cell>
          <cell r="X1301">
            <v>0</v>
          </cell>
          <cell r="Y1301">
            <v>0</v>
          </cell>
          <cell r="Z1301">
            <v>0</v>
          </cell>
          <cell r="AA1301">
            <v>0</v>
          </cell>
          <cell r="AB1301">
            <v>0</v>
          </cell>
          <cell r="AC1301">
            <v>0</v>
          </cell>
          <cell r="AD1301">
            <v>0</v>
          </cell>
          <cell r="AE1301">
            <v>0</v>
          </cell>
          <cell r="AF1301">
            <v>0</v>
          </cell>
          <cell r="AG1301">
            <v>0</v>
          </cell>
          <cell r="AH1301">
            <v>0</v>
          </cell>
          <cell r="AI1301">
            <v>0</v>
          </cell>
          <cell r="AJ1301">
            <v>0</v>
          </cell>
          <cell r="AK1301">
            <v>0</v>
          </cell>
          <cell r="AL1301">
            <v>0</v>
          </cell>
          <cell r="AM1301">
            <v>0</v>
          </cell>
          <cell r="AN1301">
            <v>0</v>
          </cell>
          <cell r="AO1301">
            <v>721000</v>
          </cell>
          <cell r="AP1301">
            <v>50000</v>
          </cell>
          <cell r="AQ1301">
            <v>771000</v>
          </cell>
          <cell r="AR1301">
            <v>0</v>
          </cell>
          <cell r="AS1301">
            <v>0</v>
          </cell>
          <cell r="AT1301">
            <v>0</v>
          </cell>
          <cell r="AU1301">
            <v>0</v>
          </cell>
          <cell r="AV1301">
            <v>0</v>
          </cell>
          <cell r="AW1301">
            <v>0</v>
          </cell>
          <cell r="AX1301">
            <v>0</v>
          </cell>
          <cell r="AY1301">
            <v>0</v>
          </cell>
          <cell r="AZ1301">
            <v>0</v>
          </cell>
          <cell r="BA1301">
            <v>0</v>
          </cell>
          <cell r="BB1301">
            <v>0</v>
          </cell>
          <cell r="BC1301">
            <v>0</v>
          </cell>
          <cell r="BD1301">
            <v>0</v>
          </cell>
          <cell r="BE1301">
            <v>0</v>
          </cell>
          <cell r="BF1301">
            <v>0</v>
          </cell>
          <cell r="BG1301">
            <v>0</v>
          </cell>
          <cell r="BH1301">
            <v>0</v>
          </cell>
          <cell r="BI1301">
            <v>0</v>
          </cell>
          <cell r="BJ1301">
            <v>0</v>
          </cell>
          <cell r="BK1301">
            <v>0</v>
          </cell>
          <cell r="BL1301">
            <v>0</v>
          </cell>
          <cell r="BM1301">
            <v>721000</v>
          </cell>
          <cell r="BN1301">
            <v>50000</v>
          </cell>
          <cell r="BO1301">
            <v>771000</v>
          </cell>
          <cell r="BP1301">
            <v>0</v>
          </cell>
          <cell r="BQ1301">
            <v>1442000</v>
          </cell>
          <cell r="BR1301">
            <v>100000</v>
          </cell>
          <cell r="BS1301">
            <v>1542000</v>
          </cell>
        </row>
        <row r="1302">
          <cell r="B1302" t="str">
            <v>431818</v>
          </cell>
          <cell r="C1302" t="str">
            <v>REP. INDONESIA</v>
          </cell>
          <cell r="D1302" t="str">
            <v>CITIBANK INT PLC, LONDON</v>
          </cell>
          <cell r="E1302" t="str">
            <v>6</v>
          </cell>
          <cell r="F1302" t="str">
            <v>UNITED STATES OF AMERICA</v>
          </cell>
          <cell r="G1302" t="str">
            <v>USD</v>
          </cell>
          <cell r="H1302">
            <v>0</v>
          </cell>
          <cell r="I1302">
            <v>0</v>
          </cell>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1349557</v>
          </cell>
          <cell r="AC1302">
            <v>415232</v>
          </cell>
          <cell r="AD1302">
            <v>0</v>
          </cell>
          <cell r="AE1302">
            <v>1764789</v>
          </cell>
          <cell r="AF1302">
            <v>0</v>
          </cell>
          <cell r="AG1302">
            <v>0</v>
          </cell>
          <cell r="AH1302">
            <v>0</v>
          </cell>
          <cell r="AI1302">
            <v>0</v>
          </cell>
          <cell r="AJ1302">
            <v>1349557</v>
          </cell>
          <cell r="AK1302">
            <v>415232</v>
          </cell>
          <cell r="AL1302">
            <v>0</v>
          </cell>
          <cell r="AM1302">
            <v>1764789</v>
          </cell>
          <cell r="AN1302">
            <v>0</v>
          </cell>
          <cell r="AO1302">
            <v>0</v>
          </cell>
          <cell r="AP1302">
            <v>0</v>
          </cell>
          <cell r="AQ1302">
            <v>0</v>
          </cell>
          <cell r="AR1302">
            <v>0</v>
          </cell>
          <cell r="AS1302">
            <v>0</v>
          </cell>
          <cell r="AT1302">
            <v>0</v>
          </cell>
          <cell r="AU1302">
            <v>0</v>
          </cell>
          <cell r="AV1302">
            <v>0</v>
          </cell>
          <cell r="AW1302">
            <v>0</v>
          </cell>
          <cell r="AX1302">
            <v>0</v>
          </cell>
          <cell r="AY1302">
            <v>0</v>
          </cell>
          <cell r="AZ1302">
            <v>0</v>
          </cell>
          <cell r="BA1302">
            <v>0</v>
          </cell>
          <cell r="BB1302">
            <v>0</v>
          </cell>
          <cell r="BC1302">
            <v>0</v>
          </cell>
          <cell r="BD1302">
            <v>1349557</v>
          </cell>
          <cell r="BE1302">
            <v>364061</v>
          </cell>
          <cell r="BF1302">
            <v>0</v>
          </cell>
          <cell r="BG1302">
            <v>1713618</v>
          </cell>
          <cell r="BH1302">
            <v>0</v>
          </cell>
          <cell r="BI1302">
            <v>0</v>
          </cell>
          <cell r="BJ1302">
            <v>0</v>
          </cell>
          <cell r="BK1302">
            <v>0</v>
          </cell>
          <cell r="BL1302">
            <v>1349557</v>
          </cell>
          <cell r="BM1302">
            <v>364061</v>
          </cell>
          <cell r="BN1302">
            <v>0</v>
          </cell>
          <cell r="BO1302">
            <v>1713618</v>
          </cell>
          <cell r="BP1302">
            <v>2699114</v>
          </cell>
          <cell r="BQ1302">
            <v>779293</v>
          </cell>
          <cell r="BR1302">
            <v>0</v>
          </cell>
          <cell r="BS1302">
            <v>3478407</v>
          </cell>
        </row>
        <row r="1303">
          <cell r="B1303" t="str">
            <v>431819</v>
          </cell>
          <cell r="C1303" t="str">
            <v>REP. INDONESIA</v>
          </cell>
          <cell r="D1303" t="str">
            <v>CITIBANK INT PLC, LONDON</v>
          </cell>
          <cell r="E1303" t="str">
            <v>6</v>
          </cell>
          <cell r="F1303" t="str">
            <v>UNITED STATES OF AMERICA</v>
          </cell>
          <cell r="G1303" t="str">
            <v>USD</v>
          </cell>
          <cell r="H1303">
            <v>0</v>
          </cell>
          <cell r="I1303">
            <v>0</v>
          </cell>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3567217</v>
          </cell>
          <cell r="AC1303">
            <v>1102254</v>
          </cell>
          <cell r="AD1303">
            <v>0</v>
          </cell>
          <cell r="AE1303">
            <v>4669471</v>
          </cell>
          <cell r="AF1303">
            <v>0</v>
          </cell>
          <cell r="AG1303">
            <v>0</v>
          </cell>
          <cell r="AH1303">
            <v>0</v>
          </cell>
          <cell r="AI1303">
            <v>0</v>
          </cell>
          <cell r="AJ1303">
            <v>3567217</v>
          </cell>
          <cell r="AK1303">
            <v>1102254</v>
          </cell>
          <cell r="AL1303">
            <v>0</v>
          </cell>
          <cell r="AM1303">
            <v>4669471</v>
          </cell>
          <cell r="AN1303">
            <v>0</v>
          </cell>
          <cell r="AO1303">
            <v>0</v>
          </cell>
          <cell r="AP1303">
            <v>0</v>
          </cell>
          <cell r="AQ1303">
            <v>0</v>
          </cell>
          <cell r="AR1303">
            <v>0</v>
          </cell>
          <cell r="AS1303">
            <v>0</v>
          </cell>
          <cell r="AT1303">
            <v>0</v>
          </cell>
          <cell r="AU1303">
            <v>0</v>
          </cell>
          <cell r="AV1303">
            <v>0</v>
          </cell>
          <cell r="AW1303">
            <v>0</v>
          </cell>
          <cell r="AX1303">
            <v>0</v>
          </cell>
          <cell r="AY1303">
            <v>0</v>
          </cell>
          <cell r="AZ1303">
            <v>0</v>
          </cell>
          <cell r="BA1303">
            <v>0</v>
          </cell>
          <cell r="BB1303">
            <v>0</v>
          </cell>
          <cell r="BC1303">
            <v>0</v>
          </cell>
          <cell r="BD1303">
            <v>3567217</v>
          </cell>
          <cell r="BE1303">
            <v>964472</v>
          </cell>
          <cell r="BF1303">
            <v>0</v>
          </cell>
          <cell r="BG1303">
            <v>4531689</v>
          </cell>
          <cell r="BH1303">
            <v>0</v>
          </cell>
          <cell r="BI1303">
            <v>0</v>
          </cell>
          <cell r="BJ1303">
            <v>0</v>
          </cell>
          <cell r="BK1303">
            <v>0</v>
          </cell>
          <cell r="BL1303">
            <v>3567217</v>
          </cell>
          <cell r="BM1303">
            <v>964472</v>
          </cell>
          <cell r="BN1303">
            <v>0</v>
          </cell>
          <cell r="BO1303">
            <v>4531689</v>
          </cell>
          <cell r="BP1303">
            <v>7134434</v>
          </cell>
          <cell r="BQ1303">
            <v>2066726</v>
          </cell>
          <cell r="BR1303">
            <v>0</v>
          </cell>
          <cell r="BS1303">
            <v>9201160</v>
          </cell>
        </row>
        <row r="1304">
          <cell r="B1304" t="str">
            <v>431786</v>
          </cell>
          <cell r="C1304" t="str">
            <v>REP. INDONESIA</v>
          </cell>
          <cell r="D1304" t="str">
            <v>CITIBANK NA, SINGAPORE</v>
          </cell>
          <cell r="E1304" t="str">
            <v>6</v>
          </cell>
          <cell r="F1304" t="str">
            <v>UNITED STATES OF AMERICA</v>
          </cell>
          <cell r="G1304" t="str">
            <v>USD</v>
          </cell>
          <cell r="H1304">
            <v>0</v>
          </cell>
          <cell r="I1304">
            <v>0</v>
          </cell>
          <cell r="J1304">
            <v>0</v>
          </cell>
          <cell r="K1304">
            <v>0</v>
          </cell>
          <cell r="L1304">
            <v>1742056</v>
          </cell>
          <cell r="M1304">
            <v>52469</v>
          </cell>
          <cell r="N1304">
            <v>0</v>
          </cell>
          <cell r="O1304">
            <v>1794525</v>
          </cell>
          <cell r="P1304">
            <v>0</v>
          </cell>
          <cell r="Q1304">
            <v>0</v>
          </cell>
          <cell r="R1304">
            <v>0</v>
          </cell>
          <cell r="S1304">
            <v>0</v>
          </cell>
          <cell r="T1304">
            <v>1742056</v>
          </cell>
          <cell r="U1304">
            <v>52469</v>
          </cell>
          <cell r="V1304">
            <v>0</v>
          </cell>
          <cell r="W1304">
            <v>1794525</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0</v>
          </cell>
          <cell r="AM1304">
            <v>0</v>
          </cell>
          <cell r="AN1304">
            <v>0</v>
          </cell>
          <cell r="AO1304">
            <v>0</v>
          </cell>
          <cell r="AP1304">
            <v>0</v>
          </cell>
          <cell r="AQ1304">
            <v>0</v>
          </cell>
          <cell r="AR1304">
            <v>0</v>
          </cell>
          <cell r="AS1304">
            <v>0</v>
          </cell>
          <cell r="AT1304">
            <v>0</v>
          </cell>
          <cell r="AU1304">
            <v>0</v>
          </cell>
          <cell r="AV1304">
            <v>0</v>
          </cell>
          <cell r="AW1304">
            <v>0</v>
          </cell>
          <cell r="AX1304">
            <v>0</v>
          </cell>
          <cell r="AY1304">
            <v>0</v>
          </cell>
          <cell r="AZ1304">
            <v>0</v>
          </cell>
          <cell r="BA1304">
            <v>0</v>
          </cell>
          <cell r="BB1304">
            <v>0</v>
          </cell>
          <cell r="BC1304">
            <v>0</v>
          </cell>
          <cell r="BD1304">
            <v>0</v>
          </cell>
          <cell r="BE1304">
            <v>0</v>
          </cell>
          <cell r="BF1304">
            <v>0</v>
          </cell>
          <cell r="BG1304">
            <v>0</v>
          </cell>
          <cell r="BH1304">
            <v>0</v>
          </cell>
          <cell r="BI1304">
            <v>0</v>
          </cell>
          <cell r="BJ1304">
            <v>0</v>
          </cell>
          <cell r="BK1304">
            <v>0</v>
          </cell>
          <cell r="BL1304">
            <v>0</v>
          </cell>
          <cell r="BM1304">
            <v>0</v>
          </cell>
          <cell r="BN1304">
            <v>0</v>
          </cell>
          <cell r="BO1304">
            <v>0</v>
          </cell>
          <cell r="BP1304">
            <v>1742056</v>
          </cell>
          <cell r="BQ1304">
            <v>52469</v>
          </cell>
          <cell r="BR1304">
            <v>0</v>
          </cell>
          <cell r="BS1304">
            <v>1794525</v>
          </cell>
        </row>
        <row r="1305">
          <cell r="B1305" t="str">
            <v>431781</v>
          </cell>
          <cell r="C1305" t="str">
            <v>REP. INDONESIA</v>
          </cell>
          <cell r="D1305" t="str">
            <v>CITIBANK NA., HONGKONG</v>
          </cell>
          <cell r="E1305" t="str">
            <v>6</v>
          </cell>
          <cell r="F1305" t="str">
            <v>UNITED STATES OF AMERICA</v>
          </cell>
          <cell r="G1305" t="str">
            <v>USD</v>
          </cell>
          <cell r="H1305">
            <v>583131</v>
          </cell>
          <cell r="I1305">
            <v>94151</v>
          </cell>
          <cell r="J1305">
            <v>0</v>
          </cell>
          <cell r="K1305">
            <v>677282</v>
          </cell>
          <cell r="L1305">
            <v>0</v>
          </cell>
          <cell r="M1305">
            <v>0</v>
          </cell>
          <cell r="N1305">
            <v>0</v>
          </cell>
          <cell r="O1305">
            <v>0</v>
          </cell>
          <cell r="P1305">
            <v>0</v>
          </cell>
          <cell r="Q1305">
            <v>0</v>
          </cell>
          <cell r="R1305">
            <v>0</v>
          </cell>
          <cell r="S1305">
            <v>0</v>
          </cell>
          <cell r="T1305">
            <v>583131</v>
          </cell>
          <cell r="U1305">
            <v>94151</v>
          </cell>
          <cell r="V1305">
            <v>0</v>
          </cell>
          <cell r="W1305">
            <v>677282</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583131</v>
          </cell>
          <cell r="AO1305">
            <v>73701</v>
          </cell>
          <cell r="AP1305">
            <v>0</v>
          </cell>
          <cell r="AQ1305">
            <v>656832</v>
          </cell>
          <cell r="AR1305">
            <v>0</v>
          </cell>
          <cell r="AS1305">
            <v>0</v>
          </cell>
          <cell r="AT1305">
            <v>0</v>
          </cell>
          <cell r="AU1305">
            <v>0</v>
          </cell>
          <cell r="AV1305">
            <v>0</v>
          </cell>
          <cell r="AW1305">
            <v>0</v>
          </cell>
          <cell r="AX1305">
            <v>0</v>
          </cell>
          <cell r="AY1305">
            <v>0</v>
          </cell>
          <cell r="AZ1305">
            <v>0</v>
          </cell>
          <cell r="BA1305">
            <v>0</v>
          </cell>
          <cell r="BB1305">
            <v>0</v>
          </cell>
          <cell r="BC1305">
            <v>0</v>
          </cell>
          <cell r="BD1305">
            <v>0</v>
          </cell>
          <cell r="BE1305">
            <v>0</v>
          </cell>
          <cell r="BF1305">
            <v>0</v>
          </cell>
          <cell r="BG1305">
            <v>0</v>
          </cell>
          <cell r="BH1305">
            <v>0</v>
          </cell>
          <cell r="BI1305">
            <v>0</v>
          </cell>
          <cell r="BJ1305">
            <v>0</v>
          </cell>
          <cell r="BK1305">
            <v>0</v>
          </cell>
          <cell r="BL1305">
            <v>583131</v>
          </cell>
          <cell r="BM1305">
            <v>73701</v>
          </cell>
          <cell r="BN1305">
            <v>0</v>
          </cell>
          <cell r="BO1305">
            <v>656832</v>
          </cell>
          <cell r="BP1305">
            <v>1166262</v>
          </cell>
          <cell r="BQ1305">
            <v>167852</v>
          </cell>
          <cell r="BR1305">
            <v>0</v>
          </cell>
          <cell r="BS1305">
            <v>1334114</v>
          </cell>
        </row>
        <row r="1306">
          <cell r="B1306" t="str">
            <v>431712</v>
          </cell>
          <cell r="C1306" t="str">
            <v>REP. INDONESIA</v>
          </cell>
          <cell r="D1306" t="str">
            <v>D.S.A.A., WASHINGTON DC</v>
          </cell>
          <cell r="E1306" t="str">
            <v>6</v>
          </cell>
          <cell r="F1306" t="str">
            <v>UNITED STATES OF AMERICA</v>
          </cell>
          <cell r="G1306" t="str">
            <v>USD</v>
          </cell>
          <cell r="H1306">
            <v>0</v>
          </cell>
          <cell r="I1306">
            <v>0</v>
          </cell>
          <cell r="J1306">
            <v>0</v>
          </cell>
          <cell r="K1306">
            <v>0</v>
          </cell>
          <cell r="L1306">
            <v>1666700</v>
          </cell>
          <cell r="M1306">
            <v>330588</v>
          </cell>
          <cell r="N1306">
            <v>0</v>
          </cell>
          <cell r="O1306">
            <v>1997288</v>
          </cell>
          <cell r="P1306">
            <v>0</v>
          </cell>
          <cell r="Q1306">
            <v>0</v>
          </cell>
          <cell r="R1306">
            <v>0</v>
          </cell>
          <cell r="S1306">
            <v>0</v>
          </cell>
          <cell r="T1306">
            <v>1666700</v>
          </cell>
          <cell r="U1306">
            <v>330588</v>
          </cell>
          <cell r="V1306">
            <v>0</v>
          </cell>
          <cell r="W1306">
            <v>1997288</v>
          </cell>
          <cell r="X1306">
            <v>0</v>
          </cell>
          <cell r="Y1306">
            <v>0</v>
          </cell>
          <cell r="Z1306">
            <v>0</v>
          </cell>
          <cell r="AA1306">
            <v>0</v>
          </cell>
          <cell r="AB1306">
            <v>0</v>
          </cell>
          <cell r="AC1306">
            <v>0</v>
          </cell>
          <cell r="AD1306">
            <v>0</v>
          </cell>
          <cell r="AE1306">
            <v>0</v>
          </cell>
          <cell r="AF1306">
            <v>0</v>
          </cell>
          <cell r="AG1306">
            <v>0</v>
          </cell>
          <cell r="AH1306">
            <v>0</v>
          </cell>
          <cell r="AI1306">
            <v>0</v>
          </cell>
          <cell r="AJ1306">
            <v>0</v>
          </cell>
          <cell r="AK1306">
            <v>0</v>
          </cell>
          <cell r="AL1306">
            <v>0</v>
          </cell>
          <cell r="AM1306">
            <v>0</v>
          </cell>
          <cell r="AN1306">
            <v>0</v>
          </cell>
          <cell r="AO1306">
            <v>0</v>
          </cell>
          <cell r="AP1306">
            <v>0</v>
          </cell>
          <cell r="AQ1306">
            <v>0</v>
          </cell>
          <cell r="AR1306">
            <v>1666700</v>
          </cell>
          <cell r="AS1306">
            <v>295655</v>
          </cell>
          <cell r="AT1306">
            <v>0</v>
          </cell>
          <cell r="AU1306">
            <v>1962355</v>
          </cell>
          <cell r="AV1306">
            <v>0</v>
          </cell>
          <cell r="AW1306">
            <v>0</v>
          </cell>
          <cell r="AX1306">
            <v>0</v>
          </cell>
          <cell r="AY1306">
            <v>0</v>
          </cell>
          <cell r="AZ1306">
            <v>0</v>
          </cell>
          <cell r="BA1306">
            <v>0</v>
          </cell>
          <cell r="BB1306">
            <v>0</v>
          </cell>
          <cell r="BC1306">
            <v>0</v>
          </cell>
          <cell r="BD1306">
            <v>0</v>
          </cell>
          <cell r="BE1306">
            <v>0</v>
          </cell>
          <cell r="BF1306">
            <v>0</v>
          </cell>
          <cell r="BG1306">
            <v>0</v>
          </cell>
          <cell r="BH1306">
            <v>0</v>
          </cell>
          <cell r="BI1306">
            <v>0</v>
          </cell>
          <cell r="BJ1306">
            <v>0</v>
          </cell>
          <cell r="BK1306">
            <v>0</v>
          </cell>
          <cell r="BL1306">
            <v>1666700</v>
          </cell>
          <cell r="BM1306">
            <v>295655</v>
          </cell>
          <cell r="BN1306">
            <v>0</v>
          </cell>
          <cell r="BO1306">
            <v>1962355</v>
          </cell>
          <cell r="BP1306">
            <v>3333400</v>
          </cell>
          <cell r="BQ1306">
            <v>626243</v>
          </cell>
          <cell r="BR1306">
            <v>0</v>
          </cell>
          <cell r="BS1306">
            <v>3959643</v>
          </cell>
        </row>
        <row r="1307">
          <cell r="B1307" t="str">
            <v>413800</v>
          </cell>
          <cell r="C1307" t="str">
            <v>REP. INDONESIA</v>
          </cell>
          <cell r="D1307" t="str">
            <v>EXIM BANK, NEW YORK</v>
          </cell>
          <cell r="E1307" t="str">
            <v>6</v>
          </cell>
          <cell r="F1307" t="str">
            <v>UNITED STATES OF AMERICA</v>
          </cell>
          <cell r="G1307" t="str">
            <v>USD</v>
          </cell>
          <cell r="H1307">
            <v>0</v>
          </cell>
          <cell r="I1307">
            <v>0</v>
          </cell>
          <cell r="J1307">
            <v>0</v>
          </cell>
          <cell r="K1307">
            <v>0</v>
          </cell>
          <cell r="L1307">
            <v>0</v>
          </cell>
          <cell r="M1307">
            <v>0</v>
          </cell>
          <cell r="N1307">
            <v>0</v>
          </cell>
          <cell r="O1307">
            <v>0</v>
          </cell>
          <cell r="P1307">
            <v>0</v>
          </cell>
          <cell r="Q1307">
            <v>0</v>
          </cell>
          <cell r="R1307">
            <v>0</v>
          </cell>
          <cell r="S1307">
            <v>0</v>
          </cell>
          <cell r="T1307">
            <v>0</v>
          </cell>
          <cell r="U1307">
            <v>0</v>
          </cell>
          <cell r="V1307">
            <v>0</v>
          </cell>
          <cell r="W1307">
            <v>0</v>
          </cell>
          <cell r="X1307">
            <v>0</v>
          </cell>
          <cell r="Y1307">
            <v>0</v>
          </cell>
          <cell r="Z1307">
            <v>0</v>
          </cell>
          <cell r="AA1307">
            <v>0</v>
          </cell>
          <cell r="AB1307">
            <v>0</v>
          </cell>
          <cell r="AC1307">
            <v>0</v>
          </cell>
          <cell r="AD1307">
            <v>0</v>
          </cell>
          <cell r="AE1307">
            <v>0</v>
          </cell>
          <cell r="AF1307">
            <v>381250</v>
          </cell>
          <cell r="AG1307">
            <v>435896</v>
          </cell>
          <cell r="AH1307">
            <v>0</v>
          </cell>
          <cell r="AI1307">
            <v>817146</v>
          </cell>
          <cell r="AJ1307">
            <v>381250</v>
          </cell>
          <cell r="AK1307">
            <v>435896</v>
          </cell>
          <cell r="AL1307">
            <v>0</v>
          </cell>
          <cell r="AM1307">
            <v>817146</v>
          </cell>
          <cell r="AN1307">
            <v>0</v>
          </cell>
          <cell r="AO1307">
            <v>0</v>
          </cell>
          <cell r="AP1307">
            <v>0</v>
          </cell>
          <cell r="AQ1307">
            <v>0</v>
          </cell>
          <cell r="AR1307">
            <v>0</v>
          </cell>
          <cell r="AS1307">
            <v>0</v>
          </cell>
          <cell r="AT1307">
            <v>0</v>
          </cell>
          <cell r="AU1307">
            <v>0</v>
          </cell>
          <cell r="AV1307">
            <v>0</v>
          </cell>
          <cell r="AW1307">
            <v>0</v>
          </cell>
          <cell r="AX1307">
            <v>0</v>
          </cell>
          <cell r="AY1307">
            <v>0</v>
          </cell>
          <cell r="AZ1307">
            <v>0</v>
          </cell>
          <cell r="BA1307">
            <v>0</v>
          </cell>
          <cell r="BB1307">
            <v>0</v>
          </cell>
          <cell r="BC1307">
            <v>0</v>
          </cell>
          <cell r="BD1307">
            <v>0</v>
          </cell>
          <cell r="BE1307">
            <v>0</v>
          </cell>
          <cell r="BF1307">
            <v>0</v>
          </cell>
          <cell r="BG1307">
            <v>0</v>
          </cell>
          <cell r="BH1307">
            <v>0</v>
          </cell>
          <cell r="BI1307">
            <v>0</v>
          </cell>
          <cell r="BJ1307">
            <v>0</v>
          </cell>
          <cell r="BK1307">
            <v>0</v>
          </cell>
          <cell r="BL1307">
            <v>0</v>
          </cell>
          <cell r="BM1307">
            <v>0</v>
          </cell>
          <cell r="BN1307">
            <v>0</v>
          </cell>
          <cell r="BO1307">
            <v>0</v>
          </cell>
          <cell r="BP1307">
            <v>381250</v>
          </cell>
          <cell r="BQ1307">
            <v>435896</v>
          </cell>
          <cell r="BR1307">
            <v>0</v>
          </cell>
          <cell r="BS1307">
            <v>817146</v>
          </cell>
        </row>
        <row r="1308">
          <cell r="B1308" t="str">
            <v>431830</v>
          </cell>
          <cell r="C1308" t="str">
            <v>REP. INDONESIA</v>
          </cell>
          <cell r="D1308" t="str">
            <v>EXIM BANK, NEW YORK</v>
          </cell>
          <cell r="E1308" t="str">
            <v>6</v>
          </cell>
          <cell r="F1308" t="str">
            <v>UNITED STATES OF AMERICA</v>
          </cell>
          <cell r="G1308" t="str">
            <v>USD</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931221</v>
          </cell>
          <cell r="Y1308">
            <v>140416</v>
          </cell>
          <cell r="Z1308">
            <v>0</v>
          </cell>
          <cell r="AA1308">
            <v>1071637</v>
          </cell>
          <cell r="AB1308">
            <v>0</v>
          </cell>
          <cell r="AC1308">
            <v>0</v>
          </cell>
          <cell r="AD1308">
            <v>0</v>
          </cell>
          <cell r="AE1308">
            <v>0</v>
          </cell>
          <cell r="AF1308">
            <v>0</v>
          </cell>
          <cell r="AG1308">
            <v>0</v>
          </cell>
          <cell r="AH1308">
            <v>0</v>
          </cell>
          <cell r="AI1308">
            <v>0</v>
          </cell>
          <cell r="AJ1308">
            <v>931221</v>
          </cell>
          <cell r="AK1308">
            <v>140416</v>
          </cell>
          <cell r="AL1308">
            <v>0</v>
          </cell>
          <cell r="AM1308">
            <v>1071637</v>
          </cell>
          <cell r="AN1308">
            <v>0</v>
          </cell>
          <cell r="AO1308">
            <v>0</v>
          </cell>
          <cell r="AP1308">
            <v>0</v>
          </cell>
          <cell r="AQ1308">
            <v>0</v>
          </cell>
          <cell r="AR1308">
            <v>0</v>
          </cell>
          <cell r="AS1308">
            <v>0</v>
          </cell>
          <cell r="AT1308">
            <v>0</v>
          </cell>
          <cell r="AU1308">
            <v>0</v>
          </cell>
          <cell r="AV1308">
            <v>0</v>
          </cell>
          <cell r="AW1308">
            <v>0</v>
          </cell>
          <cell r="AX1308">
            <v>0</v>
          </cell>
          <cell r="AY1308">
            <v>0</v>
          </cell>
          <cell r="AZ1308">
            <v>931221</v>
          </cell>
          <cell r="BA1308">
            <v>110511</v>
          </cell>
          <cell r="BB1308">
            <v>0</v>
          </cell>
          <cell r="BC1308">
            <v>1041732</v>
          </cell>
          <cell r="BD1308">
            <v>0</v>
          </cell>
          <cell r="BE1308">
            <v>0</v>
          </cell>
          <cell r="BF1308">
            <v>0</v>
          </cell>
          <cell r="BG1308">
            <v>0</v>
          </cell>
          <cell r="BH1308">
            <v>0</v>
          </cell>
          <cell r="BI1308">
            <v>0</v>
          </cell>
          <cell r="BJ1308">
            <v>0</v>
          </cell>
          <cell r="BK1308">
            <v>0</v>
          </cell>
          <cell r="BL1308">
            <v>931221</v>
          </cell>
          <cell r="BM1308">
            <v>110511</v>
          </cell>
          <cell r="BN1308">
            <v>0</v>
          </cell>
          <cell r="BO1308">
            <v>1041732</v>
          </cell>
          <cell r="BP1308">
            <v>1862442</v>
          </cell>
          <cell r="BQ1308">
            <v>250927</v>
          </cell>
          <cell r="BR1308">
            <v>0</v>
          </cell>
          <cell r="BS1308">
            <v>2113369</v>
          </cell>
        </row>
        <row r="1309">
          <cell r="B1309" t="str">
            <v>431856</v>
          </cell>
          <cell r="C1309" t="str">
            <v>REP. INDONESIA</v>
          </cell>
          <cell r="D1309" t="str">
            <v>EXIM BANK, NEW YORK</v>
          </cell>
          <cell r="E1309" t="str">
            <v>6</v>
          </cell>
          <cell r="F1309" t="str">
            <v>UNITED STATES OF AMERICA</v>
          </cell>
          <cell r="G1309" t="str">
            <v>USD</v>
          </cell>
          <cell r="H1309">
            <v>0</v>
          </cell>
          <cell r="I1309">
            <v>0</v>
          </cell>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2853014</v>
          </cell>
          <cell r="Y1309">
            <v>1063549</v>
          </cell>
          <cell r="Z1309">
            <v>0</v>
          </cell>
          <cell r="AA1309">
            <v>3916563</v>
          </cell>
          <cell r="AB1309">
            <v>0</v>
          </cell>
          <cell r="AC1309">
            <v>0</v>
          </cell>
          <cell r="AD1309">
            <v>0</v>
          </cell>
          <cell r="AE1309">
            <v>0</v>
          </cell>
          <cell r="AF1309">
            <v>0</v>
          </cell>
          <cell r="AG1309">
            <v>0</v>
          </cell>
          <cell r="AH1309">
            <v>0</v>
          </cell>
          <cell r="AI1309">
            <v>0</v>
          </cell>
          <cell r="AJ1309">
            <v>2853014</v>
          </cell>
          <cell r="AK1309">
            <v>1063549</v>
          </cell>
          <cell r="AL1309">
            <v>0</v>
          </cell>
          <cell r="AM1309">
            <v>3916563</v>
          </cell>
          <cell r="AN1309">
            <v>0</v>
          </cell>
          <cell r="AO1309">
            <v>0</v>
          </cell>
          <cell r="AP1309">
            <v>0</v>
          </cell>
          <cell r="AQ1309">
            <v>0</v>
          </cell>
          <cell r="AR1309">
            <v>0</v>
          </cell>
          <cell r="AS1309">
            <v>0</v>
          </cell>
          <cell r="AT1309">
            <v>0</v>
          </cell>
          <cell r="AU1309">
            <v>0</v>
          </cell>
          <cell r="AV1309">
            <v>0</v>
          </cell>
          <cell r="AW1309">
            <v>0</v>
          </cell>
          <cell r="AX1309">
            <v>0</v>
          </cell>
          <cell r="AY1309">
            <v>0</v>
          </cell>
          <cell r="AZ1309">
            <v>2853014</v>
          </cell>
          <cell r="BA1309">
            <v>978439</v>
          </cell>
          <cell r="BB1309">
            <v>0</v>
          </cell>
          <cell r="BC1309">
            <v>3831453</v>
          </cell>
          <cell r="BD1309">
            <v>0</v>
          </cell>
          <cell r="BE1309">
            <v>0</v>
          </cell>
          <cell r="BF1309">
            <v>0</v>
          </cell>
          <cell r="BG1309">
            <v>0</v>
          </cell>
          <cell r="BH1309">
            <v>0</v>
          </cell>
          <cell r="BI1309">
            <v>0</v>
          </cell>
          <cell r="BJ1309">
            <v>0</v>
          </cell>
          <cell r="BK1309">
            <v>0</v>
          </cell>
          <cell r="BL1309">
            <v>2853014</v>
          </cell>
          <cell r="BM1309">
            <v>978439</v>
          </cell>
          <cell r="BN1309">
            <v>0</v>
          </cell>
          <cell r="BO1309">
            <v>3831453</v>
          </cell>
          <cell r="BP1309">
            <v>5706028</v>
          </cell>
          <cell r="BQ1309">
            <v>2041988</v>
          </cell>
          <cell r="BR1309">
            <v>0</v>
          </cell>
          <cell r="BS1309">
            <v>7748016</v>
          </cell>
        </row>
        <row r="1310">
          <cell r="B1310" t="str">
            <v>431616</v>
          </cell>
          <cell r="C1310" t="str">
            <v>REP. INDONESIA</v>
          </cell>
          <cell r="D1310" t="str">
            <v>EXIM BANK, NEW YORK</v>
          </cell>
          <cell r="E1310" t="str">
            <v>6</v>
          </cell>
          <cell r="F1310" t="str">
            <v>UNITED STATES OF AMERICA</v>
          </cell>
          <cell r="G1310" t="str">
            <v>USD</v>
          </cell>
          <cell r="H1310">
            <v>0</v>
          </cell>
          <cell r="I1310">
            <v>0</v>
          </cell>
          <cell r="J1310">
            <v>0</v>
          </cell>
          <cell r="K1310">
            <v>0</v>
          </cell>
          <cell r="L1310">
            <v>0</v>
          </cell>
          <cell r="M1310">
            <v>0</v>
          </cell>
          <cell r="N1310">
            <v>0</v>
          </cell>
          <cell r="O1310">
            <v>0</v>
          </cell>
          <cell r="P1310">
            <v>4717329</v>
          </cell>
          <cell r="Q1310">
            <v>1393222</v>
          </cell>
          <cell r="R1310">
            <v>0</v>
          </cell>
          <cell r="S1310">
            <v>6110551</v>
          </cell>
          <cell r="T1310">
            <v>4717329</v>
          </cell>
          <cell r="U1310">
            <v>1393222</v>
          </cell>
          <cell r="V1310">
            <v>0</v>
          </cell>
          <cell r="W1310">
            <v>6110551</v>
          </cell>
          <cell r="X1310">
            <v>0</v>
          </cell>
          <cell r="Y1310">
            <v>0</v>
          </cell>
          <cell r="Z1310">
            <v>0</v>
          </cell>
          <cell r="AA1310">
            <v>0</v>
          </cell>
          <cell r="AB1310">
            <v>0</v>
          </cell>
          <cell r="AC1310">
            <v>0</v>
          </cell>
          <cell r="AD1310">
            <v>0</v>
          </cell>
          <cell r="AE1310">
            <v>0</v>
          </cell>
          <cell r="AF1310">
            <v>0</v>
          </cell>
          <cell r="AG1310">
            <v>0</v>
          </cell>
          <cell r="AH1310">
            <v>0</v>
          </cell>
          <cell r="AI1310">
            <v>0</v>
          </cell>
          <cell r="AJ1310">
            <v>0</v>
          </cell>
          <cell r="AK1310">
            <v>0</v>
          </cell>
          <cell r="AL1310">
            <v>0</v>
          </cell>
          <cell r="AM1310">
            <v>0</v>
          </cell>
          <cell r="AN1310">
            <v>0</v>
          </cell>
          <cell r="AO1310">
            <v>0</v>
          </cell>
          <cell r="AP1310">
            <v>0</v>
          </cell>
          <cell r="AQ1310">
            <v>0</v>
          </cell>
          <cell r="AR1310">
            <v>0</v>
          </cell>
          <cell r="AS1310">
            <v>0</v>
          </cell>
          <cell r="AT1310">
            <v>0</v>
          </cell>
          <cell r="AU1310">
            <v>0</v>
          </cell>
          <cell r="AV1310">
            <v>4717329</v>
          </cell>
          <cell r="AW1310">
            <v>1194190</v>
          </cell>
          <cell r="AX1310">
            <v>0</v>
          </cell>
          <cell r="AY1310">
            <v>5911519</v>
          </cell>
          <cell r="AZ1310">
            <v>0</v>
          </cell>
          <cell r="BA1310">
            <v>0</v>
          </cell>
          <cell r="BB1310">
            <v>0</v>
          </cell>
          <cell r="BC1310">
            <v>0</v>
          </cell>
          <cell r="BD1310">
            <v>0</v>
          </cell>
          <cell r="BE1310">
            <v>0</v>
          </cell>
          <cell r="BF1310">
            <v>0</v>
          </cell>
          <cell r="BG1310">
            <v>0</v>
          </cell>
          <cell r="BH1310">
            <v>0</v>
          </cell>
          <cell r="BI1310">
            <v>0</v>
          </cell>
          <cell r="BJ1310">
            <v>0</v>
          </cell>
          <cell r="BK1310">
            <v>0</v>
          </cell>
          <cell r="BL1310">
            <v>4717329</v>
          </cell>
          <cell r="BM1310">
            <v>1194190</v>
          </cell>
          <cell r="BN1310">
            <v>0</v>
          </cell>
          <cell r="BO1310">
            <v>5911519</v>
          </cell>
          <cell r="BP1310">
            <v>9434658</v>
          </cell>
          <cell r="BQ1310">
            <v>2587412</v>
          </cell>
          <cell r="BR1310">
            <v>0</v>
          </cell>
          <cell r="BS1310">
            <v>12022070</v>
          </cell>
        </row>
        <row r="1311">
          <cell r="B1311" t="str">
            <v>431806</v>
          </cell>
          <cell r="C1311" t="str">
            <v>REP. INDONESIA</v>
          </cell>
          <cell r="D1311" t="str">
            <v>EXIM BANK, NEW YORK</v>
          </cell>
          <cell r="E1311" t="str">
            <v>6</v>
          </cell>
          <cell r="F1311" t="str">
            <v>UNITED STATES OF AMERICA</v>
          </cell>
          <cell r="G1311" t="str">
            <v>USD</v>
          </cell>
          <cell r="H1311">
            <v>19337126</v>
          </cell>
          <cell r="I1311">
            <v>7500629</v>
          </cell>
          <cell r="J1311">
            <v>0</v>
          </cell>
          <cell r="K1311">
            <v>26837755</v>
          </cell>
          <cell r="L1311">
            <v>0</v>
          </cell>
          <cell r="M1311">
            <v>0</v>
          </cell>
          <cell r="N1311">
            <v>0</v>
          </cell>
          <cell r="O1311">
            <v>0</v>
          </cell>
          <cell r="P1311">
            <v>0</v>
          </cell>
          <cell r="Q1311">
            <v>0</v>
          </cell>
          <cell r="R1311">
            <v>0</v>
          </cell>
          <cell r="S1311">
            <v>0</v>
          </cell>
          <cell r="T1311">
            <v>19337126</v>
          </cell>
          <cell r="U1311">
            <v>7500629</v>
          </cell>
          <cell r="V1311">
            <v>0</v>
          </cell>
          <cell r="W1311">
            <v>26837755</v>
          </cell>
          <cell r="X1311">
            <v>0</v>
          </cell>
          <cell r="Y1311">
            <v>0</v>
          </cell>
          <cell r="Z1311">
            <v>0</v>
          </cell>
          <cell r="AA1311">
            <v>0</v>
          </cell>
          <cell r="AB1311">
            <v>0</v>
          </cell>
          <cell r="AC1311">
            <v>0</v>
          </cell>
          <cell r="AD1311">
            <v>0</v>
          </cell>
          <cell r="AE1311">
            <v>0</v>
          </cell>
          <cell r="AF1311">
            <v>0</v>
          </cell>
          <cell r="AG1311">
            <v>0</v>
          </cell>
          <cell r="AH1311">
            <v>0</v>
          </cell>
          <cell r="AI1311">
            <v>0</v>
          </cell>
          <cell r="AJ1311">
            <v>0</v>
          </cell>
          <cell r="AK1311">
            <v>0</v>
          </cell>
          <cell r="AL1311">
            <v>0</v>
          </cell>
          <cell r="AM1311">
            <v>0</v>
          </cell>
          <cell r="AN1311">
            <v>19337126</v>
          </cell>
          <cell r="AO1311">
            <v>6774762</v>
          </cell>
          <cell r="AP1311">
            <v>0</v>
          </cell>
          <cell r="AQ1311">
            <v>26111888</v>
          </cell>
          <cell r="AR1311">
            <v>0</v>
          </cell>
          <cell r="AS1311">
            <v>0</v>
          </cell>
          <cell r="AT1311">
            <v>0</v>
          </cell>
          <cell r="AU1311">
            <v>0</v>
          </cell>
          <cell r="AV1311">
            <v>0</v>
          </cell>
          <cell r="AW1311">
            <v>0</v>
          </cell>
          <cell r="AX1311">
            <v>0</v>
          </cell>
          <cell r="AY1311">
            <v>0</v>
          </cell>
          <cell r="AZ1311">
            <v>0</v>
          </cell>
          <cell r="BA1311">
            <v>0</v>
          </cell>
          <cell r="BB1311">
            <v>0</v>
          </cell>
          <cell r="BC1311">
            <v>0</v>
          </cell>
          <cell r="BD1311">
            <v>0</v>
          </cell>
          <cell r="BE1311">
            <v>0</v>
          </cell>
          <cell r="BF1311">
            <v>0</v>
          </cell>
          <cell r="BG1311">
            <v>0</v>
          </cell>
          <cell r="BH1311">
            <v>0</v>
          </cell>
          <cell r="BI1311">
            <v>0</v>
          </cell>
          <cell r="BJ1311">
            <v>20000</v>
          </cell>
          <cell r="BK1311">
            <v>20000</v>
          </cell>
          <cell r="BL1311">
            <v>19337126</v>
          </cell>
          <cell r="BM1311">
            <v>6774762</v>
          </cell>
          <cell r="BN1311">
            <v>20000</v>
          </cell>
          <cell r="BO1311">
            <v>26131888</v>
          </cell>
          <cell r="BP1311">
            <v>38674252</v>
          </cell>
          <cell r="BQ1311">
            <v>14275391</v>
          </cell>
          <cell r="BR1311">
            <v>20000</v>
          </cell>
          <cell r="BS1311">
            <v>52969643</v>
          </cell>
        </row>
        <row r="1312">
          <cell r="B1312" t="str">
            <v>432039</v>
          </cell>
          <cell r="C1312" t="str">
            <v>REP. INDONESIA</v>
          </cell>
          <cell r="D1312" t="str">
            <v>EXIM BANK, WASHINGTON DC</v>
          </cell>
          <cell r="E1312" t="str">
            <v>6</v>
          </cell>
          <cell r="F1312" t="str">
            <v>UNITED STATES OF AMERICA</v>
          </cell>
          <cell r="G1312" t="str">
            <v>USD</v>
          </cell>
          <cell r="H1312">
            <v>0</v>
          </cell>
          <cell r="I1312">
            <v>0</v>
          </cell>
          <cell r="J1312">
            <v>87170</v>
          </cell>
          <cell r="K1312">
            <v>87170</v>
          </cell>
          <cell r="L1312">
            <v>0</v>
          </cell>
          <cell r="M1312">
            <v>0</v>
          </cell>
          <cell r="N1312">
            <v>0</v>
          </cell>
          <cell r="O1312">
            <v>0</v>
          </cell>
          <cell r="P1312">
            <v>0</v>
          </cell>
          <cell r="Q1312">
            <v>0</v>
          </cell>
          <cell r="R1312">
            <v>0</v>
          </cell>
          <cell r="S1312">
            <v>0</v>
          </cell>
          <cell r="T1312">
            <v>0</v>
          </cell>
          <cell r="U1312">
            <v>0</v>
          </cell>
          <cell r="V1312">
            <v>87170</v>
          </cell>
          <cell r="W1312">
            <v>87170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0</v>
          </cell>
          <cell r="AM1312">
            <v>0</v>
          </cell>
          <cell r="AN1312">
            <v>0</v>
          </cell>
          <cell r="AO1312">
            <v>0</v>
          </cell>
          <cell r="AP1312">
            <v>86223</v>
          </cell>
          <cell r="AQ1312">
            <v>86223</v>
          </cell>
          <cell r="AR1312">
            <v>0</v>
          </cell>
          <cell r="AS1312">
            <v>0</v>
          </cell>
          <cell r="AT1312">
            <v>0</v>
          </cell>
          <cell r="AU1312">
            <v>0</v>
          </cell>
          <cell r="AV1312">
            <v>0</v>
          </cell>
          <cell r="AW1312">
            <v>0</v>
          </cell>
          <cell r="AX1312">
            <v>0</v>
          </cell>
          <cell r="AY1312">
            <v>0</v>
          </cell>
          <cell r="AZ1312">
            <v>0</v>
          </cell>
          <cell r="BA1312">
            <v>0</v>
          </cell>
          <cell r="BB1312">
            <v>0</v>
          </cell>
          <cell r="BC1312">
            <v>0</v>
          </cell>
          <cell r="BD1312">
            <v>0</v>
          </cell>
          <cell r="BE1312">
            <v>0</v>
          </cell>
          <cell r="BF1312">
            <v>0</v>
          </cell>
          <cell r="BG1312">
            <v>0</v>
          </cell>
          <cell r="BH1312">
            <v>0</v>
          </cell>
          <cell r="BI1312">
            <v>0</v>
          </cell>
          <cell r="BJ1312">
            <v>0</v>
          </cell>
          <cell r="BK1312">
            <v>0</v>
          </cell>
          <cell r="BL1312">
            <v>0</v>
          </cell>
          <cell r="BM1312">
            <v>0</v>
          </cell>
          <cell r="BN1312">
            <v>86223</v>
          </cell>
          <cell r="BO1312">
            <v>86223</v>
          </cell>
          <cell r="BP1312">
            <v>0</v>
          </cell>
          <cell r="BQ1312">
            <v>0</v>
          </cell>
          <cell r="BR1312">
            <v>173393</v>
          </cell>
          <cell r="BS1312">
            <v>173393</v>
          </cell>
        </row>
        <row r="1313">
          <cell r="B1313" t="str">
            <v>431875</v>
          </cell>
          <cell r="C1313" t="str">
            <v>REP. INDONESIA</v>
          </cell>
          <cell r="D1313" t="str">
            <v>EXIM BANK, WASHINGTON DC</v>
          </cell>
          <cell r="E1313" t="str">
            <v>6</v>
          </cell>
          <cell r="F1313" t="str">
            <v>UNITED STATES OF AMERICA</v>
          </cell>
          <cell r="G1313" t="str">
            <v>USD</v>
          </cell>
          <cell r="H1313">
            <v>0</v>
          </cell>
          <cell r="I1313">
            <v>0</v>
          </cell>
          <cell r="J1313">
            <v>0</v>
          </cell>
          <cell r="K1313">
            <v>0</v>
          </cell>
          <cell r="L1313">
            <v>0</v>
          </cell>
          <cell r="M1313">
            <v>0</v>
          </cell>
          <cell r="N1313">
            <v>0</v>
          </cell>
          <cell r="O1313">
            <v>0</v>
          </cell>
          <cell r="P1313">
            <v>178372</v>
          </cell>
          <cell r="Q1313">
            <v>52920</v>
          </cell>
          <cell r="R1313">
            <v>0</v>
          </cell>
          <cell r="S1313">
            <v>231292</v>
          </cell>
          <cell r="T1313">
            <v>178372</v>
          </cell>
          <cell r="U1313">
            <v>52920</v>
          </cell>
          <cell r="V1313">
            <v>0</v>
          </cell>
          <cell r="W1313">
            <v>231292</v>
          </cell>
          <cell r="X1313">
            <v>0</v>
          </cell>
          <cell r="Y1313">
            <v>0</v>
          </cell>
          <cell r="Z1313">
            <v>0</v>
          </cell>
          <cell r="AA1313">
            <v>0</v>
          </cell>
          <cell r="AB1313">
            <v>0</v>
          </cell>
          <cell r="AC1313">
            <v>0</v>
          </cell>
          <cell r="AD1313">
            <v>0</v>
          </cell>
          <cell r="AE1313">
            <v>0</v>
          </cell>
          <cell r="AF1313">
            <v>0</v>
          </cell>
          <cell r="AG1313">
            <v>0</v>
          </cell>
          <cell r="AH1313">
            <v>0</v>
          </cell>
          <cell r="AI1313">
            <v>0</v>
          </cell>
          <cell r="AJ1313">
            <v>0</v>
          </cell>
          <cell r="AK1313">
            <v>0</v>
          </cell>
          <cell r="AL1313">
            <v>0</v>
          </cell>
          <cell r="AM1313">
            <v>0</v>
          </cell>
          <cell r="AN1313">
            <v>0</v>
          </cell>
          <cell r="AO1313">
            <v>0</v>
          </cell>
          <cell r="AP1313">
            <v>0</v>
          </cell>
          <cell r="AQ1313">
            <v>0</v>
          </cell>
          <cell r="AR1313">
            <v>0</v>
          </cell>
          <cell r="AS1313">
            <v>0</v>
          </cell>
          <cell r="AT1313">
            <v>0</v>
          </cell>
          <cell r="AU1313">
            <v>0</v>
          </cell>
          <cell r="AV1313">
            <v>178372</v>
          </cell>
          <cell r="AW1313">
            <v>48152</v>
          </cell>
          <cell r="AX1313">
            <v>0</v>
          </cell>
          <cell r="AY1313">
            <v>226524</v>
          </cell>
          <cell r="AZ1313">
            <v>0</v>
          </cell>
          <cell r="BA1313">
            <v>0</v>
          </cell>
          <cell r="BB1313">
            <v>0</v>
          </cell>
          <cell r="BC1313">
            <v>0</v>
          </cell>
          <cell r="BD1313">
            <v>0</v>
          </cell>
          <cell r="BE1313">
            <v>0</v>
          </cell>
          <cell r="BF1313">
            <v>0</v>
          </cell>
          <cell r="BG1313">
            <v>0</v>
          </cell>
          <cell r="BH1313">
            <v>0</v>
          </cell>
          <cell r="BI1313">
            <v>0</v>
          </cell>
          <cell r="BJ1313">
            <v>0</v>
          </cell>
          <cell r="BK1313">
            <v>0</v>
          </cell>
          <cell r="BL1313">
            <v>178372</v>
          </cell>
          <cell r="BM1313">
            <v>48152</v>
          </cell>
          <cell r="BN1313">
            <v>0</v>
          </cell>
          <cell r="BO1313">
            <v>226524</v>
          </cell>
          <cell r="BP1313">
            <v>356744</v>
          </cell>
          <cell r="BQ1313">
            <v>101072</v>
          </cell>
          <cell r="BR1313">
            <v>0</v>
          </cell>
          <cell r="BS1313">
            <v>457816</v>
          </cell>
        </row>
        <row r="1314">
          <cell r="B1314" t="str">
            <v>431911</v>
          </cell>
          <cell r="C1314" t="str">
            <v>REP. INDONESIA</v>
          </cell>
          <cell r="D1314" t="str">
            <v>EXIM BANK, WASHINGTON DC</v>
          </cell>
          <cell r="E1314" t="str">
            <v>6</v>
          </cell>
          <cell r="F1314" t="str">
            <v>UNITED STATES OF AMERICA</v>
          </cell>
          <cell r="G1314" t="str">
            <v>USD</v>
          </cell>
          <cell r="H1314">
            <v>0</v>
          </cell>
          <cell r="I1314">
            <v>0</v>
          </cell>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257858</v>
          </cell>
          <cell r="AD1314">
            <v>0</v>
          </cell>
          <cell r="AE1314">
            <v>257858</v>
          </cell>
          <cell r="AF1314">
            <v>0</v>
          </cell>
          <cell r="AG1314">
            <v>0</v>
          </cell>
          <cell r="AH1314">
            <v>0</v>
          </cell>
          <cell r="AI1314">
            <v>0</v>
          </cell>
          <cell r="AJ1314">
            <v>0</v>
          </cell>
          <cell r="AK1314">
            <v>257858</v>
          </cell>
          <cell r="AL1314">
            <v>0</v>
          </cell>
          <cell r="AM1314">
            <v>257858</v>
          </cell>
          <cell r="AN1314">
            <v>0</v>
          </cell>
          <cell r="AO1314">
            <v>0</v>
          </cell>
          <cell r="AP1314">
            <v>0</v>
          </cell>
          <cell r="AQ1314">
            <v>0</v>
          </cell>
          <cell r="AR1314">
            <v>0</v>
          </cell>
          <cell r="AS1314">
            <v>0</v>
          </cell>
          <cell r="AT1314">
            <v>0</v>
          </cell>
          <cell r="AU1314">
            <v>0</v>
          </cell>
          <cell r="AV1314">
            <v>0</v>
          </cell>
          <cell r="AW1314">
            <v>0</v>
          </cell>
          <cell r="AX1314">
            <v>0</v>
          </cell>
          <cell r="AY1314">
            <v>0</v>
          </cell>
          <cell r="AZ1314">
            <v>0</v>
          </cell>
          <cell r="BA1314">
            <v>0</v>
          </cell>
          <cell r="BB1314">
            <v>0</v>
          </cell>
          <cell r="BC1314">
            <v>0</v>
          </cell>
          <cell r="BD1314">
            <v>0</v>
          </cell>
          <cell r="BE1314">
            <v>260691</v>
          </cell>
          <cell r="BF1314">
            <v>0</v>
          </cell>
          <cell r="BG1314">
            <v>260691</v>
          </cell>
          <cell r="BH1314">
            <v>0</v>
          </cell>
          <cell r="BI1314">
            <v>0</v>
          </cell>
          <cell r="BJ1314">
            <v>0</v>
          </cell>
          <cell r="BK1314">
            <v>0</v>
          </cell>
          <cell r="BL1314">
            <v>0</v>
          </cell>
          <cell r="BM1314">
            <v>260691</v>
          </cell>
          <cell r="BN1314">
            <v>0</v>
          </cell>
          <cell r="BO1314">
            <v>260691</v>
          </cell>
          <cell r="BP1314">
            <v>0</v>
          </cell>
          <cell r="BQ1314">
            <v>518549</v>
          </cell>
          <cell r="BR1314">
            <v>0</v>
          </cell>
          <cell r="BS1314">
            <v>518549</v>
          </cell>
        </row>
        <row r="1315">
          <cell r="B1315" t="str">
            <v>431926</v>
          </cell>
          <cell r="C1315" t="str">
            <v>REP. INDONESIA</v>
          </cell>
          <cell r="D1315" t="str">
            <v>EXIM BANK, WASHINGTON DC</v>
          </cell>
          <cell r="E1315" t="str">
            <v>6</v>
          </cell>
          <cell r="F1315" t="str">
            <v>UNITED STATES OF AMERICA</v>
          </cell>
          <cell r="G1315" t="str">
            <v>USD</v>
          </cell>
          <cell r="H1315">
            <v>0</v>
          </cell>
          <cell r="I1315">
            <v>0</v>
          </cell>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cell r="AD1315">
            <v>0</v>
          </cell>
          <cell r="AE1315">
            <v>0</v>
          </cell>
          <cell r="AF1315">
            <v>282274</v>
          </cell>
          <cell r="AG1315">
            <v>158789</v>
          </cell>
          <cell r="AH1315">
            <v>0</v>
          </cell>
          <cell r="AI1315">
            <v>441063</v>
          </cell>
          <cell r="AJ1315">
            <v>282274</v>
          </cell>
          <cell r="AK1315">
            <v>158789</v>
          </cell>
          <cell r="AL1315">
            <v>0</v>
          </cell>
          <cell r="AM1315">
            <v>441063</v>
          </cell>
          <cell r="AN1315">
            <v>0</v>
          </cell>
          <cell r="AO1315">
            <v>0</v>
          </cell>
          <cell r="AP1315">
            <v>0</v>
          </cell>
          <cell r="AQ1315">
            <v>0</v>
          </cell>
          <cell r="AR1315">
            <v>0</v>
          </cell>
          <cell r="AS1315">
            <v>0</v>
          </cell>
          <cell r="AT1315">
            <v>0</v>
          </cell>
          <cell r="AU1315">
            <v>0</v>
          </cell>
          <cell r="AV1315">
            <v>0</v>
          </cell>
          <cell r="AW1315">
            <v>0</v>
          </cell>
          <cell r="AX1315">
            <v>0</v>
          </cell>
          <cell r="AY1315">
            <v>0</v>
          </cell>
          <cell r="AZ1315">
            <v>0</v>
          </cell>
          <cell r="BA1315">
            <v>0</v>
          </cell>
          <cell r="BB1315">
            <v>0</v>
          </cell>
          <cell r="BC1315">
            <v>0</v>
          </cell>
          <cell r="BD1315">
            <v>0</v>
          </cell>
          <cell r="BE1315">
            <v>0</v>
          </cell>
          <cell r="BF1315">
            <v>0</v>
          </cell>
          <cell r="BG1315">
            <v>0</v>
          </cell>
          <cell r="BH1315">
            <v>282274</v>
          </cell>
          <cell r="BI1315">
            <v>149449</v>
          </cell>
          <cell r="BJ1315">
            <v>0</v>
          </cell>
          <cell r="BK1315">
            <v>431723</v>
          </cell>
          <cell r="BL1315">
            <v>282274</v>
          </cell>
          <cell r="BM1315">
            <v>149449</v>
          </cell>
          <cell r="BN1315">
            <v>0</v>
          </cell>
          <cell r="BO1315">
            <v>431723</v>
          </cell>
          <cell r="BP1315">
            <v>564548</v>
          </cell>
          <cell r="BQ1315">
            <v>308238</v>
          </cell>
          <cell r="BR1315">
            <v>0</v>
          </cell>
          <cell r="BS1315">
            <v>872786</v>
          </cell>
        </row>
        <row r="1316">
          <cell r="B1316" t="str">
            <v>431937</v>
          </cell>
          <cell r="C1316" t="str">
            <v>REP. INDONESIA</v>
          </cell>
          <cell r="D1316" t="str">
            <v>EXIM BANK, WASHINGTON DC</v>
          </cell>
          <cell r="E1316" t="str">
            <v>6</v>
          </cell>
          <cell r="F1316" t="str">
            <v>UNITED STATES OF AMERICA</v>
          </cell>
          <cell r="G1316" t="str">
            <v>USD</v>
          </cell>
          <cell r="H1316">
            <v>0</v>
          </cell>
          <cell r="I1316">
            <v>0</v>
          </cell>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0</v>
          </cell>
          <cell r="AG1316">
            <v>549366</v>
          </cell>
          <cell r="AH1316">
            <v>0</v>
          </cell>
          <cell r="AI1316">
            <v>549366</v>
          </cell>
          <cell r="AJ1316">
            <v>0</v>
          </cell>
          <cell r="AK1316">
            <v>549366</v>
          </cell>
          <cell r="AL1316">
            <v>0</v>
          </cell>
          <cell r="AM1316">
            <v>549366</v>
          </cell>
          <cell r="AN1316">
            <v>0</v>
          </cell>
          <cell r="AO1316">
            <v>0</v>
          </cell>
          <cell r="AP1316">
            <v>0</v>
          </cell>
          <cell r="AQ1316">
            <v>0</v>
          </cell>
          <cell r="AR1316">
            <v>0</v>
          </cell>
          <cell r="AS1316">
            <v>0</v>
          </cell>
          <cell r="AT1316">
            <v>0</v>
          </cell>
          <cell r="AU1316">
            <v>0</v>
          </cell>
          <cell r="AV1316">
            <v>0</v>
          </cell>
          <cell r="AW1316">
            <v>0</v>
          </cell>
          <cell r="AX1316">
            <v>0</v>
          </cell>
          <cell r="AY1316">
            <v>0</v>
          </cell>
          <cell r="AZ1316">
            <v>0</v>
          </cell>
          <cell r="BA1316">
            <v>0</v>
          </cell>
          <cell r="BB1316">
            <v>0</v>
          </cell>
          <cell r="BC1316">
            <v>0</v>
          </cell>
          <cell r="BD1316">
            <v>0</v>
          </cell>
          <cell r="BE1316">
            <v>0</v>
          </cell>
          <cell r="BF1316">
            <v>0</v>
          </cell>
          <cell r="BG1316">
            <v>0</v>
          </cell>
          <cell r="BH1316">
            <v>0</v>
          </cell>
          <cell r="BI1316">
            <v>549366</v>
          </cell>
          <cell r="BJ1316">
            <v>0</v>
          </cell>
          <cell r="BK1316">
            <v>549366</v>
          </cell>
          <cell r="BL1316">
            <v>0</v>
          </cell>
          <cell r="BM1316">
            <v>549366</v>
          </cell>
          <cell r="BN1316">
            <v>0</v>
          </cell>
          <cell r="BO1316">
            <v>549366</v>
          </cell>
          <cell r="BP1316">
            <v>0</v>
          </cell>
          <cell r="BQ1316">
            <v>1098732</v>
          </cell>
          <cell r="BR1316">
            <v>0</v>
          </cell>
          <cell r="BS1316">
            <v>1098732</v>
          </cell>
        </row>
        <row r="1317">
          <cell r="B1317" t="str">
            <v>431628</v>
          </cell>
          <cell r="C1317" t="str">
            <v>REP. INDONESIA</v>
          </cell>
          <cell r="D1317" t="str">
            <v>EXIM BANK, WASHINGTON DC</v>
          </cell>
          <cell r="E1317" t="str">
            <v>6</v>
          </cell>
          <cell r="F1317" t="str">
            <v>UNITED STATES OF AMERICA</v>
          </cell>
          <cell r="G1317" t="str">
            <v>USD</v>
          </cell>
          <cell r="H1317">
            <v>0</v>
          </cell>
          <cell r="I1317">
            <v>0</v>
          </cell>
          <cell r="J1317">
            <v>0</v>
          </cell>
          <cell r="K1317">
            <v>0</v>
          </cell>
          <cell r="L1317">
            <v>0</v>
          </cell>
          <cell r="M1317">
            <v>0</v>
          </cell>
          <cell r="N1317">
            <v>0</v>
          </cell>
          <cell r="O1317">
            <v>0</v>
          </cell>
          <cell r="P1317">
            <v>756621</v>
          </cell>
          <cell r="Q1317">
            <v>49399</v>
          </cell>
          <cell r="R1317">
            <v>0</v>
          </cell>
          <cell r="S1317">
            <v>806020</v>
          </cell>
          <cell r="T1317">
            <v>756621</v>
          </cell>
          <cell r="U1317">
            <v>49399</v>
          </cell>
          <cell r="V1317">
            <v>0</v>
          </cell>
          <cell r="W1317">
            <v>806020</v>
          </cell>
          <cell r="X1317">
            <v>0</v>
          </cell>
          <cell r="Y1317">
            <v>0</v>
          </cell>
          <cell r="Z1317">
            <v>0</v>
          </cell>
          <cell r="AA1317">
            <v>0</v>
          </cell>
          <cell r="AB1317">
            <v>0</v>
          </cell>
          <cell r="AC1317">
            <v>0</v>
          </cell>
          <cell r="AD1317">
            <v>0</v>
          </cell>
          <cell r="AE1317">
            <v>0</v>
          </cell>
          <cell r="AF1317">
            <v>0</v>
          </cell>
          <cell r="AG1317">
            <v>0</v>
          </cell>
          <cell r="AH1317">
            <v>0</v>
          </cell>
          <cell r="AI1317">
            <v>0</v>
          </cell>
          <cell r="AJ1317">
            <v>0</v>
          </cell>
          <cell r="AK1317">
            <v>0</v>
          </cell>
          <cell r="AL1317">
            <v>0</v>
          </cell>
          <cell r="AM1317">
            <v>0</v>
          </cell>
          <cell r="AN1317">
            <v>0</v>
          </cell>
          <cell r="AO1317">
            <v>0</v>
          </cell>
          <cell r="AP1317">
            <v>0</v>
          </cell>
          <cell r="AQ1317">
            <v>0</v>
          </cell>
          <cell r="AR1317">
            <v>0</v>
          </cell>
          <cell r="AS1317">
            <v>0</v>
          </cell>
          <cell r="AT1317">
            <v>0</v>
          </cell>
          <cell r="AU1317">
            <v>0</v>
          </cell>
          <cell r="AV1317">
            <v>436992</v>
          </cell>
          <cell r="AW1317">
            <v>18284</v>
          </cell>
          <cell r="AX1317">
            <v>0</v>
          </cell>
          <cell r="AY1317">
            <v>455276</v>
          </cell>
          <cell r="AZ1317">
            <v>0</v>
          </cell>
          <cell r="BA1317">
            <v>0</v>
          </cell>
          <cell r="BB1317">
            <v>0</v>
          </cell>
          <cell r="BC1317">
            <v>0</v>
          </cell>
          <cell r="BD1317">
            <v>0</v>
          </cell>
          <cell r="BE1317">
            <v>0</v>
          </cell>
          <cell r="BF1317">
            <v>0</v>
          </cell>
          <cell r="BG1317">
            <v>0</v>
          </cell>
          <cell r="BH1317">
            <v>0</v>
          </cell>
          <cell r="BI1317">
            <v>0</v>
          </cell>
          <cell r="BJ1317">
            <v>0</v>
          </cell>
          <cell r="BK1317">
            <v>0</v>
          </cell>
          <cell r="BL1317">
            <v>436992</v>
          </cell>
          <cell r="BM1317">
            <v>18284</v>
          </cell>
          <cell r="BN1317">
            <v>0</v>
          </cell>
          <cell r="BO1317">
            <v>455276</v>
          </cell>
          <cell r="BP1317">
            <v>1193613</v>
          </cell>
          <cell r="BQ1317">
            <v>67683</v>
          </cell>
          <cell r="BR1317">
            <v>0</v>
          </cell>
          <cell r="BS1317">
            <v>1261296</v>
          </cell>
        </row>
        <row r="1318">
          <cell r="B1318" t="str">
            <v>431979</v>
          </cell>
          <cell r="C1318" t="str">
            <v>REP. INDONESIA</v>
          </cell>
          <cell r="D1318" t="str">
            <v>EXIM BANK, WASHINGTON DC</v>
          </cell>
          <cell r="E1318" t="str">
            <v>6</v>
          </cell>
          <cell r="F1318" t="str">
            <v>UNITED STATES OF AMERICA</v>
          </cell>
          <cell r="G1318" t="str">
            <v>USD</v>
          </cell>
          <cell r="H1318">
            <v>0</v>
          </cell>
          <cell r="I1318">
            <v>638072</v>
          </cell>
          <cell r="J1318">
            <v>0</v>
          </cell>
          <cell r="K1318">
            <v>638072</v>
          </cell>
          <cell r="L1318">
            <v>0</v>
          </cell>
          <cell r="M1318">
            <v>0</v>
          </cell>
          <cell r="N1318">
            <v>0</v>
          </cell>
          <cell r="O1318">
            <v>0</v>
          </cell>
          <cell r="P1318">
            <v>0</v>
          </cell>
          <cell r="Q1318">
            <v>0</v>
          </cell>
          <cell r="R1318">
            <v>0</v>
          </cell>
          <cell r="S1318">
            <v>0</v>
          </cell>
          <cell r="T1318">
            <v>0</v>
          </cell>
          <cell r="U1318">
            <v>638072</v>
          </cell>
          <cell r="V1318">
            <v>0</v>
          </cell>
          <cell r="W1318">
            <v>638072</v>
          </cell>
          <cell r="X1318">
            <v>0</v>
          </cell>
          <cell r="Y1318">
            <v>0</v>
          </cell>
          <cell r="Z1318">
            <v>0</v>
          </cell>
          <cell r="AA1318">
            <v>0</v>
          </cell>
          <cell r="AB1318">
            <v>0</v>
          </cell>
          <cell r="AC1318">
            <v>0</v>
          </cell>
          <cell r="AD1318">
            <v>0</v>
          </cell>
          <cell r="AE1318">
            <v>0</v>
          </cell>
          <cell r="AF1318">
            <v>0</v>
          </cell>
          <cell r="AG1318">
            <v>0</v>
          </cell>
          <cell r="AH1318">
            <v>0</v>
          </cell>
          <cell r="AI1318">
            <v>0</v>
          </cell>
          <cell r="AJ1318">
            <v>0</v>
          </cell>
          <cell r="AK1318">
            <v>0</v>
          </cell>
          <cell r="AL1318">
            <v>0</v>
          </cell>
          <cell r="AM1318">
            <v>0</v>
          </cell>
          <cell r="AN1318">
            <v>0</v>
          </cell>
          <cell r="AO1318">
            <v>631137</v>
          </cell>
          <cell r="AP1318">
            <v>0</v>
          </cell>
          <cell r="AQ1318">
            <v>631137</v>
          </cell>
          <cell r="AR1318">
            <v>0</v>
          </cell>
          <cell r="AS1318">
            <v>0</v>
          </cell>
          <cell r="AT1318">
            <v>0</v>
          </cell>
          <cell r="AU1318">
            <v>0</v>
          </cell>
          <cell r="AV1318">
            <v>0</v>
          </cell>
          <cell r="AW1318">
            <v>0</v>
          </cell>
          <cell r="AX1318">
            <v>0</v>
          </cell>
          <cell r="AY1318">
            <v>0</v>
          </cell>
          <cell r="AZ1318">
            <v>0</v>
          </cell>
          <cell r="BA1318">
            <v>0</v>
          </cell>
          <cell r="BB1318">
            <v>0</v>
          </cell>
          <cell r="BC1318">
            <v>0</v>
          </cell>
          <cell r="BD1318">
            <v>0</v>
          </cell>
          <cell r="BE1318">
            <v>0</v>
          </cell>
          <cell r="BF1318">
            <v>0</v>
          </cell>
          <cell r="BG1318">
            <v>0</v>
          </cell>
          <cell r="BH1318">
            <v>0</v>
          </cell>
          <cell r="BI1318">
            <v>0</v>
          </cell>
          <cell r="BJ1318">
            <v>0</v>
          </cell>
          <cell r="BK1318">
            <v>0</v>
          </cell>
          <cell r="BL1318">
            <v>0</v>
          </cell>
          <cell r="BM1318">
            <v>631137</v>
          </cell>
          <cell r="BN1318">
            <v>0</v>
          </cell>
          <cell r="BO1318">
            <v>631137</v>
          </cell>
          <cell r="BP1318">
            <v>0</v>
          </cell>
          <cell r="BQ1318">
            <v>1269209</v>
          </cell>
          <cell r="BR1318">
            <v>0</v>
          </cell>
          <cell r="BS1318">
            <v>1269209</v>
          </cell>
        </row>
        <row r="1319">
          <cell r="B1319" t="str">
            <v>431716</v>
          </cell>
          <cell r="C1319" t="str">
            <v>REP. INDONESIA</v>
          </cell>
          <cell r="D1319" t="str">
            <v>EXIM BANK, WASHINGTON DC</v>
          </cell>
          <cell r="E1319" t="str">
            <v>6</v>
          </cell>
          <cell r="F1319" t="str">
            <v>UNITED STATES OF AMERICA</v>
          </cell>
          <cell r="G1319" t="str">
            <v>USD</v>
          </cell>
          <cell r="H1319">
            <v>0</v>
          </cell>
          <cell r="I1319">
            <v>0</v>
          </cell>
          <cell r="J1319">
            <v>0</v>
          </cell>
          <cell r="K1319">
            <v>0</v>
          </cell>
          <cell r="L1319">
            <v>0</v>
          </cell>
          <cell r="M1319">
            <v>0</v>
          </cell>
          <cell r="N1319">
            <v>0</v>
          </cell>
          <cell r="O1319">
            <v>0</v>
          </cell>
          <cell r="P1319">
            <v>442162</v>
          </cell>
          <cell r="Q1319">
            <v>213047</v>
          </cell>
          <cell r="R1319">
            <v>0</v>
          </cell>
          <cell r="S1319">
            <v>655209</v>
          </cell>
          <cell r="T1319">
            <v>442162</v>
          </cell>
          <cell r="U1319">
            <v>213047</v>
          </cell>
          <cell r="V1319">
            <v>0</v>
          </cell>
          <cell r="W1319">
            <v>655209</v>
          </cell>
          <cell r="X1319">
            <v>0</v>
          </cell>
          <cell r="Y1319">
            <v>0</v>
          </cell>
          <cell r="Z1319">
            <v>0</v>
          </cell>
          <cell r="AA1319">
            <v>0</v>
          </cell>
          <cell r="AB1319">
            <v>0</v>
          </cell>
          <cell r="AC1319">
            <v>0</v>
          </cell>
          <cell r="AD1319">
            <v>0</v>
          </cell>
          <cell r="AE1319">
            <v>0</v>
          </cell>
          <cell r="AF1319">
            <v>0</v>
          </cell>
          <cell r="AG1319">
            <v>0</v>
          </cell>
          <cell r="AH1319">
            <v>0</v>
          </cell>
          <cell r="AI1319">
            <v>0</v>
          </cell>
          <cell r="AJ1319">
            <v>0</v>
          </cell>
          <cell r="AK1319">
            <v>0</v>
          </cell>
          <cell r="AL1319">
            <v>0</v>
          </cell>
          <cell r="AM1319">
            <v>0</v>
          </cell>
          <cell r="AN1319">
            <v>0</v>
          </cell>
          <cell r="AO1319">
            <v>0</v>
          </cell>
          <cell r="AP1319">
            <v>0</v>
          </cell>
          <cell r="AQ1319">
            <v>0</v>
          </cell>
          <cell r="AR1319">
            <v>0</v>
          </cell>
          <cell r="AS1319">
            <v>0</v>
          </cell>
          <cell r="AT1319">
            <v>0</v>
          </cell>
          <cell r="AU1319">
            <v>0</v>
          </cell>
          <cell r="AV1319">
            <v>442162</v>
          </cell>
          <cell r="AW1319">
            <v>194881</v>
          </cell>
          <cell r="AX1319">
            <v>0</v>
          </cell>
          <cell r="AY1319">
            <v>637043</v>
          </cell>
          <cell r="AZ1319">
            <v>0</v>
          </cell>
          <cell r="BA1319">
            <v>0</v>
          </cell>
          <cell r="BB1319">
            <v>0</v>
          </cell>
          <cell r="BC1319">
            <v>0</v>
          </cell>
          <cell r="BD1319">
            <v>0</v>
          </cell>
          <cell r="BE1319">
            <v>0</v>
          </cell>
          <cell r="BF1319">
            <v>0</v>
          </cell>
          <cell r="BG1319">
            <v>0</v>
          </cell>
          <cell r="BH1319">
            <v>0</v>
          </cell>
          <cell r="BI1319">
            <v>0</v>
          </cell>
          <cell r="BJ1319">
            <v>0</v>
          </cell>
          <cell r="BK1319">
            <v>0</v>
          </cell>
          <cell r="BL1319">
            <v>442162</v>
          </cell>
          <cell r="BM1319">
            <v>194881</v>
          </cell>
          <cell r="BN1319">
            <v>0</v>
          </cell>
          <cell r="BO1319">
            <v>637043</v>
          </cell>
          <cell r="BP1319">
            <v>884324</v>
          </cell>
          <cell r="BQ1319">
            <v>407928</v>
          </cell>
          <cell r="BR1319">
            <v>0</v>
          </cell>
          <cell r="BS1319">
            <v>1292252</v>
          </cell>
        </row>
        <row r="1320">
          <cell r="B1320" t="str">
            <v>432007</v>
          </cell>
          <cell r="C1320" t="str">
            <v>REP. INDONESIA</v>
          </cell>
          <cell r="D1320" t="str">
            <v>EXIM BANK, WASHINGTON DC</v>
          </cell>
          <cell r="E1320" t="str">
            <v>6</v>
          </cell>
          <cell r="F1320" t="str">
            <v>UNITED STATES OF AMERICA</v>
          </cell>
          <cell r="G1320" t="str">
            <v>USD</v>
          </cell>
          <cell r="H1320">
            <v>0</v>
          </cell>
          <cell r="I1320">
            <v>0</v>
          </cell>
          <cell r="J1320">
            <v>0</v>
          </cell>
          <cell r="K1320">
            <v>0</v>
          </cell>
          <cell r="L1320">
            <v>0</v>
          </cell>
          <cell r="M1320">
            <v>0</v>
          </cell>
          <cell r="N1320">
            <v>0</v>
          </cell>
          <cell r="O1320">
            <v>0</v>
          </cell>
          <cell r="P1320">
            <v>0</v>
          </cell>
          <cell r="Q1320">
            <v>0</v>
          </cell>
          <cell r="R1320">
            <v>0</v>
          </cell>
          <cell r="S1320">
            <v>0</v>
          </cell>
          <cell r="T1320">
            <v>0</v>
          </cell>
          <cell r="U1320">
            <v>0</v>
          </cell>
          <cell r="V1320">
            <v>0</v>
          </cell>
          <cell r="W1320">
            <v>0</v>
          </cell>
          <cell r="X1320">
            <v>0</v>
          </cell>
          <cell r="Y1320">
            <v>0</v>
          </cell>
          <cell r="Z1320">
            <v>0</v>
          </cell>
          <cell r="AA1320">
            <v>0</v>
          </cell>
          <cell r="AB1320">
            <v>0</v>
          </cell>
          <cell r="AC1320">
            <v>0</v>
          </cell>
          <cell r="AD1320">
            <v>0</v>
          </cell>
          <cell r="AE1320">
            <v>0</v>
          </cell>
          <cell r="AF1320">
            <v>432670</v>
          </cell>
          <cell r="AG1320">
            <v>323026</v>
          </cell>
          <cell r="AH1320">
            <v>0</v>
          </cell>
          <cell r="AI1320">
            <v>755696</v>
          </cell>
          <cell r="AJ1320">
            <v>432670</v>
          </cell>
          <cell r="AK1320">
            <v>323026</v>
          </cell>
          <cell r="AL1320">
            <v>0</v>
          </cell>
          <cell r="AM1320">
            <v>755696</v>
          </cell>
          <cell r="AN1320">
            <v>0</v>
          </cell>
          <cell r="AO1320">
            <v>0</v>
          </cell>
          <cell r="AP1320">
            <v>0</v>
          </cell>
          <cell r="AQ1320">
            <v>0</v>
          </cell>
          <cell r="AR1320">
            <v>0</v>
          </cell>
          <cell r="AS1320">
            <v>0</v>
          </cell>
          <cell r="AT1320">
            <v>0</v>
          </cell>
          <cell r="AU1320">
            <v>0</v>
          </cell>
          <cell r="AV1320">
            <v>0</v>
          </cell>
          <cell r="AW1320">
            <v>0</v>
          </cell>
          <cell r="AX1320">
            <v>0</v>
          </cell>
          <cell r="AY1320">
            <v>0</v>
          </cell>
          <cell r="AZ1320">
            <v>0</v>
          </cell>
          <cell r="BA1320">
            <v>0</v>
          </cell>
          <cell r="BB1320">
            <v>0</v>
          </cell>
          <cell r="BC1320">
            <v>0</v>
          </cell>
          <cell r="BD1320">
            <v>0</v>
          </cell>
          <cell r="BE1320">
            <v>0</v>
          </cell>
          <cell r="BF1320">
            <v>0</v>
          </cell>
          <cell r="BG1320">
            <v>0</v>
          </cell>
          <cell r="BH1320">
            <v>432670</v>
          </cell>
          <cell r="BI1320">
            <v>306025</v>
          </cell>
          <cell r="BJ1320">
            <v>0</v>
          </cell>
          <cell r="BK1320">
            <v>738695</v>
          </cell>
          <cell r="BL1320">
            <v>432670</v>
          </cell>
          <cell r="BM1320">
            <v>306025</v>
          </cell>
          <cell r="BN1320">
            <v>0</v>
          </cell>
          <cell r="BO1320">
            <v>738695</v>
          </cell>
          <cell r="BP1320">
            <v>865340</v>
          </cell>
          <cell r="BQ1320">
            <v>629051</v>
          </cell>
          <cell r="BR1320">
            <v>0</v>
          </cell>
          <cell r="BS1320">
            <v>1494391</v>
          </cell>
        </row>
        <row r="1321">
          <cell r="B1321" t="str">
            <v>431987</v>
          </cell>
          <cell r="C1321" t="str">
            <v>REP. INDONESIA</v>
          </cell>
          <cell r="D1321" t="str">
            <v>EXIM BANK, WASHINGTON DC</v>
          </cell>
          <cell r="E1321" t="str">
            <v>6</v>
          </cell>
          <cell r="F1321" t="str">
            <v>UNITED STATES OF AMERICA</v>
          </cell>
          <cell r="G1321" t="str">
            <v>USD</v>
          </cell>
          <cell r="H1321">
            <v>0</v>
          </cell>
          <cell r="I1321">
            <v>0</v>
          </cell>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588462</v>
          </cell>
          <cell r="Y1321">
            <v>332578</v>
          </cell>
          <cell r="Z1321">
            <v>0</v>
          </cell>
          <cell r="AA1321">
            <v>921040</v>
          </cell>
          <cell r="AB1321">
            <v>0</v>
          </cell>
          <cell r="AC1321">
            <v>0</v>
          </cell>
          <cell r="AD1321">
            <v>0</v>
          </cell>
          <cell r="AE1321">
            <v>0</v>
          </cell>
          <cell r="AF1321">
            <v>0</v>
          </cell>
          <cell r="AG1321">
            <v>0</v>
          </cell>
          <cell r="AH1321">
            <v>0</v>
          </cell>
          <cell r="AI1321">
            <v>0</v>
          </cell>
          <cell r="AJ1321">
            <v>588462</v>
          </cell>
          <cell r="AK1321">
            <v>332578</v>
          </cell>
          <cell r="AL1321">
            <v>0</v>
          </cell>
          <cell r="AM1321">
            <v>921040</v>
          </cell>
          <cell r="AN1321">
            <v>0</v>
          </cell>
          <cell r="AO1321">
            <v>0</v>
          </cell>
          <cell r="AP1321">
            <v>0</v>
          </cell>
          <cell r="AQ1321">
            <v>0</v>
          </cell>
          <cell r="AR1321">
            <v>0</v>
          </cell>
          <cell r="AS1321">
            <v>0</v>
          </cell>
          <cell r="AT1321">
            <v>0</v>
          </cell>
          <cell r="AU1321">
            <v>0</v>
          </cell>
          <cell r="AV1321">
            <v>0</v>
          </cell>
          <cell r="AW1321">
            <v>0</v>
          </cell>
          <cell r="AX1321">
            <v>0</v>
          </cell>
          <cell r="AY1321">
            <v>0</v>
          </cell>
          <cell r="AZ1321">
            <v>588462</v>
          </cell>
          <cell r="BA1321">
            <v>313015</v>
          </cell>
          <cell r="BB1321">
            <v>0</v>
          </cell>
          <cell r="BC1321">
            <v>901477</v>
          </cell>
          <cell r="BD1321">
            <v>0</v>
          </cell>
          <cell r="BE1321">
            <v>0</v>
          </cell>
          <cell r="BF1321">
            <v>0</v>
          </cell>
          <cell r="BG1321">
            <v>0</v>
          </cell>
          <cell r="BH1321">
            <v>0</v>
          </cell>
          <cell r="BI1321">
            <v>0</v>
          </cell>
          <cell r="BJ1321">
            <v>0</v>
          </cell>
          <cell r="BK1321">
            <v>0</v>
          </cell>
          <cell r="BL1321">
            <v>588462</v>
          </cell>
          <cell r="BM1321">
            <v>313015</v>
          </cell>
          <cell r="BN1321">
            <v>0</v>
          </cell>
          <cell r="BO1321">
            <v>901477</v>
          </cell>
          <cell r="BP1321">
            <v>1176924</v>
          </cell>
          <cell r="BQ1321">
            <v>645593</v>
          </cell>
          <cell r="BR1321">
            <v>0</v>
          </cell>
          <cell r="BS1321">
            <v>1822517</v>
          </cell>
        </row>
        <row r="1322">
          <cell r="B1322" t="str">
            <v>405404</v>
          </cell>
          <cell r="C1322" t="str">
            <v>REP. INDONESIA</v>
          </cell>
          <cell r="D1322" t="str">
            <v>EXIM BANK, WASHINGTON DC</v>
          </cell>
          <cell r="E1322" t="str">
            <v>6</v>
          </cell>
          <cell r="F1322" t="str">
            <v>UNITED STATES OF AMERICA</v>
          </cell>
          <cell r="G1322" t="str">
            <v>USD</v>
          </cell>
          <cell r="H1322">
            <v>0</v>
          </cell>
          <cell r="I1322">
            <v>0</v>
          </cell>
          <cell r="J1322">
            <v>0</v>
          </cell>
          <cell r="K1322">
            <v>0</v>
          </cell>
          <cell r="L1322">
            <v>0</v>
          </cell>
          <cell r="M1322">
            <v>0</v>
          </cell>
          <cell r="N1322">
            <v>0</v>
          </cell>
          <cell r="O1322">
            <v>0</v>
          </cell>
          <cell r="P1322">
            <v>0</v>
          </cell>
          <cell r="Q1322">
            <v>0</v>
          </cell>
          <cell r="R1322">
            <v>0</v>
          </cell>
          <cell r="S1322">
            <v>0</v>
          </cell>
          <cell r="T1322">
            <v>0</v>
          </cell>
          <cell r="U1322">
            <v>0</v>
          </cell>
          <cell r="V1322">
            <v>0</v>
          </cell>
          <cell r="W1322">
            <v>0</v>
          </cell>
          <cell r="X1322">
            <v>0</v>
          </cell>
          <cell r="Y1322">
            <v>0</v>
          </cell>
          <cell r="Z1322">
            <v>0</v>
          </cell>
          <cell r="AA1322">
            <v>0</v>
          </cell>
          <cell r="AB1322">
            <v>0</v>
          </cell>
          <cell r="AC1322">
            <v>0</v>
          </cell>
          <cell r="AD1322">
            <v>0</v>
          </cell>
          <cell r="AE1322">
            <v>0</v>
          </cell>
          <cell r="AF1322">
            <v>1341979</v>
          </cell>
          <cell r="AG1322">
            <v>514542</v>
          </cell>
          <cell r="AH1322">
            <v>0</v>
          </cell>
          <cell r="AI1322">
            <v>1856521</v>
          </cell>
          <cell r="AJ1322">
            <v>1341979</v>
          </cell>
          <cell r="AK1322">
            <v>514542</v>
          </cell>
          <cell r="AL1322">
            <v>0</v>
          </cell>
          <cell r="AM1322">
            <v>1856521</v>
          </cell>
          <cell r="AN1322">
            <v>0</v>
          </cell>
          <cell r="AO1322">
            <v>0</v>
          </cell>
          <cell r="AP1322">
            <v>0</v>
          </cell>
          <cell r="AQ1322">
            <v>0</v>
          </cell>
          <cell r="AR1322">
            <v>0</v>
          </cell>
          <cell r="AS1322">
            <v>0</v>
          </cell>
          <cell r="AT1322">
            <v>0</v>
          </cell>
          <cell r="AU1322">
            <v>0</v>
          </cell>
          <cell r="AV1322">
            <v>0</v>
          </cell>
          <cell r="AW1322">
            <v>0</v>
          </cell>
          <cell r="AX1322">
            <v>0</v>
          </cell>
          <cell r="AY1322">
            <v>0</v>
          </cell>
          <cell r="AZ1322">
            <v>0</v>
          </cell>
          <cell r="BA1322">
            <v>0</v>
          </cell>
          <cell r="BB1322">
            <v>0</v>
          </cell>
          <cell r="BC1322">
            <v>0</v>
          </cell>
          <cell r="BD1322">
            <v>0</v>
          </cell>
          <cell r="BE1322">
            <v>0</v>
          </cell>
          <cell r="BF1322">
            <v>0</v>
          </cell>
          <cell r="BG1322">
            <v>0</v>
          </cell>
          <cell r="BH1322">
            <v>0</v>
          </cell>
          <cell r="BI1322">
            <v>0</v>
          </cell>
          <cell r="BJ1322">
            <v>0</v>
          </cell>
          <cell r="BK1322">
            <v>0</v>
          </cell>
          <cell r="BL1322">
            <v>0</v>
          </cell>
          <cell r="BM1322">
            <v>0</v>
          </cell>
          <cell r="BN1322">
            <v>0</v>
          </cell>
          <cell r="BO1322">
            <v>0</v>
          </cell>
          <cell r="BP1322">
            <v>1341979</v>
          </cell>
          <cell r="BQ1322">
            <v>514542</v>
          </cell>
          <cell r="BR1322">
            <v>0</v>
          </cell>
          <cell r="BS1322">
            <v>1856521</v>
          </cell>
        </row>
        <row r="1323">
          <cell r="B1323" t="str">
            <v>431872</v>
          </cell>
          <cell r="C1323" t="str">
            <v>REP. INDONESIA</v>
          </cell>
          <cell r="D1323" t="str">
            <v>EXIM BANK, WASHINGTON DC</v>
          </cell>
          <cell r="E1323" t="str">
            <v>6</v>
          </cell>
          <cell r="F1323" t="str">
            <v>UNITED STATES OF AMERICA</v>
          </cell>
          <cell r="G1323" t="str">
            <v>USD</v>
          </cell>
          <cell r="H1323">
            <v>0</v>
          </cell>
          <cell r="I1323">
            <v>0</v>
          </cell>
          <cell r="J1323">
            <v>0</v>
          </cell>
          <cell r="K1323">
            <v>0</v>
          </cell>
          <cell r="L1323">
            <v>0</v>
          </cell>
          <cell r="M1323">
            <v>0</v>
          </cell>
          <cell r="N1323">
            <v>0</v>
          </cell>
          <cell r="O1323">
            <v>0</v>
          </cell>
          <cell r="P1323">
            <v>0</v>
          </cell>
          <cell r="Q1323">
            <v>0</v>
          </cell>
          <cell r="R1323">
            <v>0</v>
          </cell>
          <cell r="S1323">
            <v>0</v>
          </cell>
          <cell r="T1323">
            <v>0</v>
          </cell>
          <cell r="U1323">
            <v>0</v>
          </cell>
          <cell r="V1323">
            <v>0</v>
          </cell>
          <cell r="W1323">
            <v>0</v>
          </cell>
          <cell r="X1323">
            <v>0</v>
          </cell>
          <cell r="Y1323">
            <v>0</v>
          </cell>
          <cell r="Z1323">
            <v>0</v>
          </cell>
          <cell r="AA1323">
            <v>0</v>
          </cell>
          <cell r="AB1323">
            <v>0</v>
          </cell>
          <cell r="AC1323">
            <v>0</v>
          </cell>
          <cell r="AD1323">
            <v>0</v>
          </cell>
          <cell r="AE1323">
            <v>0</v>
          </cell>
          <cell r="AF1323">
            <v>768673</v>
          </cell>
          <cell r="AG1323">
            <v>252138</v>
          </cell>
          <cell r="AH1323">
            <v>0</v>
          </cell>
          <cell r="AI1323">
            <v>1020811</v>
          </cell>
          <cell r="AJ1323">
            <v>768673</v>
          </cell>
          <cell r="AK1323">
            <v>252138</v>
          </cell>
          <cell r="AL1323">
            <v>0</v>
          </cell>
          <cell r="AM1323">
            <v>1020811</v>
          </cell>
          <cell r="AN1323">
            <v>0</v>
          </cell>
          <cell r="AO1323">
            <v>0</v>
          </cell>
          <cell r="AP1323">
            <v>0</v>
          </cell>
          <cell r="AQ1323">
            <v>0</v>
          </cell>
          <cell r="AR1323">
            <v>0</v>
          </cell>
          <cell r="AS1323">
            <v>0</v>
          </cell>
          <cell r="AT1323">
            <v>0</v>
          </cell>
          <cell r="AU1323">
            <v>0</v>
          </cell>
          <cell r="AV1323">
            <v>0</v>
          </cell>
          <cell r="AW1323">
            <v>0</v>
          </cell>
          <cell r="AX1323">
            <v>0</v>
          </cell>
          <cell r="AY1323">
            <v>0</v>
          </cell>
          <cell r="AZ1323">
            <v>0</v>
          </cell>
          <cell r="BA1323">
            <v>0</v>
          </cell>
          <cell r="BB1323">
            <v>0</v>
          </cell>
          <cell r="BC1323">
            <v>0</v>
          </cell>
          <cell r="BD1323">
            <v>0</v>
          </cell>
          <cell r="BE1323">
            <v>0</v>
          </cell>
          <cell r="BF1323">
            <v>0</v>
          </cell>
          <cell r="BG1323">
            <v>0</v>
          </cell>
          <cell r="BH1323">
            <v>768673</v>
          </cell>
          <cell r="BI1323">
            <v>229207</v>
          </cell>
          <cell r="BJ1323">
            <v>0</v>
          </cell>
          <cell r="BK1323">
            <v>997880</v>
          </cell>
          <cell r="BL1323">
            <v>768673</v>
          </cell>
          <cell r="BM1323">
            <v>229207</v>
          </cell>
          <cell r="BN1323">
            <v>0</v>
          </cell>
          <cell r="BO1323">
            <v>997880</v>
          </cell>
          <cell r="BP1323">
            <v>1537346</v>
          </cell>
          <cell r="BQ1323">
            <v>481345</v>
          </cell>
          <cell r="BR1323">
            <v>0</v>
          </cell>
          <cell r="BS1323">
            <v>2018691</v>
          </cell>
        </row>
        <row r="1324">
          <cell r="B1324" t="str">
            <v>431944</v>
          </cell>
          <cell r="C1324" t="str">
            <v>REP. INDONESIA</v>
          </cell>
          <cell r="D1324" t="str">
            <v>EXIM BANK, WASHINGTON DC</v>
          </cell>
          <cell r="E1324" t="str">
            <v>6</v>
          </cell>
          <cell r="F1324" t="str">
            <v>UNITED STATES OF AMERICA</v>
          </cell>
          <cell r="G1324" t="str">
            <v>USD</v>
          </cell>
          <cell r="H1324">
            <v>0</v>
          </cell>
          <cell r="I1324">
            <v>0</v>
          </cell>
          <cell r="J1324">
            <v>0</v>
          </cell>
          <cell r="K1324">
            <v>0</v>
          </cell>
          <cell r="L1324">
            <v>0</v>
          </cell>
          <cell r="M1324">
            <v>0</v>
          </cell>
          <cell r="N1324">
            <v>0</v>
          </cell>
          <cell r="O1324">
            <v>0</v>
          </cell>
          <cell r="P1324">
            <v>0</v>
          </cell>
          <cell r="Q1324">
            <v>0</v>
          </cell>
          <cell r="R1324">
            <v>0</v>
          </cell>
          <cell r="S1324">
            <v>0</v>
          </cell>
          <cell r="T1324">
            <v>0</v>
          </cell>
          <cell r="U1324">
            <v>0</v>
          </cell>
          <cell r="V1324">
            <v>0</v>
          </cell>
          <cell r="W1324">
            <v>0</v>
          </cell>
          <cell r="X1324">
            <v>0</v>
          </cell>
          <cell r="Y1324">
            <v>0</v>
          </cell>
          <cell r="Z1324">
            <v>0</v>
          </cell>
          <cell r="AA1324">
            <v>0</v>
          </cell>
          <cell r="AB1324">
            <v>773677</v>
          </cell>
          <cell r="AC1324">
            <v>330998</v>
          </cell>
          <cell r="AD1324">
            <v>0</v>
          </cell>
          <cell r="AE1324">
            <v>1104675</v>
          </cell>
          <cell r="AF1324">
            <v>0</v>
          </cell>
          <cell r="AG1324">
            <v>0</v>
          </cell>
          <cell r="AH1324">
            <v>0</v>
          </cell>
          <cell r="AI1324">
            <v>0</v>
          </cell>
          <cell r="AJ1324">
            <v>773677</v>
          </cell>
          <cell r="AK1324">
            <v>330998</v>
          </cell>
          <cell r="AL1324">
            <v>0</v>
          </cell>
          <cell r="AM1324">
            <v>1104675</v>
          </cell>
          <cell r="AN1324">
            <v>0</v>
          </cell>
          <cell r="AO1324">
            <v>0</v>
          </cell>
          <cell r="AP1324">
            <v>0</v>
          </cell>
          <cell r="AQ1324">
            <v>0</v>
          </cell>
          <cell r="AR1324">
            <v>0</v>
          </cell>
          <cell r="AS1324">
            <v>0</v>
          </cell>
          <cell r="AT1324">
            <v>0</v>
          </cell>
          <cell r="AU1324">
            <v>0</v>
          </cell>
          <cell r="AV1324">
            <v>0</v>
          </cell>
          <cell r="AW1324">
            <v>0</v>
          </cell>
          <cell r="AX1324">
            <v>0</v>
          </cell>
          <cell r="AY1324">
            <v>0</v>
          </cell>
          <cell r="AZ1324">
            <v>0</v>
          </cell>
          <cell r="BA1324">
            <v>0</v>
          </cell>
          <cell r="BB1324">
            <v>0</v>
          </cell>
          <cell r="BC1324">
            <v>0</v>
          </cell>
          <cell r="BD1324">
            <v>773677</v>
          </cell>
          <cell r="BE1324">
            <v>308894</v>
          </cell>
          <cell r="BF1324">
            <v>0</v>
          </cell>
          <cell r="BG1324">
            <v>1082571</v>
          </cell>
          <cell r="BH1324">
            <v>0</v>
          </cell>
          <cell r="BI1324">
            <v>0</v>
          </cell>
          <cell r="BJ1324">
            <v>0</v>
          </cell>
          <cell r="BK1324">
            <v>0</v>
          </cell>
          <cell r="BL1324">
            <v>773677</v>
          </cell>
          <cell r="BM1324">
            <v>308894</v>
          </cell>
          <cell r="BN1324">
            <v>0</v>
          </cell>
          <cell r="BO1324">
            <v>1082571</v>
          </cell>
          <cell r="BP1324">
            <v>1547354</v>
          </cell>
          <cell r="BQ1324">
            <v>639892</v>
          </cell>
          <cell r="BR1324">
            <v>0</v>
          </cell>
          <cell r="BS1324">
            <v>2187246</v>
          </cell>
        </row>
        <row r="1325">
          <cell r="B1325" t="str">
            <v>431941</v>
          </cell>
          <cell r="C1325" t="str">
            <v>REP. INDONESIA</v>
          </cell>
          <cell r="D1325" t="str">
            <v>EXIM BANK, WASHINGTON DC</v>
          </cell>
          <cell r="E1325" t="str">
            <v>6</v>
          </cell>
          <cell r="F1325" t="str">
            <v>UNITED STATES OF AMERICA</v>
          </cell>
          <cell r="G1325" t="str">
            <v>USD</v>
          </cell>
          <cell r="H1325">
            <v>776224</v>
          </cell>
          <cell r="I1325">
            <v>460171</v>
          </cell>
          <cell r="J1325">
            <v>0</v>
          </cell>
          <cell r="K1325">
            <v>1236395</v>
          </cell>
          <cell r="L1325">
            <v>0</v>
          </cell>
          <cell r="M1325">
            <v>0</v>
          </cell>
          <cell r="N1325">
            <v>0</v>
          </cell>
          <cell r="O1325">
            <v>0</v>
          </cell>
          <cell r="P1325">
            <v>0</v>
          </cell>
          <cell r="Q1325">
            <v>0</v>
          </cell>
          <cell r="R1325">
            <v>0</v>
          </cell>
          <cell r="S1325">
            <v>0</v>
          </cell>
          <cell r="T1325">
            <v>776224</v>
          </cell>
          <cell r="U1325">
            <v>460171</v>
          </cell>
          <cell r="V1325">
            <v>0</v>
          </cell>
          <cell r="W1325">
            <v>1236395</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0</v>
          </cell>
          <cell r="AM1325">
            <v>0</v>
          </cell>
          <cell r="AN1325">
            <v>776224</v>
          </cell>
          <cell r="AO1325">
            <v>426721</v>
          </cell>
          <cell r="AP1325">
            <v>0</v>
          </cell>
          <cell r="AQ1325">
            <v>1202945</v>
          </cell>
          <cell r="AR1325">
            <v>0</v>
          </cell>
          <cell r="AS1325">
            <v>0</v>
          </cell>
          <cell r="AT1325">
            <v>0</v>
          </cell>
          <cell r="AU1325">
            <v>0</v>
          </cell>
          <cell r="AV1325">
            <v>0</v>
          </cell>
          <cell r="AW1325">
            <v>0</v>
          </cell>
          <cell r="AX1325">
            <v>0</v>
          </cell>
          <cell r="AY1325">
            <v>0</v>
          </cell>
          <cell r="AZ1325">
            <v>0</v>
          </cell>
          <cell r="BA1325">
            <v>0</v>
          </cell>
          <cell r="BB1325">
            <v>0</v>
          </cell>
          <cell r="BC1325">
            <v>0</v>
          </cell>
          <cell r="BD1325">
            <v>0</v>
          </cell>
          <cell r="BE1325">
            <v>0</v>
          </cell>
          <cell r="BF1325">
            <v>0</v>
          </cell>
          <cell r="BG1325">
            <v>0</v>
          </cell>
          <cell r="BH1325">
            <v>0</v>
          </cell>
          <cell r="BI1325">
            <v>0</v>
          </cell>
          <cell r="BJ1325">
            <v>0</v>
          </cell>
          <cell r="BK1325">
            <v>0</v>
          </cell>
          <cell r="BL1325">
            <v>776224</v>
          </cell>
          <cell r="BM1325">
            <v>426721</v>
          </cell>
          <cell r="BN1325">
            <v>0</v>
          </cell>
          <cell r="BO1325">
            <v>1202945</v>
          </cell>
          <cell r="BP1325">
            <v>1552448</v>
          </cell>
          <cell r="BQ1325">
            <v>886892</v>
          </cell>
          <cell r="BR1325">
            <v>0</v>
          </cell>
          <cell r="BS1325">
            <v>2439340</v>
          </cell>
        </row>
        <row r="1326">
          <cell r="B1326" t="str">
            <v>431982</v>
          </cell>
          <cell r="C1326" t="str">
            <v>REP. INDONESIA</v>
          </cell>
          <cell r="D1326" t="str">
            <v>EXIM BANK, WASHINGTON DC</v>
          </cell>
          <cell r="E1326" t="str">
            <v>6</v>
          </cell>
          <cell r="F1326" t="str">
            <v>UNITED STATES OF AMERICA</v>
          </cell>
          <cell r="G1326" t="str">
            <v>USD</v>
          </cell>
          <cell r="H1326">
            <v>1076104</v>
          </cell>
          <cell r="I1326">
            <v>751367</v>
          </cell>
          <cell r="J1326">
            <v>0</v>
          </cell>
          <cell r="K1326">
            <v>1827471</v>
          </cell>
          <cell r="L1326">
            <v>0</v>
          </cell>
          <cell r="M1326">
            <v>0</v>
          </cell>
          <cell r="N1326">
            <v>0</v>
          </cell>
          <cell r="O1326">
            <v>0</v>
          </cell>
          <cell r="P1326">
            <v>0</v>
          </cell>
          <cell r="Q1326">
            <v>0</v>
          </cell>
          <cell r="R1326">
            <v>0</v>
          </cell>
          <cell r="S1326">
            <v>0</v>
          </cell>
          <cell r="T1326">
            <v>1076104</v>
          </cell>
          <cell r="U1326">
            <v>751367</v>
          </cell>
          <cell r="V1326">
            <v>0</v>
          </cell>
          <cell r="W1326">
            <v>1827471</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0</v>
          </cell>
          <cell r="AM1326">
            <v>0</v>
          </cell>
          <cell r="AN1326">
            <v>1076104</v>
          </cell>
          <cell r="AO1326">
            <v>704084</v>
          </cell>
          <cell r="AP1326">
            <v>0</v>
          </cell>
          <cell r="AQ1326">
            <v>1780188</v>
          </cell>
          <cell r="AR1326">
            <v>0</v>
          </cell>
          <cell r="AS1326">
            <v>0</v>
          </cell>
          <cell r="AT1326">
            <v>0</v>
          </cell>
          <cell r="AU1326">
            <v>0</v>
          </cell>
          <cell r="AV1326">
            <v>0</v>
          </cell>
          <cell r="AW1326">
            <v>0</v>
          </cell>
          <cell r="AX1326">
            <v>0</v>
          </cell>
          <cell r="AY1326">
            <v>0</v>
          </cell>
          <cell r="AZ1326">
            <v>0</v>
          </cell>
          <cell r="BA1326">
            <v>0</v>
          </cell>
          <cell r="BB1326">
            <v>0</v>
          </cell>
          <cell r="BC1326">
            <v>0</v>
          </cell>
          <cell r="BD1326">
            <v>0</v>
          </cell>
          <cell r="BE1326">
            <v>0</v>
          </cell>
          <cell r="BF1326">
            <v>0</v>
          </cell>
          <cell r="BG1326">
            <v>0</v>
          </cell>
          <cell r="BH1326">
            <v>0</v>
          </cell>
          <cell r="BI1326">
            <v>0</v>
          </cell>
          <cell r="BJ1326">
            <v>0</v>
          </cell>
          <cell r="BK1326">
            <v>0</v>
          </cell>
          <cell r="BL1326">
            <v>1076104</v>
          </cell>
          <cell r="BM1326">
            <v>704084</v>
          </cell>
          <cell r="BN1326">
            <v>0</v>
          </cell>
          <cell r="BO1326">
            <v>1780188</v>
          </cell>
          <cell r="BP1326">
            <v>2152208</v>
          </cell>
          <cell r="BQ1326">
            <v>1455451</v>
          </cell>
          <cell r="BR1326">
            <v>0</v>
          </cell>
          <cell r="BS1326">
            <v>3607659</v>
          </cell>
        </row>
        <row r="1327">
          <cell r="B1327" t="str">
            <v>427200</v>
          </cell>
          <cell r="C1327" t="str">
            <v>REP. INDONESIA</v>
          </cell>
          <cell r="D1327" t="str">
            <v>EXIM BANK, WASHINGTON DC</v>
          </cell>
          <cell r="E1327" t="str">
            <v>6</v>
          </cell>
          <cell r="F1327" t="str">
            <v>UNITED STATES OF AMERICA</v>
          </cell>
          <cell r="G1327" t="str">
            <v>USD</v>
          </cell>
          <cell r="H1327">
            <v>0</v>
          </cell>
          <cell r="I1327">
            <v>0</v>
          </cell>
          <cell r="J1327">
            <v>0</v>
          </cell>
          <cell r="K1327">
            <v>0</v>
          </cell>
          <cell r="L1327">
            <v>0</v>
          </cell>
          <cell r="M1327">
            <v>0</v>
          </cell>
          <cell r="N1327">
            <v>0</v>
          </cell>
          <cell r="O1327">
            <v>0</v>
          </cell>
          <cell r="P1327">
            <v>0</v>
          </cell>
          <cell r="Q1327">
            <v>0</v>
          </cell>
          <cell r="R1327">
            <v>0</v>
          </cell>
          <cell r="S1327">
            <v>0</v>
          </cell>
          <cell r="T1327">
            <v>0</v>
          </cell>
          <cell r="U1327">
            <v>0</v>
          </cell>
          <cell r="V1327">
            <v>0</v>
          </cell>
          <cell r="W1327">
            <v>0</v>
          </cell>
          <cell r="X1327">
            <v>0</v>
          </cell>
          <cell r="Y1327">
            <v>0</v>
          </cell>
          <cell r="Z1327">
            <v>0</v>
          </cell>
          <cell r="AA1327">
            <v>0</v>
          </cell>
          <cell r="AB1327">
            <v>0</v>
          </cell>
          <cell r="AC1327">
            <v>0</v>
          </cell>
          <cell r="AD1327">
            <v>0</v>
          </cell>
          <cell r="AE1327">
            <v>0</v>
          </cell>
          <cell r="AF1327">
            <v>2814890</v>
          </cell>
          <cell r="AG1327">
            <v>1429549</v>
          </cell>
          <cell r="AH1327">
            <v>58082</v>
          </cell>
          <cell r="AI1327">
            <v>4302521</v>
          </cell>
          <cell r="AJ1327">
            <v>2814890</v>
          </cell>
          <cell r="AK1327">
            <v>1429549</v>
          </cell>
          <cell r="AL1327">
            <v>58082</v>
          </cell>
          <cell r="AM1327">
            <v>4302521</v>
          </cell>
          <cell r="AN1327">
            <v>0</v>
          </cell>
          <cell r="AO1327">
            <v>0</v>
          </cell>
          <cell r="AP1327">
            <v>0</v>
          </cell>
          <cell r="AQ1327">
            <v>0</v>
          </cell>
          <cell r="AR1327">
            <v>0</v>
          </cell>
          <cell r="AS1327">
            <v>0</v>
          </cell>
          <cell r="AT1327">
            <v>0</v>
          </cell>
          <cell r="AU1327">
            <v>0</v>
          </cell>
          <cell r="AV1327">
            <v>0</v>
          </cell>
          <cell r="AW1327">
            <v>0</v>
          </cell>
          <cell r="AX1327">
            <v>0</v>
          </cell>
          <cell r="AY1327">
            <v>0</v>
          </cell>
          <cell r="AZ1327">
            <v>0</v>
          </cell>
          <cell r="BA1327">
            <v>0</v>
          </cell>
          <cell r="BB1327">
            <v>0</v>
          </cell>
          <cell r="BC1327">
            <v>0</v>
          </cell>
          <cell r="BD1327">
            <v>0</v>
          </cell>
          <cell r="BE1327">
            <v>0</v>
          </cell>
          <cell r="BF1327">
            <v>0</v>
          </cell>
          <cell r="BG1327">
            <v>0</v>
          </cell>
          <cell r="BH1327">
            <v>0</v>
          </cell>
          <cell r="BI1327">
            <v>0</v>
          </cell>
          <cell r="BJ1327">
            <v>0</v>
          </cell>
          <cell r="BK1327">
            <v>0</v>
          </cell>
          <cell r="BL1327">
            <v>0</v>
          </cell>
          <cell r="BM1327">
            <v>0</v>
          </cell>
          <cell r="BN1327">
            <v>0</v>
          </cell>
          <cell r="BO1327">
            <v>0</v>
          </cell>
          <cell r="BP1327">
            <v>2814890</v>
          </cell>
          <cell r="BQ1327">
            <v>1429549</v>
          </cell>
          <cell r="BR1327">
            <v>58082</v>
          </cell>
          <cell r="BS1327">
            <v>4302521</v>
          </cell>
        </row>
        <row r="1328">
          <cell r="B1328" t="str">
            <v>431726</v>
          </cell>
          <cell r="C1328" t="str">
            <v>REP. INDONESIA</v>
          </cell>
          <cell r="D1328" t="str">
            <v>EXIM BANK, WASHINGTON DC</v>
          </cell>
          <cell r="E1328" t="str">
            <v>6</v>
          </cell>
          <cell r="F1328" t="str">
            <v>UNITED STATES OF AMERICA</v>
          </cell>
          <cell r="G1328" t="str">
            <v>USD</v>
          </cell>
          <cell r="H1328">
            <v>1562057</v>
          </cell>
          <cell r="I1328">
            <v>964624</v>
          </cell>
          <cell r="J1328">
            <v>0</v>
          </cell>
          <cell r="K1328">
            <v>2526681</v>
          </cell>
          <cell r="L1328">
            <v>0</v>
          </cell>
          <cell r="M1328">
            <v>0</v>
          </cell>
          <cell r="N1328">
            <v>0</v>
          </cell>
          <cell r="O1328">
            <v>0</v>
          </cell>
          <cell r="P1328">
            <v>0</v>
          </cell>
          <cell r="Q1328">
            <v>0</v>
          </cell>
          <cell r="R1328">
            <v>0</v>
          </cell>
          <cell r="S1328">
            <v>0</v>
          </cell>
          <cell r="T1328">
            <v>1562057</v>
          </cell>
          <cell r="U1328">
            <v>964624</v>
          </cell>
          <cell r="V1328">
            <v>0</v>
          </cell>
          <cell r="W1328">
            <v>2526681</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1562057</v>
          </cell>
          <cell r="AO1328">
            <v>926878</v>
          </cell>
          <cell r="AP1328">
            <v>0</v>
          </cell>
          <cell r="AQ1328">
            <v>2488935</v>
          </cell>
          <cell r="AR1328">
            <v>0</v>
          </cell>
          <cell r="AS1328">
            <v>0</v>
          </cell>
          <cell r="AT1328">
            <v>0</v>
          </cell>
          <cell r="AU1328">
            <v>0</v>
          </cell>
          <cell r="AV1328">
            <v>0</v>
          </cell>
          <cell r="AW1328">
            <v>0</v>
          </cell>
          <cell r="AX1328">
            <v>0</v>
          </cell>
          <cell r="AY1328">
            <v>0</v>
          </cell>
          <cell r="AZ1328">
            <v>0</v>
          </cell>
          <cell r="BA1328">
            <v>0</v>
          </cell>
          <cell r="BB1328">
            <v>0</v>
          </cell>
          <cell r="BC1328">
            <v>0</v>
          </cell>
          <cell r="BD1328">
            <v>0</v>
          </cell>
          <cell r="BE1328">
            <v>0</v>
          </cell>
          <cell r="BF1328">
            <v>0</v>
          </cell>
          <cell r="BG1328">
            <v>0</v>
          </cell>
          <cell r="BH1328">
            <v>0</v>
          </cell>
          <cell r="BI1328">
            <v>0</v>
          </cell>
          <cell r="BJ1328">
            <v>0</v>
          </cell>
          <cell r="BK1328">
            <v>0</v>
          </cell>
          <cell r="BL1328">
            <v>1562057</v>
          </cell>
          <cell r="BM1328">
            <v>926878</v>
          </cell>
          <cell r="BN1328">
            <v>0</v>
          </cell>
          <cell r="BO1328">
            <v>2488935</v>
          </cell>
          <cell r="BP1328">
            <v>3124114</v>
          </cell>
          <cell r="BQ1328">
            <v>1891502</v>
          </cell>
          <cell r="BR1328">
            <v>0</v>
          </cell>
          <cell r="BS1328">
            <v>5015616</v>
          </cell>
        </row>
        <row r="1329">
          <cell r="B1329" t="str">
            <v>431690</v>
          </cell>
          <cell r="C1329" t="str">
            <v>REP. INDONESIA</v>
          </cell>
          <cell r="D1329" t="str">
            <v>EXIM BANK, WASHINGTON DC</v>
          </cell>
          <cell r="E1329" t="str">
            <v>6</v>
          </cell>
          <cell r="F1329" t="str">
            <v>UNITED STATES OF AMERICA</v>
          </cell>
          <cell r="G1329" t="str">
            <v>USD</v>
          </cell>
          <cell r="H1329">
            <v>0</v>
          </cell>
          <cell r="I1329">
            <v>0</v>
          </cell>
          <cell r="J1329">
            <v>0</v>
          </cell>
          <cell r="K1329">
            <v>0</v>
          </cell>
          <cell r="L1329">
            <v>2087255</v>
          </cell>
          <cell r="M1329">
            <v>780637</v>
          </cell>
          <cell r="N1329">
            <v>0</v>
          </cell>
          <cell r="O1329">
            <v>2867892</v>
          </cell>
          <cell r="P1329">
            <v>0</v>
          </cell>
          <cell r="Q1329">
            <v>0</v>
          </cell>
          <cell r="R1329">
            <v>0</v>
          </cell>
          <cell r="S1329">
            <v>0</v>
          </cell>
          <cell r="T1329">
            <v>2087255</v>
          </cell>
          <cell r="U1329">
            <v>780637</v>
          </cell>
          <cell r="V1329">
            <v>0</v>
          </cell>
          <cell r="W1329">
            <v>2867892</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0</v>
          </cell>
          <cell r="AM1329">
            <v>0</v>
          </cell>
          <cell r="AN1329">
            <v>0</v>
          </cell>
          <cell r="AO1329">
            <v>0</v>
          </cell>
          <cell r="AP1329">
            <v>0</v>
          </cell>
          <cell r="AQ1329">
            <v>0</v>
          </cell>
          <cell r="AR1329">
            <v>2087255</v>
          </cell>
          <cell r="AS1329">
            <v>679290</v>
          </cell>
          <cell r="AT1329">
            <v>0</v>
          </cell>
          <cell r="AU1329">
            <v>2766545</v>
          </cell>
          <cell r="AV1329">
            <v>0</v>
          </cell>
          <cell r="AW1329">
            <v>0</v>
          </cell>
          <cell r="AX1329">
            <v>0</v>
          </cell>
          <cell r="AY1329">
            <v>0</v>
          </cell>
          <cell r="AZ1329">
            <v>0</v>
          </cell>
          <cell r="BA1329">
            <v>0</v>
          </cell>
          <cell r="BB1329">
            <v>0</v>
          </cell>
          <cell r="BC1329">
            <v>0</v>
          </cell>
          <cell r="BD1329">
            <v>0</v>
          </cell>
          <cell r="BE1329">
            <v>0</v>
          </cell>
          <cell r="BF1329">
            <v>0</v>
          </cell>
          <cell r="BG1329">
            <v>0</v>
          </cell>
          <cell r="BH1329">
            <v>0</v>
          </cell>
          <cell r="BI1329">
            <v>0</v>
          </cell>
          <cell r="BJ1329">
            <v>0</v>
          </cell>
          <cell r="BK1329">
            <v>0</v>
          </cell>
          <cell r="BL1329">
            <v>2087255</v>
          </cell>
          <cell r="BM1329">
            <v>679290</v>
          </cell>
          <cell r="BN1329">
            <v>0</v>
          </cell>
          <cell r="BO1329">
            <v>2766545</v>
          </cell>
          <cell r="BP1329">
            <v>4174510</v>
          </cell>
          <cell r="BQ1329">
            <v>1459927</v>
          </cell>
          <cell r="BR1329">
            <v>0</v>
          </cell>
          <cell r="BS1329">
            <v>5634437</v>
          </cell>
        </row>
        <row r="1330">
          <cell r="B1330" t="str">
            <v>431914</v>
          </cell>
          <cell r="C1330" t="str">
            <v>REP. INDONESIA</v>
          </cell>
          <cell r="D1330" t="str">
            <v>EXIM BANK, WASHINGTON DC</v>
          </cell>
          <cell r="E1330" t="str">
            <v>6</v>
          </cell>
          <cell r="F1330" t="str">
            <v>UNITED STATES OF AMERICA</v>
          </cell>
          <cell r="G1330" t="str">
            <v>USD</v>
          </cell>
          <cell r="H1330">
            <v>0</v>
          </cell>
          <cell r="I1330">
            <v>0</v>
          </cell>
          <cell r="J1330">
            <v>0</v>
          </cell>
          <cell r="K1330">
            <v>0</v>
          </cell>
          <cell r="L1330">
            <v>2292904</v>
          </cell>
          <cell r="M1330">
            <v>1109649</v>
          </cell>
          <cell r="N1330">
            <v>0</v>
          </cell>
          <cell r="O1330">
            <v>3402553</v>
          </cell>
          <cell r="P1330">
            <v>0</v>
          </cell>
          <cell r="Q1330">
            <v>0</v>
          </cell>
          <cell r="R1330">
            <v>0</v>
          </cell>
          <cell r="S1330">
            <v>0</v>
          </cell>
          <cell r="T1330">
            <v>2292904</v>
          </cell>
          <cell r="U1330">
            <v>1109649</v>
          </cell>
          <cell r="V1330">
            <v>0</v>
          </cell>
          <cell r="W1330">
            <v>3402553</v>
          </cell>
          <cell r="X1330">
            <v>0</v>
          </cell>
          <cell r="Y1330">
            <v>0</v>
          </cell>
          <cell r="Z1330">
            <v>0</v>
          </cell>
          <cell r="AA1330">
            <v>0</v>
          </cell>
          <cell r="AB1330">
            <v>0</v>
          </cell>
          <cell r="AC1330">
            <v>0</v>
          </cell>
          <cell r="AD1330">
            <v>0</v>
          </cell>
          <cell r="AE1330">
            <v>0</v>
          </cell>
          <cell r="AF1330">
            <v>0</v>
          </cell>
          <cell r="AG1330">
            <v>0</v>
          </cell>
          <cell r="AH1330">
            <v>0</v>
          </cell>
          <cell r="AI1330">
            <v>0</v>
          </cell>
          <cell r="AJ1330">
            <v>0</v>
          </cell>
          <cell r="AK1330">
            <v>0</v>
          </cell>
          <cell r="AL1330">
            <v>0</v>
          </cell>
          <cell r="AM1330">
            <v>0</v>
          </cell>
          <cell r="AN1330">
            <v>0</v>
          </cell>
          <cell r="AO1330">
            <v>0</v>
          </cell>
          <cell r="AP1330">
            <v>0</v>
          </cell>
          <cell r="AQ1330">
            <v>0</v>
          </cell>
          <cell r="AR1330">
            <v>2292904</v>
          </cell>
          <cell r="AS1330">
            <v>1022129</v>
          </cell>
          <cell r="AT1330">
            <v>0</v>
          </cell>
          <cell r="AU1330">
            <v>3315033</v>
          </cell>
          <cell r="AV1330">
            <v>0</v>
          </cell>
          <cell r="AW1330">
            <v>0</v>
          </cell>
          <cell r="AX1330">
            <v>0</v>
          </cell>
          <cell r="AY1330">
            <v>0</v>
          </cell>
          <cell r="AZ1330">
            <v>0</v>
          </cell>
          <cell r="BA1330">
            <v>0</v>
          </cell>
          <cell r="BB1330">
            <v>0</v>
          </cell>
          <cell r="BC1330">
            <v>0</v>
          </cell>
          <cell r="BD1330">
            <v>0</v>
          </cell>
          <cell r="BE1330">
            <v>0</v>
          </cell>
          <cell r="BF1330">
            <v>0</v>
          </cell>
          <cell r="BG1330">
            <v>0</v>
          </cell>
          <cell r="BH1330">
            <v>0</v>
          </cell>
          <cell r="BI1330">
            <v>0</v>
          </cell>
          <cell r="BJ1330">
            <v>0</v>
          </cell>
          <cell r="BK1330">
            <v>0</v>
          </cell>
          <cell r="BL1330">
            <v>2292904</v>
          </cell>
          <cell r="BM1330">
            <v>1022129</v>
          </cell>
          <cell r="BN1330">
            <v>0</v>
          </cell>
          <cell r="BO1330">
            <v>3315033</v>
          </cell>
          <cell r="BP1330">
            <v>4585808</v>
          </cell>
          <cell r="BQ1330">
            <v>2131778</v>
          </cell>
          <cell r="BR1330">
            <v>0</v>
          </cell>
          <cell r="BS1330">
            <v>6717586</v>
          </cell>
        </row>
        <row r="1331">
          <cell r="B1331" t="str">
            <v>431832</v>
          </cell>
          <cell r="C1331" t="str">
            <v>REP. INDONESIA</v>
          </cell>
          <cell r="D1331" t="str">
            <v>EXIM BANK, WASHINGTON DC</v>
          </cell>
          <cell r="E1331" t="str">
            <v>6</v>
          </cell>
          <cell r="F1331" t="str">
            <v>UNITED STATES OF AMERICA</v>
          </cell>
          <cell r="G1331" t="str">
            <v>USD</v>
          </cell>
          <cell r="H1331">
            <v>0</v>
          </cell>
          <cell r="I1331">
            <v>0</v>
          </cell>
          <cell r="J1331">
            <v>0</v>
          </cell>
          <cell r="K1331">
            <v>0</v>
          </cell>
          <cell r="L1331">
            <v>0</v>
          </cell>
          <cell r="M1331">
            <v>0</v>
          </cell>
          <cell r="N1331">
            <v>0</v>
          </cell>
          <cell r="O1331">
            <v>0</v>
          </cell>
          <cell r="P1331">
            <v>2641797</v>
          </cell>
          <cell r="Q1331">
            <v>1085506</v>
          </cell>
          <cell r="R1331">
            <v>0</v>
          </cell>
          <cell r="S1331">
            <v>3727303</v>
          </cell>
          <cell r="T1331">
            <v>2641797</v>
          </cell>
          <cell r="U1331">
            <v>1085506</v>
          </cell>
          <cell r="V1331">
            <v>0</v>
          </cell>
          <cell r="W1331">
            <v>3727303</v>
          </cell>
          <cell r="X1331">
            <v>0</v>
          </cell>
          <cell r="Y1331">
            <v>0</v>
          </cell>
          <cell r="Z1331">
            <v>0</v>
          </cell>
          <cell r="AA1331">
            <v>0</v>
          </cell>
          <cell r="AB1331">
            <v>0</v>
          </cell>
          <cell r="AC1331">
            <v>0</v>
          </cell>
          <cell r="AD1331">
            <v>0</v>
          </cell>
          <cell r="AE1331">
            <v>0</v>
          </cell>
          <cell r="AF1331">
            <v>0</v>
          </cell>
          <cell r="AG1331">
            <v>0</v>
          </cell>
          <cell r="AH1331">
            <v>0</v>
          </cell>
          <cell r="AI1331">
            <v>0</v>
          </cell>
          <cell r="AJ1331">
            <v>0</v>
          </cell>
          <cell r="AK1331">
            <v>0</v>
          </cell>
          <cell r="AL1331">
            <v>0</v>
          </cell>
          <cell r="AM1331">
            <v>0</v>
          </cell>
          <cell r="AN1331">
            <v>0</v>
          </cell>
          <cell r="AO1331">
            <v>0</v>
          </cell>
          <cell r="AP1331">
            <v>0</v>
          </cell>
          <cell r="AQ1331">
            <v>0</v>
          </cell>
          <cell r="AR1331">
            <v>0</v>
          </cell>
          <cell r="AS1331">
            <v>0</v>
          </cell>
          <cell r="AT1331">
            <v>0</v>
          </cell>
          <cell r="AU1331">
            <v>0</v>
          </cell>
          <cell r="AV1331">
            <v>2641797</v>
          </cell>
          <cell r="AW1331">
            <v>1015744</v>
          </cell>
          <cell r="AX1331">
            <v>0</v>
          </cell>
          <cell r="AY1331">
            <v>3657541</v>
          </cell>
          <cell r="AZ1331">
            <v>0</v>
          </cell>
          <cell r="BA1331">
            <v>0</v>
          </cell>
          <cell r="BB1331">
            <v>0</v>
          </cell>
          <cell r="BC1331">
            <v>0</v>
          </cell>
          <cell r="BD1331">
            <v>0</v>
          </cell>
          <cell r="BE1331">
            <v>0</v>
          </cell>
          <cell r="BF1331">
            <v>0</v>
          </cell>
          <cell r="BG1331">
            <v>0</v>
          </cell>
          <cell r="BH1331">
            <v>0</v>
          </cell>
          <cell r="BI1331">
            <v>0</v>
          </cell>
          <cell r="BJ1331">
            <v>0</v>
          </cell>
          <cell r="BK1331">
            <v>0</v>
          </cell>
          <cell r="BL1331">
            <v>2641797</v>
          </cell>
          <cell r="BM1331">
            <v>1015744</v>
          </cell>
          <cell r="BN1331">
            <v>0</v>
          </cell>
          <cell r="BO1331">
            <v>3657541</v>
          </cell>
          <cell r="BP1331">
            <v>5283594</v>
          </cell>
          <cell r="BQ1331">
            <v>2101250</v>
          </cell>
          <cell r="BR1331">
            <v>0</v>
          </cell>
          <cell r="BS1331">
            <v>7384844</v>
          </cell>
        </row>
        <row r="1332">
          <cell r="B1332" t="str">
            <v>431715</v>
          </cell>
          <cell r="C1332" t="str">
            <v>REP. INDONESIA</v>
          </cell>
          <cell r="D1332" t="str">
            <v>EXIM BANK, WASHINGTON DC</v>
          </cell>
          <cell r="E1332" t="str">
            <v>6</v>
          </cell>
          <cell r="F1332" t="str">
            <v>UNITED STATES OF AMERICA</v>
          </cell>
          <cell r="G1332" t="str">
            <v>USD</v>
          </cell>
          <cell r="H1332">
            <v>0</v>
          </cell>
          <cell r="I1332">
            <v>0</v>
          </cell>
          <cell r="J1332">
            <v>0</v>
          </cell>
          <cell r="K1332">
            <v>0</v>
          </cell>
          <cell r="L1332">
            <v>0</v>
          </cell>
          <cell r="M1332">
            <v>0</v>
          </cell>
          <cell r="N1332">
            <v>0</v>
          </cell>
          <cell r="O1332">
            <v>0</v>
          </cell>
          <cell r="P1332">
            <v>0</v>
          </cell>
          <cell r="Q1332">
            <v>0</v>
          </cell>
          <cell r="R1332">
            <v>0</v>
          </cell>
          <cell r="S1332">
            <v>0</v>
          </cell>
          <cell r="T1332">
            <v>0</v>
          </cell>
          <cell r="U1332">
            <v>0</v>
          </cell>
          <cell r="V1332">
            <v>0</v>
          </cell>
          <cell r="W1332">
            <v>0</v>
          </cell>
          <cell r="X1332">
            <v>0</v>
          </cell>
          <cell r="Y1332">
            <v>0</v>
          </cell>
          <cell r="Z1332">
            <v>0</v>
          </cell>
          <cell r="AA1332">
            <v>0</v>
          </cell>
          <cell r="AB1332">
            <v>0</v>
          </cell>
          <cell r="AC1332">
            <v>0</v>
          </cell>
          <cell r="AD1332">
            <v>0</v>
          </cell>
          <cell r="AE1332">
            <v>0</v>
          </cell>
          <cell r="AF1332">
            <v>3130360</v>
          </cell>
          <cell r="AG1332">
            <v>861993</v>
          </cell>
          <cell r="AH1332">
            <v>0</v>
          </cell>
          <cell r="AI1332">
            <v>3992353</v>
          </cell>
          <cell r="AJ1332">
            <v>3130360</v>
          </cell>
          <cell r="AK1332">
            <v>861993</v>
          </cell>
          <cell r="AL1332">
            <v>0</v>
          </cell>
          <cell r="AM1332">
            <v>3992353</v>
          </cell>
          <cell r="AN1332">
            <v>0</v>
          </cell>
          <cell r="AO1332">
            <v>0</v>
          </cell>
          <cell r="AP1332">
            <v>0</v>
          </cell>
          <cell r="AQ1332">
            <v>0</v>
          </cell>
          <cell r="AR1332">
            <v>0</v>
          </cell>
          <cell r="AS1332">
            <v>0</v>
          </cell>
          <cell r="AT1332">
            <v>0</v>
          </cell>
          <cell r="AU1332">
            <v>0</v>
          </cell>
          <cell r="AV1332">
            <v>0</v>
          </cell>
          <cell r="AW1332">
            <v>0</v>
          </cell>
          <cell r="AX1332">
            <v>0</v>
          </cell>
          <cell r="AY1332">
            <v>0</v>
          </cell>
          <cell r="AZ1332">
            <v>0</v>
          </cell>
          <cell r="BA1332">
            <v>0</v>
          </cell>
          <cell r="BB1332">
            <v>0</v>
          </cell>
          <cell r="BC1332">
            <v>0</v>
          </cell>
          <cell r="BD1332">
            <v>0</v>
          </cell>
          <cell r="BE1332">
            <v>0</v>
          </cell>
          <cell r="BF1332">
            <v>0</v>
          </cell>
          <cell r="BG1332">
            <v>0</v>
          </cell>
          <cell r="BH1332">
            <v>3130360</v>
          </cell>
          <cell r="BI1332">
            <v>717602</v>
          </cell>
          <cell r="BJ1332">
            <v>0</v>
          </cell>
          <cell r="BK1332">
            <v>3847962</v>
          </cell>
          <cell r="BL1332">
            <v>3130360</v>
          </cell>
          <cell r="BM1332">
            <v>717602</v>
          </cell>
          <cell r="BN1332">
            <v>0</v>
          </cell>
          <cell r="BO1332">
            <v>3847962</v>
          </cell>
          <cell r="BP1332">
            <v>6260720</v>
          </cell>
          <cell r="BQ1332">
            <v>1579595</v>
          </cell>
          <cell r="BR1332">
            <v>0</v>
          </cell>
          <cell r="BS1332">
            <v>7840315</v>
          </cell>
        </row>
        <row r="1333">
          <cell r="B1333" t="str">
            <v>431785</v>
          </cell>
          <cell r="C1333" t="str">
            <v>REP. INDONESIA</v>
          </cell>
          <cell r="D1333" t="str">
            <v>EXIM BANK, WASHINGTON DC</v>
          </cell>
          <cell r="E1333" t="str">
            <v>6</v>
          </cell>
          <cell r="F1333" t="str">
            <v>UNITED STATES OF AMERICA</v>
          </cell>
          <cell r="G1333" t="str">
            <v>USD</v>
          </cell>
          <cell r="H1333">
            <v>0</v>
          </cell>
          <cell r="I1333">
            <v>0</v>
          </cell>
          <cell r="J1333">
            <v>0</v>
          </cell>
          <cell r="K1333">
            <v>0</v>
          </cell>
          <cell r="L1333">
            <v>3076127</v>
          </cell>
          <cell r="M1333">
            <v>1125863</v>
          </cell>
          <cell r="N1333">
            <v>0</v>
          </cell>
          <cell r="O1333">
            <v>4201990</v>
          </cell>
          <cell r="P1333">
            <v>0</v>
          </cell>
          <cell r="Q1333">
            <v>0</v>
          </cell>
          <cell r="R1333">
            <v>0</v>
          </cell>
          <cell r="S1333">
            <v>0</v>
          </cell>
          <cell r="T1333">
            <v>3076127</v>
          </cell>
          <cell r="U1333">
            <v>1125863</v>
          </cell>
          <cell r="V1333">
            <v>0</v>
          </cell>
          <cell r="W1333">
            <v>4201990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0</v>
          </cell>
          <cell r="AM1333">
            <v>0</v>
          </cell>
          <cell r="AN1333">
            <v>0</v>
          </cell>
          <cell r="AO1333">
            <v>0</v>
          </cell>
          <cell r="AP1333">
            <v>0</v>
          </cell>
          <cell r="AQ1333">
            <v>0</v>
          </cell>
          <cell r="AR1333">
            <v>3076127</v>
          </cell>
          <cell r="AS1333">
            <v>1026401</v>
          </cell>
          <cell r="AT1333">
            <v>0</v>
          </cell>
          <cell r="AU1333">
            <v>4102528</v>
          </cell>
          <cell r="AV1333">
            <v>0</v>
          </cell>
          <cell r="AW1333">
            <v>0</v>
          </cell>
          <cell r="AX1333">
            <v>0</v>
          </cell>
          <cell r="AY1333">
            <v>0</v>
          </cell>
          <cell r="AZ1333">
            <v>0</v>
          </cell>
          <cell r="BA1333">
            <v>0</v>
          </cell>
          <cell r="BB1333">
            <v>0</v>
          </cell>
          <cell r="BC1333">
            <v>0</v>
          </cell>
          <cell r="BD1333">
            <v>0</v>
          </cell>
          <cell r="BE1333">
            <v>0</v>
          </cell>
          <cell r="BF1333">
            <v>0</v>
          </cell>
          <cell r="BG1333">
            <v>0</v>
          </cell>
          <cell r="BH1333">
            <v>0</v>
          </cell>
          <cell r="BI1333">
            <v>0</v>
          </cell>
          <cell r="BJ1333">
            <v>0</v>
          </cell>
          <cell r="BK1333">
            <v>0</v>
          </cell>
          <cell r="BL1333">
            <v>3076127</v>
          </cell>
          <cell r="BM1333">
            <v>1026401</v>
          </cell>
          <cell r="BN1333">
            <v>0</v>
          </cell>
          <cell r="BO1333">
            <v>4102528</v>
          </cell>
          <cell r="BP1333">
            <v>6152254</v>
          </cell>
          <cell r="BQ1333">
            <v>2152264</v>
          </cell>
          <cell r="BR1333">
            <v>0</v>
          </cell>
          <cell r="BS1333">
            <v>8304518</v>
          </cell>
        </row>
        <row r="1334">
          <cell r="B1334" t="str">
            <v>431754</v>
          </cell>
          <cell r="C1334" t="str">
            <v>REP. INDONESIA</v>
          </cell>
          <cell r="D1334" t="str">
            <v>EXIM BANK, WASHINGTON DC</v>
          </cell>
          <cell r="E1334" t="str">
            <v>6</v>
          </cell>
          <cell r="F1334" t="str">
            <v>UNITED STATES OF AMERICA</v>
          </cell>
          <cell r="G1334" t="str">
            <v>USD</v>
          </cell>
          <cell r="H1334">
            <v>0</v>
          </cell>
          <cell r="I1334">
            <v>0</v>
          </cell>
          <cell r="J1334">
            <v>0</v>
          </cell>
          <cell r="K1334">
            <v>0</v>
          </cell>
          <cell r="L1334">
            <v>3393895</v>
          </cell>
          <cell r="M1334">
            <v>1264565</v>
          </cell>
          <cell r="N1334">
            <v>0</v>
          </cell>
          <cell r="O1334">
            <v>4658460</v>
          </cell>
          <cell r="P1334">
            <v>0</v>
          </cell>
          <cell r="Q1334">
            <v>0</v>
          </cell>
          <cell r="R1334">
            <v>0</v>
          </cell>
          <cell r="S1334">
            <v>0</v>
          </cell>
          <cell r="T1334">
            <v>3393895</v>
          </cell>
          <cell r="U1334">
            <v>1264565</v>
          </cell>
          <cell r="V1334">
            <v>0</v>
          </cell>
          <cell r="W1334">
            <v>4658460</v>
          </cell>
          <cell r="X1334">
            <v>0</v>
          </cell>
          <cell r="Y1334">
            <v>0</v>
          </cell>
          <cell r="Z1334">
            <v>0</v>
          </cell>
          <cell r="AA1334">
            <v>0</v>
          </cell>
          <cell r="AB1334">
            <v>0</v>
          </cell>
          <cell r="AC1334">
            <v>0</v>
          </cell>
          <cell r="AD1334">
            <v>0</v>
          </cell>
          <cell r="AE1334">
            <v>0</v>
          </cell>
          <cell r="AF1334">
            <v>0</v>
          </cell>
          <cell r="AG1334">
            <v>0</v>
          </cell>
          <cell r="AH1334">
            <v>0</v>
          </cell>
          <cell r="AI1334">
            <v>0</v>
          </cell>
          <cell r="AJ1334">
            <v>0</v>
          </cell>
          <cell r="AK1334">
            <v>0</v>
          </cell>
          <cell r="AL1334">
            <v>0</v>
          </cell>
          <cell r="AM1334">
            <v>0</v>
          </cell>
          <cell r="AN1334">
            <v>0</v>
          </cell>
          <cell r="AO1334">
            <v>0</v>
          </cell>
          <cell r="AP1334">
            <v>0</v>
          </cell>
          <cell r="AQ1334">
            <v>0</v>
          </cell>
          <cell r="AR1334">
            <v>3393895</v>
          </cell>
          <cell r="AS1334">
            <v>1111840</v>
          </cell>
          <cell r="AT1334">
            <v>0</v>
          </cell>
          <cell r="AU1334">
            <v>4505735</v>
          </cell>
          <cell r="AV1334">
            <v>0</v>
          </cell>
          <cell r="AW1334">
            <v>0</v>
          </cell>
          <cell r="AX1334">
            <v>0</v>
          </cell>
          <cell r="AY1334">
            <v>0</v>
          </cell>
          <cell r="AZ1334">
            <v>0</v>
          </cell>
          <cell r="BA1334">
            <v>0</v>
          </cell>
          <cell r="BB1334">
            <v>0</v>
          </cell>
          <cell r="BC1334">
            <v>0</v>
          </cell>
          <cell r="BD1334">
            <v>0</v>
          </cell>
          <cell r="BE1334">
            <v>0</v>
          </cell>
          <cell r="BF1334">
            <v>0</v>
          </cell>
          <cell r="BG1334">
            <v>0</v>
          </cell>
          <cell r="BH1334">
            <v>0</v>
          </cell>
          <cell r="BI1334">
            <v>0</v>
          </cell>
          <cell r="BJ1334">
            <v>0</v>
          </cell>
          <cell r="BK1334">
            <v>0</v>
          </cell>
          <cell r="BL1334">
            <v>3393895</v>
          </cell>
          <cell r="BM1334">
            <v>1111840</v>
          </cell>
          <cell r="BN1334">
            <v>0</v>
          </cell>
          <cell r="BO1334">
            <v>4505735</v>
          </cell>
          <cell r="BP1334">
            <v>6787790</v>
          </cell>
          <cell r="BQ1334">
            <v>2376405</v>
          </cell>
          <cell r="BR1334">
            <v>0</v>
          </cell>
          <cell r="BS1334">
            <v>9164195</v>
          </cell>
        </row>
        <row r="1335">
          <cell r="B1335" t="str">
            <v>431694</v>
          </cell>
          <cell r="C1335" t="str">
            <v>REP. INDONESIA</v>
          </cell>
          <cell r="D1335" t="str">
            <v>EXIM BANK, WASHINGTON DC</v>
          </cell>
          <cell r="E1335" t="str">
            <v>6</v>
          </cell>
          <cell r="F1335" t="str">
            <v>UNITED STATES OF AMERICA</v>
          </cell>
          <cell r="G1335" t="str">
            <v>USD</v>
          </cell>
          <cell r="H1335">
            <v>4099261</v>
          </cell>
          <cell r="I1335">
            <v>2459030</v>
          </cell>
          <cell r="J1335">
            <v>0</v>
          </cell>
          <cell r="K1335">
            <v>6558291</v>
          </cell>
          <cell r="L1335">
            <v>0</v>
          </cell>
          <cell r="M1335">
            <v>0</v>
          </cell>
          <cell r="N1335">
            <v>0</v>
          </cell>
          <cell r="O1335">
            <v>0</v>
          </cell>
          <cell r="P1335">
            <v>0</v>
          </cell>
          <cell r="Q1335">
            <v>0</v>
          </cell>
          <cell r="R1335">
            <v>0</v>
          </cell>
          <cell r="S1335">
            <v>0</v>
          </cell>
          <cell r="T1335">
            <v>4099261</v>
          </cell>
          <cell r="U1335">
            <v>2459030</v>
          </cell>
          <cell r="V1335">
            <v>0</v>
          </cell>
          <cell r="W1335">
            <v>6558291</v>
          </cell>
          <cell r="X1335">
            <v>0</v>
          </cell>
          <cell r="Y1335">
            <v>0</v>
          </cell>
          <cell r="Z1335">
            <v>0</v>
          </cell>
          <cell r="AA1335">
            <v>0</v>
          </cell>
          <cell r="AB1335">
            <v>0</v>
          </cell>
          <cell r="AC1335">
            <v>0</v>
          </cell>
          <cell r="AD1335">
            <v>0</v>
          </cell>
          <cell r="AE1335">
            <v>0</v>
          </cell>
          <cell r="AF1335">
            <v>0</v>
          </cell>
          <cell r="AG1335">
            <v>0</v>
          </cell>
          <cell r="AH1335">
            <v>0</v>
          </cell>
          <cell r="AI1335">
            <v>0</v>
          </cell>
          <cell r="AJ1335">
            <v>0</v>
          </cell>
          <cell r="AK1335">
            <v>0</v>
          </cell>
          <cell r="AL1335">
            <v>0</v>
          </cell>
          <cell r="AM1335">
            <v>0</v>
          </cell>
          <cell r="AN1335">
            <v>4099261</v>
          </cell>
          <cell r="AO1335">
            <v>2360761</v>
          </cell>
          <cell r="AP1335">
            <v>0</v>
          </cell>
          <cell r="AQ1335">
            <v>6460022</v>
          </cell>
          <cell r="AR1335">
            <v>0</v>
          </cell>
          <cell r="AS1335">
            <v>0</v>
          </cell>
          <cell r="AT1335">
            <v>0</v>
          </cell>
          <cell r="AU1335">
            <v>0</v>
          </cell>
          <cell r="AV1335">
            <v>0</v>
          </cell>
          <cell r="AW1335">
            <v>0</v>
          </cell>
          <cell r="AX1335">
            <v>0</v>
          </cell>
          <cell r="AY1335">
            <v>0</v>
          </cell>
          <cell r="AZ1335">
            <v>0</v>
          </cell>
          <cell r="BA1335">
            <v>0</v>
          </cell>
          <cell r="BB1335">
            <v>0</v>
          </cell>
          <cell r="BC1335">
            <v>0</v>
          </cell>
          <cell r="BD1335">
            <v>0</v>
          </cell>
          <cell r="BE1335">
            <v>0</v>
          </cell>
          <cell r="BF1335">
            <v>0</v>
          </cell>
          <cell r="BG1335">
            <v>0</v>
          </cell>
          <cell r="BH1335">
            <v>0</v>
          </cell>
          <cell r="BI1335">
            <v>0</v>
          </cell>
          <cell r="BJ1335">
            <v>0</v>
          </cell>
          <cell r="BK1335">
            <v>0</v>
          </cell>
          <cell r="BL1335">
            <v>4099261</v>
          </cell>
          <cell r="BM1335">
            <v>2360761</v>
          </cell>
          <cell r="BN1335">
            <v>0</v>
          </cell>
          <cell r="BO1335">
            <v>6460022</v>
          </cell>
          <cell r="BP1335">
            <v>8198522</v>
          </cell>
          <cell r="BQ1335">
            <v>4819791</v>
          </cell>
          <cell r="BR1335">
            <v>0</v>
          </cell>
          <cell r="BS1335">
            <v>13018313</v>
          </cell>
        </row>
        <row r="1336">
          <cell r="B1336" t="str">
            <v>431638</v>
          </cell>
          <cell r="C1336" t="str">
            <v>REP. INDONESIA</v>
          </cell>
          <cell r="D1336" t="str">
            <v>EXIM BANK, WASHINGTON DC</v>
          </cell>
          <cell r="E1336" t="str">
            <v>6</v>
          </cell>
          <cell r="F1336" t="str">
            <v>UNITED STATES OF AMERICA</v>
          </cell>
          <cell r="G1336" t="str">
            <v>USD</v>
          </cell>
          <cell r="H1336">
            <v>4932002</v>
          </cell>
          <cell r="I1336">
            <v>1996594</v>
          </cell>
          <cell r="J1336">
            <v>0</v>
          </cell>
          <cell r="K1336">
            <v>6928596</v>
          </cell>
          <cell r="L1336">
            <v>0</v>
          </cell>
          <cell r="M1336">
            <v>0</v>
          </cell>
          <cell r="N1336">
            <v>0</v>
          </cell>
          <cell r="O1336">
            <v>0</v>
          </cell>
          <cell r="P1336">
            <v>0</v>
          </cell>
          <cell r="Q1336">
            <v>0</v>
          </cell>
          <cell r="R1336">
            <v>0</v>
          </cell>
          <cell r="S1336">
            <v>0</v>
          </cell>
          <cell r="T1336">
            <v>4932002</v>
          </cell>
          <cell r="U1336">
            <v>1996594</v>
          </cell>
          <cell r="V1336">
            <v>0</v>
          </cell>
          <cell r="W1336">
            <v>6928596</v>
          </cell>
          <cell r="X1336">
            <v>0</v>
          </cell>
          <cell r="Y1336">
            <v>0</v>
          </cell>
          <cell r="Z1336">
            <v>0</v>
          </cell>
          <cell r="AA1336">
            <v>0</v>
          </cell>
          <cell r="AB1336">
            <v>0</v>
          </cell>
          <cell r="AC1336">
            <v>0</v>
          </cell>
          <cell r="AD1336">
            <v>0</v>
          </cell>
          <cell r="AE1336">
            <v>0</v>
          </cell>
          <cell r="AF1336">
            <v>0</v>
          </cell>
          <cell r="AG1336">
            <v>0</v>
          </cell>
          <cell r="AH1336">
            <v>0</v>
          </cell>
          <cell r="AI1336">
            <v>0</v>
          </cell>
          <cell r="AJ1336">
            <v>0</v>
          </cell>
          <cell r="AK1336">
            <v>0</v>
          </cell>
          <cell r="AL1336">
            <v>0</v>
          </cell>
          <cell r="AM1336">
            <v>0</v>
          </cell>
          <cell r="AN1336">
            <v>4932002</v>
          </cell>
          <cell r="AO1336">
            <v>1792477</v>
          </cell>
          <cell r="AP1336">
            <v>0</v>
          </cell>
          <cell r="AQ1336">
            <v>6724479</v>
          </cell>
          <cell r="AR1336">
            <v>0</v>
          </cell>
          <cell r="AS1336">
            <v>0</v>
          </cell>
          <cell r="AT1336">
            <v>0</v>
          </cell>
          <cell r="AU1336">
            <v>0</v>
          </cell>
          <cell r="AV1336">
            <v>0</v>
          </cell>
          <cell r="AW1336">
            <v>0</v>
          </cell>
          <cell r="AX1336">
            <v>0</v>
          </cell>
          <cell r="AY1336">
            <v>0</v>
          </cell>
          <cell r="AZ1336">
            <v>0</v>
          </cell>
          <cell r="BA1336">
            <v>0</v>
          </cell>
          <cell r="BB1336">
            <v>0</v>
          </cell>
          <cell r="BC1336">
            <v>0</v>
          </cell>
          <cell r="BD1336">
            <v>0</v>
          </cell>
          <cell r="BE1336">
            <v>0</v>
          </cell>
          <cell r="BF1336">
            <v>0</v>
          </cell>
          <cell r="BG1336">
            <v>0</v>
          </cell>
          <cell r="BH1336">
            <v>0</v>
          </cell>
          <cell r="BI1336">
            <v>0</v>
          </cell>
          <cell r="BJ1336">
            <v>0</v>
          </cell>
          <cell r="BK1336">
            <v>0</v>
          </cell>
          <cell r="BL1336">
            <v>4932002</v>
          </cell>
          <cell r="BM1336">
            <v>1792477</v>
          </cell>
          <cell r="BN1336">
            <v>0</v>
          </cell>
          <cell r="BO1336">
            <v>6724479</v>
          </cell>
          <cell r="BP1336">
            <v>9864004</v>
          </cell>
          <cell r="BQ1336">
            <v>3789071</v>
          </cell>
          <cell r="BR1336">
            <v>0</v>
          </cell>
          <cell r="BS1336">
            <v>13653075</v>
          </cell>
        </row>
        <row r="1337">
          <cell r="B1337" t="str">
            <v>431874</v>
          </cell>
          <cell r="C1337" t="str">
            <v>REP. INDONESIA</v>
          </cell>
          <cell r="D1337" t="str">
            <v>EXIM BANK, WASHINGTON DC</v>
          </cell>
          <cell r="E1337" t="str">
            <v>6</v>
          </cell>
          <cell r="F1337" t="str">
            <v>UNITED STATES OF AMERICA</v>
          </cell>
          <cell r="G1337" t="str">
            <v>USD</v>
          </cell>
          <cell r="H1337">
            <v>5505704</v>
          </cell>
          <cell r="I1337">
            <v>2524876</v>
          </cell>
          <cell r="J1337">
            <v>0</v>
          </cell>
          <cell r="K1337">
            <v>8030580</v>
          </cell>
          <cell r="L1337">
            <v>0</v>
          </cell>
          <cell r="M1337">
            <v>0</v>
          </cell>
          <cell r="N1337">
            <v>0</v>
          </cell>
          <cell r="O1337">
            <v>0</v>
          </cell>
          <cell r="P1337">
            <v>0</v>
          </cell>
          <cell r="Q1337">
            <v>0</v>
          </cell>
          <cell r="R1337">
            <v>0</v>
          </cell>
          <cell r="S1337">
            <v>0</v>
          </cell>
          <cell r="T1337">
            <v>5505704</v>
          </cell>
          <cell r="U1337">
            <v>2524876</v>
          </cell>
          <cell r="V1337">
            <v>0</v>
          </cell>
          <cell r="W1337">
            <v>8030580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0</v>
          </cell>
          <cell r="AM1337">
            <v>0</v>
          </cell>
          <cell r="AN1337">
            <v>5505704</v>
          </cell>
          <cell r="AO1337">
            <v>2334086</v>
          </cell>
          <cell r="AP1337">
            <v>0</v>
          </cell>
          <cell r="AQ1337">
            <v>7839790</v>
          </cell>
          <cell r="AR1337">
            <v>0</v>
          </cell>
          <cell r="AS1337">
            <v>0</v>
          </cell>
          <cell r="AT1337">
            <v>0</v>
          </cell>
          <cell r="AU1337">
            <v>0</v>
          </cell>
          <cell r="AV1337">
            <v>0</v>
          </cell>
          <cell r="AW1337">
            <v>0</v>
          </cell>
          <cell r="AX1337">
            <v>0</v>
          </cell>
          <cell r="AY1337">
            <v>0</v>
          </cell>
          <cell r="AZ1337">
            <v>0</v>
          </cell>
          <cell r="BA1337">
            <v>0</v>
          </cell>
          <cell r="BB1337">
            <v>0</v>
          </cell>
          <cell r="BC1337">
            <v>0</v>
          </cell>
          <cell r="BD1337">
            <v>0</v>
          </cell>
          <cell r="BE1337">
            <v>0</v>
          </cell>
          <cell r="BF1337">
            <v>0</v>
          </cell>
          <cell r="BG1337">
            <v>0</v>
          </cell>
          <cell r="BH1337">
            <v>0</v>
          </cell>
          <cell r="BI1337">
            <v>0</v>
          </cell>
          <cell r="BJ1337">
            <v>0</v>
          </cell>
          <cell r="BK1337">
            <v>0</v>
          </cell>
          <cell r="BL1337">
            <v>5505704</v>
          </cell>
          <cell r="BM1337">
            <v>2334086</v>
          </cell>
          <cell r="BN1337">
            <v>0</v>
          </cell>
          <cell r="BO1337">
            <v>7839790</v>
          </cell>
          <cell r="BP1337">
            <v>11011408</v>
          </cell>
          <cell r="BQ1337">
            <v>4858962</v>
          </cell>
          <cell r="BR1337">
            <v>0</v>
          </cell>
          <cell r="BS1337">
            <v>15870370</v>
          </cell>
        </row>
        <row r="1338">
          <cell r="B1338" t="str">
            <v>429700</v>
          </cell>
          <cell r="C1338" t="str">
            <v>REP. INDONESIA</v>
          </cell>
          <cell r="D1338" t="str">
            <v>FEDERAL FIN. BANK, WASH. DC</v>
          </cell>
          <cell r="E1338" t="str">
            <v>6</v>
          </cell>
          <cell r="F1338" t="str">
            <v>UNITED STATES OF AMERICA</v>
          </cell>
          <cell r="G1338" t="str">
            <v>USD</v>
          </cell>
          <cell r="H1338">
            <v>266700</v>
          </cell>
          <cell r="I1338">
            <v>13505</v>
          </cell>
          <cell r="J1338">
            <v>0</v>
          </cell>
          <cell r="K1338">
            <v>280205</v>
          </cell>
          <cell r="L1338">
            <v>0</v>
          </cell>
          <cell r="M1338">
            <v>0</v>
          </cell>
          <cell r="N1338">
            <v>0</v>
          </cell>
          <cell r="O1338">
            <v>0</v>
          </cell>
          <cell r="P1338">
            <v>0</v>
          </cell>
          <cell r="Q1338">
            <v>0</v>
          </cell>
          <cell r="R1338">
            <v>0</v>
          </cell>
          <cell r="S1338">
            <v>0</v>
          </cell>
          <cell r="T1338">
            <v>266700</v>
          </cell>
          <cell r="U1338">
            <v>13505</v>
          </cell>
          <cell r="V1338">
            <v>0</v>
          </cell>
          <cell r="W1338">
            <v>280205</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0</v>
          </cell>
          <cell r="AM1338">
            <v>0</v>
          </cell>
          <cell r="AN1338">
            <v>266200</v>
          </cell>
          <cell r="AO1338">
            <v>6637</v>
          </cell>
          <cell r="AP1338">
            <v>0</v>
          </cell>
          <cell r="AQ1338">
            <v>272837</v>
          </cell>
          <cell r="AR1338">
            <v>0</v>
          </cell>
          <cell r="AS1338">
            <v>0</v>
          </cell>
          <cell r="AT1338">
            <v>0</v>
          </cell>
          <cell r="AU1338">
            <v>0</v>
          </cell>
          <cell r="AV1338">
            <v>0</v>
          </cell>
          <cell r="AW1338">
            <v>0</v>
          </cell>
          <cell r="AX1338">
            <v>0</v>
          </cell>
          <cell r="AY1338">
            <v>0</v>
          </cell>
          <cell r="AZ1338">
            <v>0</v>
          </cell>
          <cell r="BA1338">
            <v>0</v>
          </cell>
          <cell r="BB1338">
            <v>0</v>
          </cell>
          <cell r="BC1338">
            <v>0</v>
          </cell>
          <cell r="BD1338">
            <v>0</v>
          </cell>
          <cell r="BE1338">
            <v>0</v>
          </cell>
          <cell r="BF1338">
            <v>0</v>
          </cell>
          <cell r="BG1338">
            <v>0</v>
          </cell>
          <cell r="BH1338">
            <v>0</v>
          </cell>
          <cell r="BI1338">
            <v>0</v>
          </cell>
          <cell r="BJ1338">
            <v>0</v>
          </cell>
          <cell r="BK1338">
            <v>0</v>
          </cell>
          <cell r="BL1338">
            <v>266200</v>
          </cell>
          <cell r="BM1338">
            <v>6637</v>
          </cell>
          <cell r="BN1338">
            <v>0</v>
          </cell>
          <cell r="BO1338">
            <v>272837</v>
          </cell>
          <cell r="BP1338">
            <v>532900</v>
          </cell>
          <cell r="BQ1338">
            <v>20142</v>
          </cell>
          <cell r="BR1338">
            <v>0</v>
          </cell>
          <cell r="BS1338">
            <v>553042</v>
          </cell>
        </row>
        <row r="1339">
          <cell r="F1339" t="str">
            <v>UNITED STATES OF AMERICA Total</v>
          </cell>
          <cell r="H1339">
            <v>38138309</v>
          </cell>
          <cell r="I1339">
            <v>18124019</v>
          </cell>
          <cell r="J1339">
            <v>137170</v>
          </cell>
          <cell r="K1339">
            <v>56399498</v>
          </cell>
          <cell r="L1339">
            <v>14258937</v>
          </cell>
          <cell r="M1339">
            <v>4663771</v>
          </cell>
          <cell r="N1339">
            <v>0</v>
          </cell>
          <cell r="O1339">
            <v>18922708</v>
          </cell>
          <cell r="P1339">
            <v>8736281</v>
          </cell>
          <cell r="Q1339">
            <v>2794094</v>
          </cell>
          <cell r="R1339">
            <v>0</v>
          </cell>
          <cell r="S1339">
            <v>11530375</v>
          </cell>
          <cell r="T1339">
            <v>61133527</v>
          </cell>
          <cell r="U1339">
            <v>25581884</v>
          </cell>
          <cell r="V1339">
            <v>137170</v>
          </cell>
          <cell r="W1339">
            <v>86852581</v>
          </cell>
          <cell r="X1339">
            <v>4372697</v>
          </cell>
          <cell r="Y1339">
            <v>1536543</v>
          </cell>
          <cell r="Z1339">
            <v>0</v>
          </cell>
          <cell r="AA1339">
            <v>5909240</v>
          </cell>
          <cell r="AB1339">
            <v>5690451</v>
          </cell>
          <cell r="AC1339">
            <v>2106342</v>
          </cell>
          <cell r="AD1339">
            <v>0</v>
          </cell>
          <cell r="AE1339">
            <v>7796793</v>
          </cell>
          <cell r="AF1339">
            <v>9152096</v>
          </cell>
          <cell r="AG1339">
            <v>4525299</v>
          </cell>
          <cell r="AH1339">
            <v>58082</v>
          </cell>
          <cell r="AI1339">
            <v>13735477</v>
          </cell>
          <cell r="AJ1339">
            <v>19215244</v>
          </cell>
          <cell r="AK1339">
            <v>8168184</v>
          </cell>
          <cell r="AL1339">
            <v>58082</v>
          </cell>
          <cell r="AM1339">
            <v>27441510</v>
          </cell>
          <cell r="AN1339">
            <v>38137809</v>
          </cell>
          <cell r="AO1339">
            <v>16752244</v>
          </cell>
          <cell r="AP1339">
            <v>136223</v>
          </cell>
          <cell r="AQ1339">
            <v>55026276</v>
          </cell>
          <cell r="AR1339">
            <v>12516881</v>
          </cell>
          <cell r="AS1339">
            <v>4135315</v>
          </cell>
          <cell r="AT1339">
            <v>0</v>
          </cell>
          <cell r="AU1339">
            <v>16652196</v>
          </cell>
          <cell r="AV1339">
            <v>8416652</v>
          </cell>
          <cell r="AW1339">
            <v>2471251</v>
          </cell>
          <cell r="AX1339">
            <v>0</v>
          </cell>
          <cell r="AY1339">
            <v>10887903</v>
          </cell>
          <cell r="AZ1339">
            <v>4372697</v>
          </cell>
          <cell r="BA1339">
            <v>1401965</v>
          </cell>
          <cell r="BB1339">
            <v>0</v>
          </cell>
          <cell r="BC1339">
            <v>5774662</v>
          </cell>
          <cell r="BD1339">
            <v>5690451</v>
          </cell>
          <cell r="BE1339">
            <v>1898118</v>
          </cell>
          <cell r="BF1339">
            <v>0</v>
          </cell>
          <cell r="BG1339">
            <v>7588569</v>
          </cell>
          <cell r="BH1339">
            <v>4613977</v>
          </cell>
          <cell r="BI1339">
            <v>1951649</v>
          </cell>
          <cell r="BJ1339">
            <v>20000</v>
          </cell>
          <cell r="BK1339">
            <v>6585626</v>
          </cell>
          <cell r="BL1339">
            <v>73748467</v>
          </cell>
          <cell r="BM1339">
            <v>28610542</v>
          </cell>
          <cell r="BN1339">
            <v>156223</v>
          </cell>
          <cell r="BO1339">
            <v>102515232</v>
          </cell>
          <cell r="BP1339">
            <v>154097238</v>
          </cell>
          <cell r="BQ1339">
            <v>62360610</v>
          </cell>
          <cell r="BR1339">
            <v>351475</v>
          </cell>
          <cell r="BS1339">
            <v>216809323</v>
          </cell>
        </row>
        <row r="1340">
          <cell r="F1340" t="str">
            <v>Sub TOTAL EXPORT CREDIT</v>
          </cell>
          <cell r="H1340">
            <v>156076109</v>
          </cell>
          <cell r="I1340">
            <v>54773861</v>
          </cell>
          <cell r="J1340">
            <v>137170</v>
          </cell>
          <cell r="K1340">
            <v>210987140</v>
          </cell>
          <cell r="L1340">
            <v>224958542</v>
          </cell>
          <cell r="M1340">
            <v>68195439</v>
          </cell>
          <cell r="N1340">
            <v>23076</v>
          </cell>
          <cell r="O1340">
            <v>293177057</v>
          </cell>
          <cell r="P1340">
            <v>114505807</v>
          </cell>
          <cell r="Q1340">
            <v>35082882</v>
          </cell>
          <cell r="R1340">
            <v>49224</v>
          </cell>
          <cell r="S1340">
            <v>149637913</v>
          </cell>
          <cell r="T1340">
            <v>495540458</v>
          </cell>
          <cell r="U1340">
            <v>158052182</v>
          </cell>
          <cell r="V1340">
            <v>209470</v>
          </cell>
          <cell r="W1340">
            <v>653802110</v>
          </cell>
          <cell r="X1340">
            <v>109627656</v>
          </cell>
          <cell r="Y1340">
            <v>35553477</v>
          </cell>
          <cell r="Z1340">
            <v>16429</v>
          </cell>
          <cell r="AA1340">
            <v>145197562</v>
          </cell>
          <cell r="AB1340">
            <v>150833809</v>
          </cell>
          <cell r="AC1340">
            <v>52645462</v>
          </cell>
          <cell r="AD1340">
            <v>84374</v>
          </cell>
          <cell r="AE1340">
            <v>203563645</v>
          </cell>
          <cell r="AF1340">
            <v>154293802</v>
          </cell>
          <cell r="AG1340">
            <v>66585209</v>
          </cell>
          <cell r="AH1340">
            <v>73769</v>
          </cell>
          <cell r="AI1340">
            <v>220952780</v>
          </cell>
          <cell r="AJ1340">
            <v>414755267</v>
          </cell>
          <cell r="AK1340">
            <v>154784148</v>
          </cell>
          <cell r="AL1340">
            <v>174572</v>
          </cell>
          <cell r="AM1340">
            <v>569713987</v>
          </cell>
          <cell r="AN1340">
            <v>155129725</v>
          </cell>
          <cell r="AO1340">
            <v>49889444</v>
          </cell>
          <cell r="AP1340">
            <v>136223</v>
          </cell>
          <cell r="AQ1340">
            <v>205155392</v>
          </cell>
          <cell r="AR1340">
            <v>202606626</v>
          </cell>
          <cell r="AS1340">
            <v>61747625</v>
          </cell>
          <cell r="AT1340">
            <v>2946</v>
          </cell>
          <cell r="AU1340">
            <v>264357197</v>
          </cell>
          <cell r="AV1340">
            <v>94623490</v>
          </cell>
          <cell r="AW1340">
            <v>29933003</v>
          </cell>
          <cell r="AX1340">
            <v>0</v>
          </cell>
          <cell r="AY1340">
            <v>124556493</v>
          </cell>
          <cell r="AZ1340">
            <v>117028124</v>
          </cell>
          <cell r="BA1340">
            <v>35653091</v>
          </cell>
          <cell r="BB1340">
            <v>0</v>
          </cell>
          <cell r="BC1340">
            <v>152681215</v>
          </cell>
          <cell r="BD1340">
            <v>145160521</v>
          </cell>
          <cell r="BE1340">
            <v>46068159</v>
          </cell>
          <cell r="BF1340">
            <v>0</v>
          </cell>
          <cell r="BG1340">
            <v>191228680</v>
          </cell>
          <cell r="BH1340">
            <v>145996804</v>
          </cell>
          <cell r="BI1340">
            <v>53448916</v>
          </cell>
          <cell r="BJ1340">
            <v>51718</v>
          </cell>
          <cell r="BK1340">
            <v>199497438</v>
          </cell>
          <cell r="BL1340">
            <v>860545290</v>
          </cell>
          <cell r="BM1340">
            <v>276740238</v>
          </cell>
          <cell r="BN1340">
            <v>190887</v>
          </cell>
          <cell r="BO1340">
            <v>1137476415</v>
          </cell>
          <cell r="BP1340">
            <v>1770841015</v>
          </cell>
          <cell r="BQ1340">
            <v>589576568</v>
          </cell>
          <cell r="BR1340">
            <v>574929</v>
          </cell>
          <cell r="BS1340">
            <v>2360992512</v>
          </cell>
        </row>
        <row r="1341">
          <cell r="D1341" t="str">
            <v>COMMERCIAL LOAN</v>
          </cell>
        </row>
        <row r="1342">
          <cell r="B1342" t="str">
            <v>526412</v>
          </cell>
          <cell r="C1342" t="str">
            <v>REP. INDONESIA</v>
          </cell>
          <cell r="D1342" t="str">
            <v>B.O.T. INT. (HK) LTD, HONGKONG</v>
          </cell>
          <cell r="E1342" t="str">
            <v>7</v>
          </cell>
          <cell r="F1342" t="str">
            <v>SYDICATION</v>
          </cell>
          <cell r="G1342" t="str">
            <v>USD</v>
          </cell>
          <cell r="H1342">
            <v>0</v>
          </cell>
          <cell r="I1342">
            <v>0</v>
          </cell>
          <cell r="J1342">
            <v>0</v>
          </cell>
          <cell r="K1342">
            <v>0</v>
          </cell>
          <cell r="L1342">
            <v>0</v>
          </cell>
          <cell r="M1342">
            <v>0</v>
          </cell>
          <cell r="N1342">
            <v>0</v>
          </cell>
          <cell r="O1342">
            <v>0</v>
          </cell>
          <cell r="P1342">
            <v>87500000</v>
          </cell>
          <cell r="Q1342">
            <v>4622657</v>
          </cell>
          <cell r="R1342">
            <v>16250</v>
          </cell>
          <cell r="S1342">
            <v>92138907</v>
          </cell>
          <cell r="T1342">
            <v>87500000</v>
          </cell>
          <cell r="U1342">
            <v>4622657</v>
          </cell>
          <cell r="V1342">
            <v>16250</v>
          </cell>
          <cell r="W1342">
            <v>92138907</v>
          </cell>
          <cell r="X1342">
            <v>0</v>
          </cell>
          <cell r="Y1342">
            <v>0</v>
          </cell>
          <cell r="Z1342">
            <v>0</v>
          </cell>
          <cell r="AA1342">
            <v>0</v>
          </cell>
          <cell r="AB1342">
            <v>0</v>
          </cell>
          <cell r="AC1342">
            <v>0</v>
          </cell>
          <cell r="AD1342">
            <v>0</v>
          </cell>
          <cell r="AE1342">
            <v>0</v>
          </cell>
          <cell r="AF1342">
            <v>0</v>
          </cell>
          <cell r="AG1342">
            <v>910263</v>
          </cell>
          <cell r="AH1342">
            <v>0</v>
          </cell>
          <cell r="AI1342">
            <v>910263</v>
          </cell>
          <cell r="AJ1342">
            <v>0</v>
          </cell>
          <cell r="AK1342">
            <v>910263</v>
          </cell>
          <cell r="AL1342">
            <v>0</v>
          </cell>
          <cell r="AM1342">
            <v>910263</v>
          </cell>
          <cell r="AN1342">
            <v>0</v>
          </cell>
          <cell r="AO1342">
            <v>0</v>
          </cell>
          <cell r="AP1342">
            <v>0</v>
          </cell>
          <cell r="AQ1342">
            <v>0</v>
          </cell>
          <cell r="AR1342">
            <v>0</v>
          </cell>
          <cell r="AS1342">
            <v>0</v>
          </cell>
          <cell r="AT1342">
            <v>0</v>
          </cell>
          <cell r="AU1342">
            <v>0</v>
          </cell>
          <cell r="AV1342">
            <v>87500000</v>
          </cell>
          <cell r="AW1342">
            <v>2491114</v>
          </cell>
          <cell r="AX1342">
            <v>0</v>
          </cell>
          <cell r="AY1342">
            <v>89991114</v>
          </cell>
          <cell r="AZ1342">
            <v>0</v>
          </cell>
          <cell r="BA1342">
            <v>0</v>
          </cell>
          <cell r="BB1342">
            <v>0</v>
          </cell>
          <cell r="BC1342">
            <v>0</v>
          </cell>
          <cell r="BD1342">
            <v>0</v>
          </cell>
          <cell r="BE1342">
            <v>0</v>
          </cell>
          <cell r="BF1342">
            <v>0</v>
          </cell>
          <cell r="BG1342">
            <v>0</v>
          </cell>
          <cell r="BH1342">
            <v>0</v>
          </cell>
          <cell r="BI1342">
            <v>0</v>
          </cell>
          <cell r="BJ1342">
            <v>0</v>
          </cell>
          <cell r="BK1342">
            <v>0</v>
          </cell>
          <cell r="BL1342">
            <v>87500000</v>
          </cell>
          <cell r="BM1342">
            <v>2491114</v>
          </cell>
          <cell r="BN1342">
            <v>0</v>
          </cell>
          <cell r="BO1342">
            <v>89991114</v>
          </cell>
          <cell r="BP1342">
            <v>175000000</v>
          </cell>
          <cell r="BQ1342">
            <v>8024034</v>
          </cell>
          <cell r="BR1342">
            <v>16250</v>
          </cell>
          <cell r="BS1342">
            <v>183040284</v>
          </cell>
        </row>
        <row r="1343">
          <cell r="B1343" t="str">
            <v>526418</v>
          </cell>
          <cell r="C1343" t="str">
            <v>REP. INDONESIA</v>
          </cell>
          <cell r="D1343" t="str">
            <v>I.B.J., SINGAPORE</v>
          </cell>
          <cell r="E1343" t="str">
            <v>7</v>
          </cell>
          <cell r="F1343" t="str">
            <v>SYDICATION</v>
          </cell>
          <cell r="G1343" t="str">
            <v>USD</v>
          </cell>
          <cell r="H1343">
            <v>0</v>
          </cell>
          <cell r="I1343">
            <v>3290278</v>
          </cell>
          <cell r="J1343">
            <v>0</v>
          </cell>
          <cell r="K1343">
            <v>3290278</v>
          </cell>
          <cell r="L1343">
            <v>0</v>
          </cell>
          <cell r="M1343">
            <v>0</v>
          </cell>
          <cell r="N1343">
            <v>0</v>
          </cell>
          <cell r="O1343">
            <v>0</v>
          </cell>
          <cell r="P1343">
            <v>0</v>
          </cell>
          <cell r="Q1343">
            <v>4832953</v>
          </cell>
          <cell r="R1343">
            <v>0</v>
          </cell>
          <cell r="S1343">
            <v>4832953</v>
          </cell>
          <cell r="T1343">
            <v>0</v>
          </cell>
          <cell r="U1343">
            <v>8123231</v>
          </cell>
          <cell r="V1343">
            <v>0</v>
          </cell>
          <cell r="W1343">
            <v>8123231</v>
          </cell>
          <cell r="X1343">
            <v>0</v>
          </cell>
          <cell r="Y1343">
            <v>3254514</v>
          </cell>
          <cell r="Z1343">
            <v>0</v>
          </cell>
          <cell r="AA1343">
            <v>3254514</v>
          </cell>
          <cell r="AB1343">
            <v>0</v>
          </cell>
          <cell r="AC1343">
            <v>0</v>
          </cell>
          <cell r="AD1343">
            <v>0</v>
          </cell>
          <cell r="AE1343">
            <v>0</v>
          </cell>
          <cell r="AF1343">
            <v>0</v>
          </cell>
          <cell r="AG1343">
            <v>4832953</v>
          </cell>
          <cell r="AH1343">
            <v>0</v>
          </cell>
          <cell r="AI1343">
            <v>4832953</v>
          </cell>
          <cell r="AJ1343">
            <v>0</v>
          </cell>
          <cell r="AK1343">
            <v>8087467</v>
          </cell>
          <cell r="AL1343">
            <v>0</v>
          </cell>
          <cell r="AM1343">
            <v>8087467</v>
          </cell>
          <cell r="AN1343">
            <v>0</v>
          </cell>
          <cell r="AO1343">
            <v>3254514</v>
          </cell>
          <cell r="AP1343">
            <v>15000</v>
          </cell>
          <cell r="AQ1343">
            <v>3269514</v>
          </cell>
          <cell r="AR1343">
            <v>0</v>
          </cell>
          <cell r="AS1343">
            <v>0</v>
          </cell>
          <cell r="AT1343">
            <v>0</v>
          </cell>
          <cell r="AU1343">
            <v>0</v>
          </cell>
          <cell r="AV1343">
            <v>0</v>
          </cell>
          <cell r="AW1343">
            <v>4859776</v>
          </cell>
          <cell r="AX1343">
            <v>0</v>
          </cell>
          <cell r="AY1343">
            <v>4859776</v>
          </cell>
          <cell r="AZ1343">
            <v>0</v>
          </cell>
          <cell r="BA1343">
            <v>3361806</v>
          </cell>
          <cell r="BB1343">
            <v>0</v>
          </cell>
          <cell r="BC1343">
            <v>3361806</v>
          </cell>
          <cell r="BD1343">
            <v>0</v>
          </cell>
          <cell r="BE1343">
            <v>0</v>
          </cell>
          <cell r="BF1343">
            <v>0</v>
          </cell>
          <cell r="BG1343">
            <v>0</v>
          </cell>
          <cell r="BH1343">
            <v>0</v>
          </cell>
          <cell r="BI1343">
            <v>4832953</v>
          </cell>
          <cell r="BJ1343">
            <v>0</v>
          </cell>
          <cell r="BK1343">
            <v>4832953</v>
          </cell>
          <cell r="BL1343">
            <v>0</v>
          </cell>
          <cell r="BM1343">
            <v>16309049</v>
          </cell>
          <cell r="BN1343">
            <v>15000</v>
          </cell>
          <cell r="BO1343">
            <v>16324049</v>
          </cell>
          <cell r="BP1343">
            <v>0</v>
          </cell>
          <cell r="BQ1343">
            <v>32519747</v>
          </cell>
          <cell r="BR1343">
            <v>15000</v>
          </cell>
          <cell r="BS1343">
            <v>32534747</v>
          </cell>
        </row>
        <row r="1344">
          <cell r="B1344" t="str">
            <v>526430</v>
          </cell>
          <cell r="C1344" t="str">
            <v>REP. INDONESIA</v>
          </cell>
          <cell r="D1344" t="str">
            <v>I.B.J., SINGAPORE</v>
          </cell>
          <cell r="E1344" t="str">
            <v>7</v>
          </cell>
          <cell r="F1344" t="str">
            <v>SYDICATION</v>
          </cell>
          <cell r="G1344" t="str">
            <v>USD</v>
          </cell>
          <cell r="H1344">
            <v>0</v>
          </cell>
          <cell r="I1344">
            <v>3290278</v>
          </cell>
          <cell r="J1344">
            <v>0</v>
          </cell>
          <cell r="K1344">
            <v>3290278</v>
          </cell>
          <cell r="L1344">
            <v>0</v>
          </cell>
          <cell r="M1344">
            <v>0</v>
          </cell>
          <cell r="N1344">
            <v>0</v>
          </cell>
          <cell r="O1344">
            <v>0</v>
          </cell>
          <cell r="P1344">
            <v>0</v>
          </cell>
          <cell r="Q1344">
            <v>5000260</v>
          </cell>
          <cell r="R1344">
            <v>15000</v>
          </cell>
          <cell r="S1344">
            <v>5015260</v>
          </cell>
          <cell r="T1344">
            <v>0</v>
          </cell>
          <cell r="U1344">
            <v>8290538</v>
          </cell>
          <cell r="V1344">
            <v>15000</v>
          </cell>
          <cell r="W1344">
            <v>8305538</v>
          </cell>
          <cell r="X1344">
            <v>0</v>
          </cell>
          <cell r="Y1344">
            <v>3254514</v>
          </cell>
          <cell r="Z1344">
            <v>0</v>
          </cell>
          <cell r="AA1344">
            <v>3254514</v>
          </cell>
          <cell r="AB1344">
            <v>0</v>
          </cell>
          <cell r="AC1344">
            <v>0</v>
          </cell>
          <cell r="AD1344">
            <v>0</v>
          </cell>
          <cell r="AE1344">
            <v>0</v>
          </cell>
          <cell r="AF1344">
            <v>0</v>
          </cell>
          <cell r="AG1344">
            <v>5000260</v>
          </cell>
          <cell r="AH1344">
            <v>0</v>
          </cell>
          <cell r="AI1344">
            <v>5000260</v>
          </cell>
          <cell r="AJ1344">
            <v>0</v>
          </cell>
          <cell r="AK1344">
            <v>8254774</v>
          </cell>
          <cell r="AL1344">
            <v>0</v>
          </cell>
          <cell r="AM1344">
            <v>8254774</v>
          </cell>
          <cell r="AN1344">
            <v>0</v>
          </cell>
          <cell r="AO1344">
            <v>3254514</v>
          </cell>
          <cell r="AP1344">
            <v>0</v>
          </cell>
          <cell r="AQ1344">
            <v>3254514</v>
          </cell>
          <cell r="AR1344">
            <v>0</v>
          </cell>
          <cell r="AS1344">
            <v>0</v>
          </cell>
          <cell r="AT1344">
            <v>0</v>
          </cell>
          <cell r="AU1344">
            <v>0</v>
          </cell>
          <cell r="AV1344">
            <v>0</v>
          </cell>
          <cell r="AW1344">
            <v>5028125</v>
          </cell>
          <cell r="AX1344">
            <v>0</v>
          </cell>
          <cell r="AY1344">
            <v>5028125</v>
          </cell>
          <cell r="AZ1344">
            <v>0</v>
          </cell>
          <cell r="BA1344">
            <v>3361806</v>
          </cell>
          <cell r="BB1344">
            <v>0</v>
          </cell>
          <cell r="BC1344">
            <v>3361806</v>
          </cell>
          <cell r="BD1344">
            <v>0</v>
          </cell>
          <cell r="BE1344">
            <v>0</v>
          </cell>
          <cell r="BF1344">
            <v>0</v>
          </cell>
          <cell r="BG1344">
            <v>0</v>
          </cell>
          <cell r="BH1344">
            <v>0</v>
          </cell>
          <cell r="BI1344">
            <v>5000260</v>
          </cell>
          <cell r="BJ1344">
            <v>0</v>
          </cell>
          <cell r="BK1344">
            <v>5000260</v>
          </cell>
          <cell r="BL1344">
            <v>0</v>
          </cell>
          <cell r="BM1344">
            <v>16644705</v>
          </cell>
          <cell r="BN1344">
            <v>0</v>
          </cell>
          <cell r="BO1344">
            <v>16644705</v>
          </cell>
          <cell r="BP1344">
            <v>0</v>
          </cell>
          <cell r="BQ1344">
            <v>33190017</v>
          </cell>
          <cell r="BR1344">
            <v>15000</v>
          </cell>
          <cell r="BS1344">
            <v>33205017</v>
          </cell>
        </row>
        <row r="1345">
          <cell r="B1345" t="str">
            <v>526000</v>
          </cell>
          <cell r="C1345" t="str">
            <v>REP. INDONESIA</v>
          </cell>
          <cell r="D1345" t="str">
            <v>I.B.J., TOKYO</v>
          </cell>
          <cell r="E1345" t="str">
            <v>7</v>
          </cell>
          <cell r="F1345" t="str">
            <v>SYDICATION</v>
          </cell>
          <cell r="G1345" t="str">
            <v>JPY</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7103</v>
          </cell>
          <cell r="AI1345">
            <v>7103</v>
          </cell>
          <cell r="AJ1345">
            <v>0</v>
          </cell>
          <cell r="AK1345">
            <v>0</v>
          </cell>
          <cell r="AL1345">
            <v>7103</v>
          </cell>
          <cell r="AM1345">
            <v>7103</v>
          </cell>
          <cell r="AN1345">
            <v>0</v>
          </cell>
          <cell r="AO1345">
            <v>0</v>
          </cell>
          <cell r="AP1345">
            <v>0</v>
          </cell>
          <cell r="AQ1345">
            <v>0</v>
          </cell>
          <cell r="AR1345">
            <v>0</v>
          </cell>
          <cell r="AS1345">
            <v>0</v>
          </cell>
          <cell r="AT1345">
            <v>0</v>
          </cell>
          <cell r="AU1345">
            <v>0</v>
          </cell>
          <cell r="AV1345">
            <v>0</v>
          </cell>
          <cell r="AW1345">
            <v>0</v>
          </cell>
          <cell r="AX1345">
            <v>0</v>
          </cell>
          <cell r="AY1345">
            <v>0</v>
          </cell>
          <cell r="AZ1345">
            <v>0</v>
          </cell>
          <cell r="BA1345">
            <v>0</v>
          </cell>
          <cell r="BB1345">
            <v>0</v>
          </cell>
          <cell r="BC1345">
            <v>0</v>
          </cell>
          <cell r="BD1345">
            <v>0</v>
          </cell>
          <cell r="BE1345">
            <v>0</v>
          </cell>
          <cell r="BF1345">
            <v>0</v>
          </cell>
          <cell r="BG1345">
            <v>0</v>
          </cell>
          <cell r="BH1345">
            <v>0</v>
          </cell>
          <cell r="BI1345">
            <v>0</v>
          </cell>
          <cell r="BJ1345">
            <v>0</v>
          </cell>
          <cell r="BK1345">
            <v>0</v>
          </cell>
          <cell r="BL1345">
            <v>0</v>
          </cell>
          <cell r="BM1345">
            <v>0</v>
          </cell>
          <cell r="BN1345">
            <v>0</v>
          </cell>
          <cell r="BO1345">
            <v>0</v>
          </cell>
          <cell r="BP1345">
            <v>0</v>
          </cell>
          <cell r="BQ1345">
            <v>0</v>
          </cell>
          <cell r="BR1345">
            <v>7103</v>
          </cell>
          <cell r="BS1345">
            <v>7103</v>
          </cell>
        </row>
        <row r="1346">
          <cell r="B1346" t="str">
            <v>526426</v>
          </cell>
          <cell r="C1346" t="str">
            <v>REP. INDONESIA</v>
          </cell>
          <cell r="D1346" t="str">
            <v>TOKYO-MITSUBISHI INT(HK),HKONG</v>
          </cell>
          <cell r="E1346" t="str">
            <v>7</v>
          </cell>
          <cell r="F1346" t="str">
            <v>SYDICATION</v>
          </cell>
          <cell r="G1346" t="str">
            <v>USD</v>
          </cell>
          <cell r="H1346">
            <v>0</v>
          </cell>
          <cell r="I1346">
            <v>2970833</v>
          </cell>
          <cell r="J1346">
            <v>0</v>
          </cell>
          <cell r="K1346">
            <v>2970833</v>
          </cell>
          <cell r="L1346">
            <v>0</v>
          </cell>
          <cell r="M1346">
            <v>0</v>
          </cell>
          <cell r="N1346">
            <v>0</v>
          </cell>
          <cell r="O1346">
            <v>0</v>
          </cell>
          <cell r="P1346">
            <v>0</v>
          </cell>
          <cell r="Q1346">
            <v>4881770</v>
          </cell>
          <cell r="R1346">
            <v>0</v>
          </cell>
          <cell r="S1346">
            <v>4881770</v>
          </cell>
          <cell r="T1346">
            <v>0</v>
          </cell>
          <cell r="U1346">
            <v>7852603</v>
          </cell>
          <cell r="V1346">
            <v>0</v>
          </cell>
          <cell r="W1346">
            <v>7852603</v>
          </cell>
          <cell r="X1346">
            <v>0</v>
          </cell>
          <cell r="Y1346">
            <v>2938542</v>
          </cell>
          <cell r="Z1346">
            <v>0</v>
          </cell>
          <cell r="AA1346">
            <v>2938542</v>
          </cell>
          <cell r="AB1346">
            <v>0</v>
          </cell>
          <cell r="AC1346">
            <v>0</v>
          </cell>
          <cell r="AD1346">
            <v>15000</v>
          </cell>
          <cell r="AE1346">
            <v>15000</v>
          </cell>
          <cell r="AF1346">
            <v>0</v>
          </cell>
          <cell r="AG1346">
            <v>4881770</v>
          </cell>
          <cell r="AH1346">
            <v>0</v>
          </cell>
          <cell r="AI1346">
            <v>4881770</v>
          </cell>
          <cell r="AJ1346">
            <v>0</v>
          </cell>
          <cell r="AK1346">
            <v>7820312</v>
          </cell>
          <cell r="AL1346">
            <v>15000</v>
          </cell>
          <cell r="AM1346">
            <v>7835312</v>
          </cell>
          <cell r="AN1346">
            <v>0</v>
          </cell>
          <cell r="AO1346">
            <v>2938542</v>
          </cell>
          <cell r="AP1346">
            <v>0</v>
          </cell>
          <cell r="AQ1346">
            <v>2938542</v>
          </cell>
          <cell r="AR1346">
            <v>0</v>
          </cell>
          <cell r="AS1346">
            <v>0</v>
          </cell>
          <cell r="AT1346">
            <v>0</v>
          </cell>
          <cell r="AU1346">
            <v>0</v>
          </cell>
          <cell r="AV1346">
            <v>0</v>
          </cell>
          <cell r="AW1346">
            <v>4908593</v>
          </cell>
          <cell r="AX1346">
            <v>0</v>
          </cell>
          <cell r="AY1346">
            <v>4908593</v>
          </cell>
          <cell r="AZ1346">
            <v>0</v>
          </cell>
          <cell r="BA1346">
            <v>3035417</v>
          </cell>
          <cell r="BB1346">
            <v>0</v>
          </cell>
          <cell r="BC1346">
            <v>3035417</v>
          </cell>
          <cell r="BD1346">
            <v>0</v>
          </cell>
          <cell r="BE1346">
            <v>0</v>
          </cell>
          <cell r="BF1346">
            <v>0</v>
          </cell>
          <cell r="BG1346">
            <v>0</v>
          </cell>
          <cell r="BH1346">
            <v>0</v>
          </cell>
          <cell r="BI1346">
            <v>4881770</v>
          </cell>
          <cell r="BJ1346">
            <v>0</v>
          </cell>
          <cell r="BK1346">
            <v>4881770</v>
          </cell>
          <cell r="BL1346">
            <v>0</v>
          </cell>
          <cell r="BM1346">
            <v>15764322</v>
          </cell>
          <cell r="BN1346">
            <v>0</v>
          </cell>
          <cell r="BO1346">
            <v>15764322</v>
          </cell>
          <cell r="BP1346">
            <v>0</v>
          </cell>
          <cell r="BQ1346">
            <v>31437237</v>
          </cell>
          <cell r="BR1346">
            <v>15000</v>
          </cell>
          <cell r="BS1346">
            <v>31452237</v>
          </cell>
        </row>
        <row r="1347">
          <cell r="F1347" t="str">
            <v>SYDICATION Total</v>
          </cell>
          <cell r="H1347">
            <v>0</v>
          </cell>
          <cell r="I1347">
            <v>9551389</v>
          </cell>
          <cell r="J1347">
            <v>0</v>
          </cell>
          <cell r="K1347">
            <v>9551389</v>
          </cell>
          <cell r="L1347">
            <v>0</v>
          </cell>
          <cell r="M1347">
            <v>0</v>
          </cell>
          <cell r="N1347">
            <v>0</v>
          </cell>
          <cell r="O1347">
            <v>0</v>
          </cell>
          <cell r="P1347">
            <v>87500000</v>
          </cell>
          <cell r="Q1347">
            <v>19337640</v>
          </cell>
          <cell r="R1347">
            <v>31250</v>
          </cell>
          <cell r="S1347">
            <v>106868890</v>
          </cell>
          <cell r="T1347">
            <v>87500000</v>
          </cell>
          <cell r="U1347">
            <v>28889029</v>
          </cell>
          <cell r="V1347">
            <v>31250</v>
          </cell>
          <cell r="W1347">
            <v>116420279</v>
          </cell>
          <cell r="X1347">
            <v>0</v>
          </cell>
          <cell r="Y1347">
            <v>9447570</v>
          </cell>
          <cell r="Z1347">
            <v>0</v>
          </cell>
          <cell r="AA1347">
            <v>9447570</v>
          </cell>
          <cell r="AB1347">
            <v>0</v>
          </cell>
          <cell r="AC1347">
            <v>0</v>
          </cell>
          <cell r="AD1347">
            <v>15000</v>
          </cell>
          <cell r="AE1347">
            <v>15000</v>
          </cell>
          <cell r="AF1347">
            <v>0</v>
          </cell>
          <cell r="AG1347">
            <v>15625246</v>
          </cell>
          <cell r="AH1347">
            <v>7103</v>
          </cell>
          <cell r="AI1347">
            <v>15632349</v>
          </cell>
          <cell r="AJ1347">
            <v>0</v>
          </cell>
          <cell r="AK1347">
            <v>25072816</v>
          </cell>
          <cell r="AL1347">
            <v>22103</v>
          </cell>
          <cell r="AM1347">
            <v>25094919</v>
          </cell>
          <cell r="AN1347">
            <v>0</v>
          </cell>
          <cell r="AO1347">
            <v>9447570</v>
          </cell>
          <cell r="AP1347">
            <v>15000</v>
          </cell>
          <cell r="AQ1347">
            <v>9462570</v>
          </cell>
          <cell r="AR1347">
            <v>0</v>
          </cell>
          <cell r="AS1347">
            <v>0</v>
          </cell>
          <cell r="AT1347">
            <v>0</v>
          </cell>
          <cell r="AU1347">
            <v>0</v>
          </cell>
          <cell r="AV1347">
            <v>87500000</v>
          </cell>
          <cell r="AW1347">
            <v>17287608</v>
          </cell>
          <cell r="AX1347">
            <v>0</v>
          </cell>
          <cell r="AY1347">
            <v>104787608</v>
          </cell>
          <cell r="AZ1347">
            <v>0</v>
          </cell>
          <cell r="BA1347">
            <v>9759029</v>
          </cell>
          <cell r="BB1347">
            <v>0</v>
          </cell>
          <cell r="BC1347">
            <v>9759029</v>
          </cell>
          <cell r="BD1347">
            <v>0</v>
          </cell>
          <cell r="BE1347">
            <v>0</v>
          </cell>
          <cell r="BF1347">
            <v>0</v>
          </cell>
          <cell r="BG1347">
            <v>0</v>
          </cell>
          <cell r="BH1347">
            <v>0</v>
          </cell>
          <cell r="BI1347">
            <v>14714983</v>
          </cell>
          <cell r="BJ1347">
            <v>0</v>
          </cell>
          <cell r="BK1347">
            <v>14714983</v>
          </cell>
          <cell r="BL1347">
            <v>87500000</v>
          </cell>
          <cell r="BM1347">
            <v>51209190</v>
          </cell>
          <cell r="BN1347">
            <v>15000</v>
          </cell>
          <cell r="BO1347">
            <v>138724190</v>
          </cell>
          <cell r="BP1347">
            <v>175000000</v>
          </cell>
          <cell r="BQ1347">
            <v>105171035</v>
          </cell>
          <cell r="BR1347">
            <v>68353</v>
          </cell>
          <cell r="BS1347">
            <v>280239388</v>
          </cell>
        </row>
        <row r="1348">
          <cell r="B1348" t="str">
            <v>596714</v>
          </cell>
          <cell r="C1348" t="str">
            <v>REP. INDONESIA</v>
          </cell>
          <cell r="D1348" t="str">
            <v>CHASE MANHATTAN BANK, LONDON</v>
          </cell>
          <cell r="E1348" t="str">
            <v>7</v>
          </cell>
          <cell r="F1348" t="str">
            <v>UNITED STATES OF AMERICA</v>
          </cell>
          <cell r="G1348" t="str">
            <v>USD</v>
          </cell>
          <cell r="H1348">
            <v>0</v>
          </cell>
          <cell r="I1348">
            <v>0</v>
          </cell>
          <cell r="J1348">
            <v>0</v>
          </cell>
          <cell r="K1348">
            <v>0</v>
          </cell>
          <cell r="L1348">
            <v>0</v>
          </cell>
          <cell r="M1348">
            <v>697667</v>
          </cell>
          <cell r="N1348">
            <v>7500</v>
          </cell>
          <cell r="O1348">
            <v>705167</v>
          </cell>
          <cell r="P1348">
            <v>0</v>
          </cell>
          <cell r="Q1348">
            <v>0</v>
          </cell>
          <cell r="R1348">
            <v>0</v>
          </cell>
          <cell r="S1348">
            <v>0</v>
          </cell>
          <cell r="T1348">
            <v>0</v>
          </cell>
          <cell r="U1348">
            <v>697667</v>
          </cell>
          <cell r="V1348">
            <v>7500</v>
          </cell>
          <cell r="W1348">
            <v>705167</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0</v>
          </cell>
          <cell r="AM1348">
            <v>0</v>
          </cell>
          <cell r="AN1348">
            <v>0</v>
          </cell>
          <cell r="AO1348">
            <v>0</v>
          </cell>
          <cell r="AP1348">
            <v>0</v>
          </cell>
          <cell r="AQ1348">
            <v>0</v>
          </cell>
          <cell r="AR1348">
            <v>0</v>
          </cell>
          <cell r="AS1348">
            <v>690083</v>
          </cell>
          <cell r="AT1348">
            <v>0</v>
          </cell>
          <cell r="AU1348">
            <v>690083</v>
          </cell>
          <cell r="AV1348">
            <v>0</v>
          </cell>
          <cell r="AW1348">
            <v>0</v>
          </cell>
          <cell r="AX1348">
            <v>0</v>
          </cell>
          <cell r="AY1348">
            <v>0</v>
          </cell>
          <cell r="AZ1348">
            <v>0</v>
          </cell>
          <cell r="BA1348">
            <v>0</v>
          </cell>
          <cell r="BB1348">
            <v>0</v>
          </cell>
          <cell r="BC1348">
            <v>0</v>
          </cell>
          <cell r="BD1348">
            <v>0</v>
          </cell>
          <cell r="BE1348">
            <v>0</v>
          </cell>
          <cell r="BF1348">
            <v>0</v>
          </cell>
          <cell r="BG1348">
            <v>0</v>
          </cell>
          <cell r="BH1348">
            <v>0</v>
          </cell>
          <cell r="BI1348">
            <v>0</v>
          </cell>
          <cell r="BJ1348">
            <v>0</v>
          </cell>
          <cell r="BK1348">
            <v>0</v>
          </cell>
          <cell r="BL1348">
            <v>0</v>
          </cell>
          <cell r="BM1348">
            <v>690083</v>
          </cell>
          <cell r="BN1348">
            <v>0</v>
          </cell>
          <cell r="BO1348">
            <v>690083</v>
          </cell>
          <cell r="BP1348">
            <v>0</v>
          </cell>
          <cell r="BQ1348">
            <v>1387750</v>
          </cell>
          <cell r="BR1348">
            <v>7500</v>
          </cell>
          <cell r="BS1348">
            <v>1395250</v>
          </cell>
        </row>
        <row r="1349">
          <cell r="B1349" t="str">
            <v>596716</v>
          </cell>
          <cell r="C1349" t="str">
            <v>REP. INDONESIA</v>
          </cell>
          <cell r="D1349" t="str">
            <v>SALOMON BROTHERS, NEW YORK</v>
          </cell>
          <cell r="E1349" t="str">
            <v>7</v>
          </cell>
          <cell r="F1349" t="str">
            <v>UNITED STATES OF AMERICA</v>
          </cell>
          <cell r="G1349" t="str">
            <v>USD</v>
          </cell>
          <cell r="H1349">
            <v>0</v>
          </cell>
          <cell r="I1349">
            <v>0</v>
          </cell>
          <cell r="J1349">
            <v>0</v>
          </cell>
          <cell r="K1349">
            <v>0</v>
          </cell>
          <cell r="L1349">
            <v>0</v>
          </cell>
          <cell r="M1349">
            <v>15500000</v>
          </cell>
          <cell r="N1349">
            <v>0</v>
          </cell>
          <cell r="O1349">
            <v>15500000</v>
          </cell>
          <cell r="P1349">
            <v>0</v>
          </cell>
          <cell r="Q1349">
            <v>0</v>
          </cell>
          <cell r="R1349">
            <v>0</v>
          </cell>
          <cell r="S1349">
            <v>0</v>
          </cell>
          <cell r="T1349">
            <v>0</v>
          </cell>
          <cell r="U1349">
            <v>15500000</v>
          </cell>
          <cell r="V1349">
            <v>0</v>
          </cell>
          <cell r="W1349">
            <v>15500000</v>
          </cell>
          <cell r="X1349">
            <v>0</v>
          </cell>
          <cell r="Y1349">
            <v>0</v>
          </cell>
          <cell r="Z1349">
            <v>0</v>
          </cell>
          <cell r="AA1349">
            <v>0</v>
          </cell>
          <cell r="AB1349">
            <v>0</v>
          </cell>
          <cell r="AC1349">
            <v>0</v>
          </cell>
          <cell r="AD1349">
            <v>0</v>
          </cell>
          <cell r="AE1349">
            <v>0</v>
          </cell>
          <cell r="AF1349">
            <v>0</v>
          </cell>
          <cell r="AG1349">
            <v>0</v>
          </cell>
          <cell r="AH1349">
            <v>0</v>
          </cell>
          <cell r="AI1349">
            <v>0</v>
          </cell>
          <cell r="AJ1349">
            <v>0</v>
          </cell>
          <cell r="AK1349">
            <v>0</v>
          </cell>
          <cell r="AL1349">
            <v>0</v>
          </cell>
          <cell r="AM1349">
            <v>0</v>
          </cell>
          <cell r="AN1349">
            <v>0</v>
          </cell>
          <cell r="AO1349">
            <v>0</v>
          </cell>
          <cell r="AP1349">
            <v>0</v>
          </cell>
          <cell r="AQ1349">
            <v>0</v>
          </cell>
          <cell r="AR1349">
            <v>0</v>
          </cell>
          <cell r="AS1349">
            <v>15500000</v>
          </cell>
          <cell r="AT1349">
            <v>0</v>
          </cell>
          <cell r="AU1349">
            <v>15500000</v>
          </cell>
          <cell r="AV1349">
            <v>0</v>
          </cell>
          <cell r="AW1349">
            <v>0</v>
          </cell>
          <cell r="AX1349">
            <v>0</v>
          </cell>
          <cell r="AY1349">
            <v>0</v>
          </cell>
          <cell r="AZ1349">
            <v>0</v>
          </cell>
          <cell r="BA1349">
            <v>0</v>
          </cell>
          <cell r="BB1349">
            <v>0</v>
          </cell>
          <cell r="BC1349">
            <v>0</v>
          </cell>
          <cell r="BD1349">
            <v>0</v>
          </cell>
          <cell r="BE1349">
            <v>0</v>
          </cell>
          <cell r="BF1349">
            <v>0</v>
          </cell>
          <cell r="BG1349">
            <v>0</v>
          </cell>
          <cell r="BH1349">
            <v>0</v>
          </cell>
          <cell r="BI1349">
            <v>0</v>
          </cell>
          <cell r="BJ1349">
            <v>0</v>
          </cell>
          <cell r="BK1349">
            <v>0</v>
          </cell>
          <cell r="BL1349">
            <v>0</v>
          </cell>
          <cell r="BM1349">
            <v>15500000</v>
          </cell>
          <cell r="BN1349">
            <v>0</v>
          </cell>
          <cell r="BO1349">
            <v>15500000</v>
          </cell>
          <cell r="BP1349">
            <v>0</v>
          </cell>
          <cell r="BQ1349">
            <v>31000000</v>
          </cell>
          <cell r="BR1349">
            <v>0</v>
          </cell>
          <cell r="BS1349">
            <v>31000000</v>
          </cell>
        </row>
        <row r="1350">
          <cell r="F1350" t="str">
            <v>UNITED STATES OF AMERICA Total</v>
          </cell>
          <cell r="H1350">
            <v>0</v>
          </cell>
          <cell r="I1350">
            <v>0</v>
          </cell>
          <cell r="J1350">
            <v>0</v>
          </cell>
          <cell r="K1350">
            <v>0</v>
          </cell>
          <cell r="L1350">
            <v>0</v>
          </cell>
          <cell r="M1350">
            <v>16197667</v>
          </cell>
          <cell r="N1350">
            <v>7500</v>
          </cell>
          <cell r="O1350">
            <v>16205167</v>
          </cell>
          <cell r="P1350">
            <v>0</v>
          </cell>
          <cell r="Q1350">
            <v>0</v>
          </cell>
          <cell r="R1350">
            <v>0</v>
          </cell>
          <cell r="S1350">
            <v>0</v>
          </cell>
          <cell r="T1350">
            <v>0</v>
          </cell>
          <cell r="U1350">
            <v>16197667</v>
          </cell>
          <cell r="V1350">
            <v>7500</v>
          </cell>
          <cell r="W1350">
            <v>16205167</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cell r="AO1350">
            <v>0</v>
          </cell>
          <cell r="AP1350">
            <v>0</v>
          </cell>
          <cell r="AQ1350">
            <v>0</v>
          </cell>
          <cell r="AR1350">
            <v>0</v>
          </cell>
          <cell r="AS1350">
            <v>16190083</v>
          </cell>
          <cell r="AT1350">
            <v>0</v>
          </cell>
          <cell r="AU1350">
            <v>16190083</v>
          </cell>
          <cell r="AV1350">
            <v>0</v>
          </cell>
          <cell r="AW1350">
            <v>0</v>
          </cell>
          <cell r="AX1350">
            <v>0</v>
          </cell>
          <cell r="AY1350">
            <v>0</v>
          </cell>
          <cell r="AZ1350">
            <v>0</v>
          </cell>
          <cell r="BA1350">
            <v>0</v>
          </cell>
          <cell r="BB1350">
            <v>0</v>
          </cell>
          <cell r="BC1350">
            <v>0</v>
          </cell>
          <cell r="BD1350">
            <v>0</v>
          </cell>
          <cell r="BE1350">
            <v>0</v>
          </cell>
          <cell r="BF1350">
            <v>0</v>
          </cell>
          <cell r="BG1350">
            <v>0</v>
          </cell>
          <cell r="BH1350">
            <v>0</v>
          </cell>
          <cell r="BI1350">
            <v>0</v>
          </cell>
          <cell r="BJ1350">
            <v>0</v>
          </cell>
          <cell r="BK1350">
            <v>0</v>
          </cell>
          <cell r="BL1350">
            <v>0</v>
          </cell>
          <cell r="BM1350">
            <v>16190083</v>
          </cell>
          <cell r="BN1350">
            <v>0</v>
          </cell>
          <cell r="BO1350">
            <v>16190083</v>
          </cell>
          <cell r="BP1350">
            <v>0</v>
          </cell>
          <cell r="BQ1350">
            <v>32387750</v>
          </cell>
          <cell r="BR1350">
            <v>7500</v>
          </cell>
          <cell r="BS1350">
            <v>32395250</v>
          </cell>
        </row>
        <row r="1351">
          <cell r="F1351" t="str">
            <v>Sub TOTAL COMMERCIAL LOAN</v>
          </cell>
          <cell r="H1351">
            <v>0</v>
          </cell>
          <cell r="I1351">
            <v>9551389</v>
          </cell>
          <cell r="J1351">
            <v>0</v>
          </cell>
          <cell r="K1351">
            <v>9551389</v>
          </cell>
          <cell r="L1351">
            <v>0</v>
          </cell>
          <cell r="M1351">
            <v>16197667</v>
          </cell>
          <cell r="N1351">
            <v>7500</v>
          </cell>
          <cell r="O1351">
            <v>16205167</v>
          </cell>
          <cell r="P1351">
            <v>87500000</v>
          </cell>
          <cell r="Q1351">
            <v>19337640</v>
          </cell>
          <cell r="R1351">
            <v>31250</v>
          </cell>
          <cell r="S1351">
            <v>106868890</v>
          </cell>
          <cell r="T1351">
            <v>87500000</v>
          </cell>
          <cell r="U1351">
            <v>45086696</v>
          </cell>
          <cell r="V1351">
            <v>38750</v>
          </cell>
          <cell r="W1351">
            <v>132625446</v>
          </cell>
          <cell r="X1351">
            <v>0</v>
          </cell>
          <cell r="Y1351">
            <v>9447570</v>
          </cell>
          <cell r="Z1351">
            <v>0</v>
          </cell>
          <cell r="AA1351">
            <v>9447570</v>
          </cell>
          <cell r="AB1351">
            <v>0</v>
          </cell>
          <cell r="AC1351">
            <v>0</v>
          </cell>
          <cell r="AD1351">
            <v>15000</v>
          </cell>
          <cell r="AE1351">
            <v>15000</v>
          </cell>
          <cell r="AF1351">
            <v>0</v>
          </cell>
          <cell r="AG1351">
            <v>15625246</v>
          </cell>
          <cell r="AH1351">
            <v>7103</v>
          </cell>
          <cell r="AI1351">
            <v>15632349</v>
          </cell>
          <cell r="AJ1351">
            <v>0</v>
          </cell>
          <cell r="AK1351">
            <v>25072816</v>
          </cell>
          <cell r="AL1351">
            <v>22103</v>
          </cell>
          <cell r="AM1351">
            <v>25094919</v>
          </cell>
          <cell r="AN1351">
            <v>0</v>
          </cell>
          <cell r="AO1351">
            <v>9447570</v>
          </cell>
          <cell r="AP1351">
            <v>15000</v>
          </cell>
          <cell r="AQ1351">
            <v>9462570</v>
          </cell>
          <cell r="AR1351">
            <v>0</v>
          </cell>
          <cell r="AS1351">
            <v>16190083</v>
          </cell>
          <cell r="AT1351">
            <v>0</v>
          </cell>
          <cell r="AU1351">
            <v>16190083</v>
          </cell>
          <cell r="AV1351">
            <v>87500000</v>
          </cell>
          <cell r="AW1351">
            <v>17287608</v>
          </cell>
          <cell r="AX1351">
            <v>0</v>
          </cell>
          <cell r="AY1351">
            <v>104787608</v>
          </cell>
          <cell r="AZ1351">
            <v>0</v>
          </cell>
          <cell r="BA1351">
            <v>9759029</v>
          </cell>
          <cell r="BB1351">
            <v>0</v>
          </cell>
          <cell r="BC1351">
            <v>9759029</v>
          </cell>
          <cell r="BD1351">
            <v>0</v>
          </cell>
          <cell r="BE1351">
            <v>0</v>
          </cell>
          <cell r="BF1351">
            <v>0</v>
          </cell>
          <cell r="BG1351">
            <v>0</v>
          </cell>
          <cell r="BH1351">
            <v>0</v>
          </cell>
          <cell r="BI1351">
            <v>14714983</v>
          </cell>
          <cell r="BJ1351">
            <v>0</v>
          </cell>
          <cell r="BK1351">
            <v>14714983</v>
          </cell>
          <cell r="BL1351">
            <v>87500000</v>
          </cell>
          <cell r="BM1351">
            <v>67399273</v>
          </cell>
          <cell r="BN1351">
            <v>15000</v>
          </cell>
          <cell r="BO1351">
            <v>154914273</v>
          </cell>
          <cell r="BP1351">
            <v>175000000</v>
          </cell>
          <cell r="BQ1351">
            <v>137558785</v>
          </cell>
          <cell r="BR1351">
            <v>75853</v>
          </cell>
          <cell r="BS1351">
            <v>312634638</v>
          </cell>
        </row>
        <row r="1352">
          <cell r="D1352" t="str">
            <v>LEASING</v>
          </cell>
        </row>
        <row r="1353">
          <cell r="B1353" t="str">
            <v>524500</v>
          </cell>
          <cell r="C1353" t="str">
            <v>REP. INDONESIA</v>
          </cell>
          <cell r="D1353" t="str">
            <v>ASAHIGIN LEASING CO.,TOKYO</v>
          </cell>
          <cell r="E1353" t="str">
            <v>8</v>
          </cell>
          <cell r="F1353" t="str">
            <v>JAPAN</v>
          </cell>
          <cell r="G1353" t="str">
            <v>JPY</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cell r="AF1353">
            <v>423356</v>
          </cell>
          <cell r="AG1353">
            <v>42180</v>
          </cell>
          <cell r="AH1353">
            <v>0</v>
          </cell>
          <cell r="AI1353">
            <v>465536</v>
          </cell>
          <cell r="AJ1353">
            <v>423356</v>
          </cell>
          <cell r="AK1353">
            <v>42180</v>
          </cell>
          <cell r="AL1353">
            <v>0</v>
          </cell>
          <cell r="AM1353">
            <v>465536</v>
          </cell>
          <cell r="AN1353">
            <v>0</v>
          </cell>
          <cell r="AO1353">
            <v>0</v>
          </cell>
          <cell r="AP1353">
            <v>0</v>
          </cell>
          <cell r="AQ1353">
            <v>0</v>
          </cell>
          <cell r="AR1353">
            <v>0</v>
          </cell>
          <cell r="AS1353">
            <v>0</v>
          </cell>
          <cell r="AT1353">
            <v>0</v>
          </cell>
          <cell r="AU1353">
            <v>0</v>
          </cell>
          <cell r="AV1353">
            <v>0</v>
          </cell>
          <cell r="AW1353">
            <v>0</v>
          </cell>
          <cell r="AX1353">
            <v>0</v>
          </cell>
          <cell r="AY1353">
            <v>0</v>
          </cell>
          <cell r="AZ1353">
            <v>0</v>
          </cell>
          <cell r="BA1353">
            <v>0</v>
          </cell>
          <cell r="BB1353">
            <v>0</v>
          </cell>
          <cell r="BC1353">
            <v>0</v>
          </cell>
          <cell r="BD1353">
            <v>0</v>
          </cell>
          <cell r="BE1353">
            <v>0</v>
          </cell>
          <cell r="BF1353">
            <v>0</v>
          </cell>
          <cell r="BG1353">
            <v>0</v>
          </cell>
          <cell r="BH1353">
            <v>423356</v>
          </cell>
          <cell r="BI1353">
            <v>31636</v>
          </cell>
          <cell r="BJ1353">
            <v>0</v>
          </cell>
          <cell r="BK1353">
            <v>454992</v>
          </cell>
          <cell r="BL1353">
            <v>423356</v>
          </cell>
          <cell r="BM1353">
            <v>31636</v>
          </cell>
          <cell r="BN1353">
            <v>0</v>
          </cell>
          <cell r="BO1353">
            <v>454992</v>
          </cell>
          <cell r="BP1353">
            <v>846712</v>
          </cell>
          <cell r="BQ1353">
            <v>73816</v>
          </cell>
          <cell r="BR1353">
            <v>0</v>
          </cell>
          <cell r="BS1353">
            <v>920528</v>
          </cell>
        </row>
        <row r="1354">
          <cell r="B1354" t="str">
            <v>526409</v>
          </cell>
          <cell r="C1354" t="str">
            <v>REP. INDONESIA</v>
          </cell>
          <cell r="D1354" t="str">
            <v>B.O.T. LEASE CO. LTD, TOKYO</v>
          </cell>
          <cell r="E1354" t="str">
            <v>8</v>
          </cell>
          <cell r="F1354" t="str">
            <v>JAPAN</v>
          </cell>
          <cell r="G1354" t="str">
            <v>JPY</v>
          </cell>
          <cell r="H1354">
            <v>0</v>
          </cell>
          <cell r="I1354">
            <v>0</v>
          </cell>
          <cell r="J1354">
            <v>0</v>
          </cell>
          <cell r="K1354">
            <v>0</v>
          </cell>
          <cell r="L1354">
            <v>0</v>
          </cell>
          <cell r="M1354">
            <v>0</v>
          </cell>
          <cell r="N1354">
            <v>0</v>
          </cell>
          <cell r="O1354">
            <v>0</v>
          </cell>
          <cell r="P1354">
            <v>0</v>
          </cell>
          <cell r="Q1354">
            <v>0</v>
          </cell>
          <cell r="R1354">
            <v>0</v>
          </cell>
          <cell r="S1354">
            <v>0</v>
          </cell>
          <cell r="T1354">
            <v>0</v>
          </cell>
          <cell r="U1354">
            <v>0</v>
          </cell>
          <cell r="V1354">
            <v>0</v>
          </cell>
          <cell r="W1354">
            <v>0</v>
          </cell>
          <cell r="X1354">
            <v>0</v>
          </cell>
          <cell r="Y1354">
            <v>0</v>
          </cell>
          <cell r="Z1354">
            <v>0</v>
          </cell>
          <cell r="AA1354">
            <v>0</v>
          </cell>
          <cell r="AB1354">
            <v>0</v>
          </cell>
          <cell r="AC1354">
            <v>0</v>
          </cell>
          <cell r="AD1354">
            <v>0</v>
          </cell>
          <cell r="AE1354">
            <v>0</v>
          </cell>
          <cell r="AF1354">
            <v>117860</v>
          </cell>
          <cell r="AG1354">
            <v>27170</v>
          </cell>
          <cell r="AH1354">
            <v>0</v>
          </cell>
          <cell r="AI1354">
            <v>145030</v>
          </cell>
          <cell r="AJ1354">
            <v>117860</v>
          </cell>
          <cell r="AK1354">
            <v>27170</v>
          </cell>
          <cell r="AL1354">
            <v>0</v>
          </cell>
          <cell r="AM1354">
            <v>145030</v>
          </cell>
          <cell r="AN1354">
            <v>0</v>
          </cell>
          <cell r="AO1354">
            <v>0</v>
          </cell>
          <cell r="AP1354">
            <v>0</v>
          </cell>
          <cell r="AQ1354">
            <v>0</v>
          </cell>
          <cell r="AR1354">
            <v>0</v>
          </cell>
          <cell r="AS1354">
            <v>0</v>
          </cell>
          <cell r="AT1354">
            <v>0</v>
          </cell>
          <cell r="AU1354">
            <v>0</v>
          </cell>
          <cell r="AV1354">
            <v>0</v>
          </cell>
          <cell r="AW1354">
            <v>0</v>
          </cell>
          <cell r="AX1354">
            <v>0</v>
          </cell>
          <cell r="AY1354">
            <v>0</v>
          </cell>
          <cell r="AZ1354">
            <v>0</v>
          </cell>
          <cell r="BA1354">
            <v>0</v>
          </cell>
          <cell r="BB1354">
            <v>0</v>
          </cell>
          <cell r="BC1354">
            <v>0</v>
          </cell>
          <cell r="BD1354">
            <v>0</v>
          </cell>
          <cell r="BE1354">
            <v>0</v>
          </cell>
          <cell r="BF1354">
            <v>0</v>
          </cell>
          <cell r="BG1354">
            <v>0</v>
          </cell>
          <cell r="BH1354">
            <v>117860</v>
          </cell>
          <cell r="BI1354">
            <v>25472</v>
          </cell>
          <cell r="BJ1354">
            <v>0</v>
          </cell>
          <cell r="BK1354">
            <v>143332</v>
          </cell>
          <cell r="BL1354">
            <v>117860</v>
          </cell>
          <cell r="BM1354">
            <v>25472</v>
          </cell>
          <cell r="BN1354">
            <v>0</v>
          </cell>
          <cell r="BO1354">
            <v>143332</v>
          </cell>
          <cell r="BP1354">
            <v>235720</v>
          </cell>
          <cell r="BQ1354">
            <v>52642</v>
          </cell>
          <cell r="BR1354">
            <v>0</v>
          </cell>
          <cell r="BS1354">
            <v>288362</v>
          </cell>
        </row>
        <row r="1355">
          <cell r="B1355" t="str">
            <v>526404</v>
          </cell>
          <cell r="C1355" t="str">
            <v>REP. INDONESIA</v>
          </cell>
          <cell r="D1355" t="str">
            <v>B.O.T. LEASE CO. LTD, TOKYO</v>
          </cell>
          <cell r="E1355" t="str">
            <v>8</v>
          </cell>
          <cell r="F1355" t="str">
            <v>JAPAN</v>
          </cell>
          <cell r="G1355" t="str">
            <v>JPY</v>
          </cell>
          <cell r="H1355">
            <v>0</v>
          </cell>
          <cell r="I1355">
            <v>0</v>
          </cell>
          <cell r="J1355">
            <v>0</v>
          </cell>
          <cell r="K1355">
            <v>0</v>
          </cell>
          <cell r="L1355">
            <v>0</v>
          </cell>
          <cell r="M1355">
            <v>0</v>
          </cell>
          <cell r="N1355">
            <v>0</v>
          </cell>
          <cell r="O1355">
            <v>0</v>
          </cell>
          <cell r="P1355">
            <v>0</v>
          </cell>
          <cell r="Q1355">
            <v>0</v>
          </cell>
          <cell r="R1355">
            <v>0</v>
          </cell>
          <cell r="S1355">
            <v>0</v>
          </cell>
          <cell r="T1355">
            <v>0</v>
          </cell>
          <cell r="U1355">
            <v>0</v>
          </cell>
          <cell r="V1355">
            <v>0</v>
          </cell>
          <cell r="W1355">
            <v>0</v>
          </cell>
          <cell r="X1355">
            <v>0</v>
          </cell>
          <cell r="Y1355">
            <v>0</v>
          </cell>
          <cell r="Z1355">
            <v>0</v>
          </cell>
          <cell r="AA1355">
            <v>0</v>
          </cell>
          <cell r="AB1355">
            <v>281681</v>
          </cell>
          <cell r="AC1355">
            <v>68925</v>
          </cell>
          <cell r="AD1355">
            <v>0</v>
          </cell>
          <cell r="AE1355">
            <v>350606</v>
          </cell>
          <cell r="AF1355">
            <v>0</v>
          </cell>
          <cell r="AG1355">
            <v>0</v>
          </cell>
          <cell r="AH1355">
            <v>0</v>
          </cell>
          <cell r="AI1355">
            <v>0</v>
          </cell>
          <cell r="AJ1355">
            <v>281681</v>
          </cell>
          <cell r="AK1355">
            <v>68925</v>
          </cell>
          <cell r="AL1355">
            <v>0</v>
          </cell>
          <cell r="AM1355">
            <v>350606</v>
          </cell>
          <cell r="AN1355">
            <v>0</v>
          </cell>
          <cell r="AO1355">
            <v>0</v>
          </cell>
          <cell r="AP1355">
            <v>0</v>
          </cell>
          <cell r="AQ1355">
            <v>0</v>
          </cell>
          <cell r="AR1355">
            <v>0</v>
          </cell>
          <cell r="AS1355">
            <v>0</v>
          </cell>
          <cell r="AT1355">
            <v>0</v>
          </cell>
          <cell r="AU1355">
            <v>0</v>
          </cell>
          <cell r="AV1355">
            <v>0</v>
          </cell>
          <cell r="AW1355">
            <v>0</v>
          </cell>
          <cell r="AX1355">
            <v>0</v>
          </cell>
          <cell r="AY1355">
            <v>0</v>
          </cell>
          <cell r="AZ1355">
            <v>0</v>
          </cell>
          <cell r="BA1355">
            <v>0</v>
          </cell>
          <cell r="BB1355">
            <v>0</v>
          </cell>
          <cell r="BC1355">
            <v>0</v>
          </cell>
          <cell r="BD1355">
            <v>281681</v>
          </cell>
          <cell r="BE1355">
            <v>64972</v>
          </cell>
          <cell r="BF1355">
            <v>0</v>
          </cell>
          <cell r="BG1355">
            <v>346653</v>
          </cell>
          <cell r="BH1355">
            <v>0</v>
          </cell>
          <cell r="BI1355">
            <v>0</v>
          </cell>
          <cell r="BJ1355">
            <v>0</v>
          </cell>
          <cell r="BK1355">
            <v>0</v>
          </cell>
          <cell r="BL1355">
            <v>281681</v>
          </cell>
          <cell r="BM1355">
            <v>64972</v>
          </cell>
          <cell r="BN1355">
            <v>0</v>
          </cell>
          <cell r="BO1355">
            <v>346653</v>
          </cell>
          <cell r="BP1355">
            <v>563362</v>
          </cell>
          <cell r="BQ1355">
            <v>133897</v>
          </cell>
          <cell r="BR1355">
            <v>0</v>
          </cell>
          <cell r="BS1355">
            <v>697259</v>
          </cell>
        </row>
        <row r="1356">
          <cell r="B1356" t="str">
            <v>519100</v>
          </cell>
          <cell r="C1356" t="str">
            <v>REP. INDONESIA</v>
          </cell>
          <cell r="D1356" t="str">
            <v>B.O.T. LEASE CO. LTD, TOKYO</v>
          </cell>
          <cell r="E1356" t="str">
            <v>8</v>
          </cell>
          <cell r="F1356" t="str">
            <v>JAPAN</v>
          </cell>
          <cell r="G1356" t="str">
            <v>JPY</v>
          </cell>
          <cell r="H1356">
            <v>307025</v>
          </cell>
          <cell r="I1356">
            <v>58910</v>
          </cell>
          <cell r="J1356">
            <v>0</v>
          </cell>
          <cell r="K1356">
            <v>365935</v>
          </cell>
          <cell r="L1356">
            <v>0</v>
          </cell>
          <cell r="M1356">
            <v>0</v>
          </cell>
          <cell r="N1356">
            <v>0</v>
          </cell>
          <cell r="O1356">
            <v>0</v>
          </cell>
          <cell r="P1356">
            <v>0</v>
          </cell>
          <cell r="Q1356">
            <v>0</v>
          </cell>
          <cell r="R1356">
            <v>0</v>
          </cell>
          <cell r="S1356">
            <v>0</v>
          </cell>
          <cell r="T1356">
            <v>307025</v>
          </cell>
          <cell r="U1356">
            <v>58910</v>
          </cell>
          <cell r="V1356">
            <v>0</v>
          </cell>
          <cell r="W1356">
            <v>365935</v>
          </cell>
          <cell r="X1356">
            <v>0</v>
          </cell>
          <cell r="Y1356">
            <v>0</v>
          </cell>
          <cell r="Z1356">
            <v>0</v>
          </cell>
          <cell r="AA1356">
            <v>0</v>
          </cell>
          <cell r="AB1356">
            <v>0</v>
          </cell>
          <cell r="AC1356">
            <v>0</v>
          </cell>
          <cell r="AD1356">
            <v>0</v>
          </cell>
          <cell r="AE1356">
            <v>0</v>
          </cell>
          <cell r="AF1356">
            <v>0</v>
          </cell>
          <cell r="AG1356">
            <v>0</v>
          </cell>
          <cell r="AH1356">
            <v>0</v>
          </cell>
          <cell r="AI1356">
            <v>0</v>
          </cell>
          <cell r="AJ1356">
            <v>0</v>
          </cell>
          <cell r="AK1356">
            <v>0</v>
          </cell>
          <cell r="AL1356">
            <v>0</v>
          </cell>
          <cell r="AM1356">
            <v>0</v>
          </cell>
          <cell r="AN1356">
            <v>307025</v>
          </cell>
          <cell r="AO1356">
            <v>48558</v>
          </cell>
          <cell r="AP1356">
            <v>0</v>
          </cell>
          <cell r="AQ1356">
            <v>355583</v>
          </cell>
          <cell r="AR1356">
            <v>0</v>
          </cell>
          <cell r="AS1356">
            <v>0</v>
          </cell>
          <cell r="AT1356">
            <v>0</v>
          </cell>
          <cell r="AU1356">
            <v>0</v>
          </cell>
          <cell r="AV1356">
            <v>0</v>
          </cell>
          <cell r="AW1356">
            <v>0</v>
          </cell>
          <cell r="AX1356">
            <v>0</v>
          </cell>
          <cell r="AY1356">
            <v>0</v>
          </cell>
          <cell r="AZ1356">
            <v>0</v>
          </cell>
          <cell r="BA1356">
            <v>0</v>
          </cell>
          <cell r="BB1356">
            <v>0</v>
          </cell>
          <cell r="BC1356">
            <v>0</v>
          </cell>
          <cell r="BD1356">
            <v>0</v>
          </cell>
          <cell r="BE1356">
            <v>0</v>
          </cell>
          <cell r="BF1356">
            <v>0</v>
          </cell>
          <cell r="BG1356">
            <v>0</v>
          </cell>
          <cell r="BH1356">
            <v>0</v>
          </cell>
          <cell r="BI1356">
            <v>0</v>
          </cell>
          <cell r="BJ1356">
            <v>0</v>
          </cell>
          <cell r="BK1356">
            <v>0</v>
          </cell>
          <cell r="BL1356">
            <v>307025</v>
          </cell>
          <cell r="BM1356">
            <v>48558</v>
          </cell>
          <cell r="BN1356">
            <v>0</v>
          </cell>
          <cell r="BO1356">
            <v>355583</v>
          </cell>
          <cell r="BP1356">
            <v>614050</v>
          </cell>
          <cell r="BQ1356">
            <v>107468</v>
          </cell>
          <cell r="BR1356">
            <v>0</v>
          </cell>
          <cell r="BS1356">
            <v>721518</v>
          </cell>
        </row>
        <row r="1357">
          <cell r="B1357" t="str">
            <v>524300</v>
          </cell>
          <cell r="C1357" t="str">
            <v>REP. INDONESIA</v>
          </cell>
          <cell r="D1357" t="str">
            <v>B.O.T. LEASE CO. LTD, TOKYO</v>
          </cell>
          <cell r="E1357" t="str">
            <v>8</v>
          </cell>
          <cell r="F1357" t="str">
            <v>JAPAN</v>
          </cell>
          <cell r="G1357" t="str">
            <v>JPY</v>
          </cell>
          <cell r="H1357">
            <v>0</v>
          </cell>
          <cell r="I1357">
            <v>0</v>
          </cell>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470330</v>
          </cell>
          <cell r="AC1357">
            <v>25680</v>
          </cell>
          <cell r="AD1357">
            <v>0</v>
          </cell>
          <cell r="AE1357">
            <v>496010</v>
          </cell>
          <cell r="AF1357">
            <v>0</v>
          </cell>
          <cell r="AG1357">
            <v>0</v>
          </cell>
          <cell r="AH1357">
            <v>0</v>
          </cell>
          <cell r="AI1357">
            <v>0</v>
          </cell>
          <cell r="AJ1357">
            <v>470330</v>
          </cell>
          <cell r="AK1357">
            <v>25680</v>
          </cell>
          <cell r="AL1357">
            <v>0</v>
          </cell>
          <cell r="AM1357">
            <v>496010</v>
          </cell>
          <cell r="AN1357">
            <v>0</v>
          </cell>
          <cell r="AO1357">
            <v>0</v>
          </cell>
          <cell r="AP1357">
            <v>0</v>
          </cell>
          <cell r="AQ1357">
            <v>0</v>
          </cell>
          <cell r="AR1357">
            <v>0</v>
          </cell>
          <cell r="AS1357">
            <v>0</v>
          </cell>
          <cell r="AT1357">
            <v>0</v>
          </cell>
          <cell r="AU1357">
            <v>0</v>
          </cell>
          <cell r="AV1357">
            <v>0</v>
          </cell>
          <cell r="AW1357">
            <v>0</v>
          </cell>
          <cell r="AX1357">
            <v>0</v>
          </cell>
          <cell r="AY1357">
            <v>0</v>
          </cell>
          <cell r="AZ1357">
            <v>0</v>
          </cell>
          <cell r="BA1357">
            <v>0</v>
          </cell>
          <cell r="BB1357">
            <v>0</v>
          </cell>
          <cell r="BC1357">
            <v>0</v>
          </cell>
          <cell r="BD1357">
            <v>470330</v>
          </cell>
          <cell r="BE1357">
            <v>49491</v>
          </cell>
          <cell r="BF1357">
            <v>0</v>
          </cell>
          <cell r="BG1357">
            <v>519821</v>
          </cell>
          <cell r="BH1357">
            <v>0</v>
          </cell>
          <cell r="BI1357">
            <v>0</v>
          </cell>
          <cell r="BJ1357">
            <v>0</v>
          </cell>
          <cell r="BK1357">
            <v>0</v>
          </cell>
          <cell r="BL1357">
            <v>470330</v>
          </cell>
          <cell r="BM1357">
            <v>49491</v>
          </cell>
          <cell r="BN1357">
            <v>0</v>
          </cell>
          <cell r="BO1357">
            <v>519821</v>
          </cell>
          <cell r="BP1357">
            <v>940660</v>
          </cell>
          <cell r="BQ1357">
            <v>75171</v>
          </cell>
          <cell r="BR1357">
            <v>0</v>
          </cell>
          <cell r="BS1357">
            <v>1015831</v>
          </cell>
        </row>
        <row r="1358">
          <cell r="B1358" t="str">
            <v>521000</v>
          </cell>
          <cell r="C1358" t="str">
            <v>REP. INDONESIA</v>
          </cell>
          <cell r="D1358" t="str">
            <v>B.O.T. LEASE CO. LTD, TOKYO</v>
          </cell>
          <cell r="E1358" t="str">
            <v>8</v>
          </cell>
          <cell r="F1358" t="str">
            <v>JAPAN</v>
          </cell>
          <cell r="G1358" t="str">
            <v>JPY</v>
          </cell>
          <cell r="H1358">
            <v>0</v>
          </cell>
          <cell r="I1358">
            <v>0</v>
          </cell>
          <cell r="J1358">
            <v>0</v>
          </cell>
          <cell r="K1358">
            <v>0</v>
          </cell>
          <cell r="L1358">
            <v>459819</v>
          </cell>
          <cell r="M1358">
            <v>95852</v>
          </cell>
          <cell r="N1358">
            <v>0</v>
          </cell>
          <cell r="O1358">
            <v>555671</v>
          </cell>
          <cell r="P1358">
            <v>0</v>
          </cell>
          <cell r="Q1358">
            <v>0</v>
          </cell>
          <cell r="R1358">
            <v>0</v>
          </cell>
          <cell r="S1358">
            <v>0</v>
          </cell>
          <cell r="T1358">
            <v>459819</v>
          </cell>
          <cell r="U1358">
            <v>95852</v>
          </cell>
          <cell r="V1358">
            <v>0</v>
          </cell>
          <cell r="W1358">
            <v>555671</v>
          </cell>
          <cell r="X1358">
            <v>0</v>
          </cell>
          <cell r="Y1358">
            <v>0</v>
          </cell>
          <cell r="Z1358">
            <v>0</v>
          </cell>
          <cell r="AA1358">
            <v>0</v>
          </cell>
          <cell r="AB1358">
            <v>0</v>
          </cell>
          <cell r="AC1358">
            <v>0</v>
          </cell>
          <cell r="AD1358">
            <v>0</v>
          </cell>
          <cell r="AE1358">
            <v>0</v>
          </cell>
          <cell r="AF1358">
            <v>0</v>
          </cell>
          <cell r="AG1358">
            <v>0</v>
          </cell>
          <cell r="AH1358">
            <v>0</v>
          </cell>
          <cell r="AI1358">
            <v>0</v>
          </cell>
          <cell r="AJ1358">
            <v>0</v>
          </cell>
          <cell r="AK1358">
            <v>0</v>
          </cell>
          <cell r="AL1358">
            <v>0</v>
          </cell>
          <cell r="AM1358">
            <v>0</v>
          </cell>
          <cell r="AN1358">
            <v>0</v>
          </cell>
          <cell r="AO1358">
            <v>0</v>
          </cell>
          <cell r="AP1358">
            <v>0</v>
          </cell>
          <cell r="AQ1358">
            <v>0</v>
          </cell>
          <cell r="AR1358">
            <v>459819</v>
          </cell>
          <cell r="AS1358">
            <v>81266</v>
          </cell>
          <cell r="AT1358">
            <v>0</v>
          </cell>
          <cell r="AU1358">
            <v>541085</v>
          </cell>
          <cell r="AV1358">
            <v>0</v>
          </cell>
          <cell r="AW1358">
            <v>0</v>
          </cell>
          <cell r="AX1358">
            <v>0</v>
          </cell>
          <cell r="AY1358">
            <v>0</v>
          </cell>
          <cell r="AZ1358">
            <v>0</v>
          </cell>
          <cell r="BA1358">
            <v>0</v>
          </cell>
          <cell r="BB1358">
            <v>0</v>
          </cell>
          <cell r="BC1358">
            <v>0</v>
          </cell>
          <cell r="BD1358">
            <v>0</v>
          </cell>
          <cell r="BE1358">
            <v>0</v>
          </cell>
          <cell r="BF1358">
            <v>0</v>
          </cell>
          <cell r="BG1358">
            <v>0</v>
          </cell>
          <cell r="BH1358">
            <v>0</v>
          </cell>
          <cell r="BI1358">
            <v>0</v>
          </cell>
          <cell r="BJ1358">
            <v>0</v>
          </cell>
          <cell r="BK1358">
            <v>0</v>
          </cell>
          <cell r="BL1358">
            <v>459819</v>
          </cell>
          <cell r="BM1358">
            <v>81266</v>
          </cell>
          <cell r="BN1358">
            <v>0</v>
          </cell>
          <cell r="BO1358">
            <v>541085</v>
          </cell>
          <cell r="BP1358">
            <v>919638</v>
          </cell>
          <cell r="BQ1358">
            <v>177118</v>
          </cell>
          <cell r="BR1358">
            <v>0</v>
          </cell>
          <cell r="BS1358">
            <v>1096756</v>
          </cell>
        </row>
        <row r="1359">
          <cell r="B1359" t="str">
            <v>525900</v>
          </cell>
          <cell r="C1359" t="str">
            <v>REP. INDONESIA</v>
          </cell>
          <cell r="D1359" t="str">
            <v>B.O.T. LEASE CO. LTD, TOKYO</v>
          </cell>
          <cell r="E1359" t="str">
            <v>8</v>
          </cell>
          <cell r="F1359" t="str">
            <v>JAPAN</v>
          </cell>
          <cell r="G1359" t="str">
            <v>JPY</v>
          </cell>
          <cell r="H1359">
            <v>0</v>
          </cell>
          <cell r="I1359">
            <v>0</v>
          </cell>
          <cell r="J1359">
            <v>0</v>
          </cell>
          <cell r="K1359">
            <v>0</v>
          </cell>
          <cell r="L1359">
            <v>0</v>
          </cell>
          <cell r="M1359">
            <v>0</v>
          </cell>
          <cell r="N1359">
            <v>0</v>
          </cell>
          <cell r="O1359">
            <v>0</v>
          </cell>
          <cell r="P1359">
            <v>0</v>
          </cell>
          <cell r="Q1359">
            <v>0</v>
          </cell>
          <cell r="R1359">
            <v>0</v>
          </cell>
          <cell r="S1359">
            <v>0</v>
          </cell>
          <cell r="T1359">
            <v>0</v>
          </cell>
          <cell r="U1359">
            <v>0</v>
          </cell>
          <cell r="V1359">
            <v>0</v>
          </cell>
          <cell r="W1359">
            <v>0</v>
          </cell>
          <cell r="X1359">
            <v>521908</v>
          </cell>
          <cell r="Y1359">
            <v>159514</v>
          </cell>
          <cell r="Z1359">
            <v>0</v>
          </cell>
          <cell r="AA1359">
            <v>681422</v>
          </cell>
          <cell r="AB1359">
            <v>0</v>
          </cell>
          <cell r="AC1359">
            <v>0</v>
          </cell>
          <cell r="AD1359">
            <v>0</v>
          </cell>
          <cell r="AE1359">
            <v>0</v>
          </cell>
          <cell r="AF1359">
            <v>0</v>
          </cell>
          <cell r="AG1359">
            <v>0</v>
          </cell>
          <cell r="AH1359">
            <v>0</v>
          </cell>
          <cell r="AI1359">
            <v>0</v>
          </cell>
          <cell r="AJ1359">
            <v>521908</v>
          </cell>
          <cell r="AK1359">
            <v>159514</v>
          </cell>
          <cell r="AL1359">
            <v>0</v>
          </cell>
          <cell r="AM1359">
            <v>681422</v>
          </cell>
          <cell r="AN1359">
            <v>0</v>
          </cell>
          <cell r="AO1359">
            <v>0</v>
          </cell>
          <cell r="AP1359">
            <v>0</v>
          </cell>
          <cell r="AQ1359">
            <v>0</v>
          </cell>
          <cell r="AR1359">
            <v>0</v>
          </cell>
          <cell r="AS1359">
            <v>0</v>
          </cell>
          <cell r="AT1359">
            <v>0</v>
          </cell>
          <cell r="AU1359">
            <v>0</v>
          </cell>
          <cell r="AV1359">
            <v>0</v>
          </cell>
          <cell r="AW1359">
            <v>0</v>
          </cell>
          <cell r="AX1359">
            <v>0</v>
          </cell>
          <cell r="AY1359">
            <v>0</v>
          </cell>
          <cell r="AZ1359">
            <v>521908</v>
          </cell>
          <cell r="BA1359">
            <v>147243</v>
          </cell>
          <cell r="BB1359">
            <v>0</v>
          </cell>
          <cell r="BC1359">
            <v>669151</v>
          </cell>
          <cell r="BD1359">
            <v>0</v>
          </cell>
          <cell r="BE1359">
            <v>0</v>
          </cell>
          <cell r="BF1359">
            <v>0</v>
          </cell>
          <cell r="BG1359">
            <v>0</v>
          </cell>
          <cell r="BH1359">
            <v>0</v>
          </cell>
          <cell r="BI1359">
            <v>0</v>
          </cell>
          <cell r="BJ1359">
            <v>0</v>
          </cell>
          <cell r="BK1359">
            <v>0</v>
          </cell>
          <cell r="BL1359">
            <v>521908</v>
          </cell>
          <cell r="BM1359">
            <v>147243</v>
          </cell>
          <cell r="BN1359">
            <v>0</v>
          </cell>
          <cell r="BO1359">
            <v>669151</v>
          </cell>
          <cell r="BP1359">
            <v>1043816</v>
          </cell>
          <cell r="BQ1359">
            <v>306757</v>
          </cell>
          <cell r="BR1359">
            <v>0</v>
          </cell>
          <cell r="BS1359">
            <v>1350573</v>
          </cell>
        </row>
        <row r="1360">
          <cell r="B1360" t="str">
            <v>524700</v>
          </cell>
          <cell r="C1360" t="str">
            <v>REP. INDONESIA</v>
          </cell>
          <cell r="D1360" t="str">
            <v>B.O.T. LEASE CO. LTD, TOKYO</v>
          </cell>
          <cell r="E1360" t="str">
            <v>8</v>
          </cell>
          <cell r="F1360" t="str">
            <v>JAPAN</v>
          </cell>
          <cell r="G1360" t="str">
            <v>JPY</v>
          </cell>
          <cell r="H1360">
            <v>1018389</v>
          </cell>
          <cell r="I1360">
            <v>65064</v>
          </cell>
          <cell r="J1360">
            <v>0</v>
          </cell>
          <cell r="K1360">
            <v>1083453</v>
          </cell>
          <cell r="L1360">
            <v>0</v>
          </cell>
          <cell r="M1360">
            <v>0</v>
          </cell>
          <cell r="N1360">
            <v>0</v>
          </cell>
          <cell r="O1360">
            <v>0</v>
          </cell>
          <cell r="P1360">
            <v>0</v>
          </cell>
          <cell r="Q1360">
            <v>0</v>
          </cell>
          <cell r="R1360">
            <v>0</v>
          </cell>
          <cell r="S1360">
            <v>0</v>
          </cell>
          <cell r="T1360">
            <v>1018389</v>
          </cell>
          <cell r="U1360">
            <v>65064</v>
          </cell>
          <cell r="V1360">
            <v>0</v>
          </cell>
          <cell r="W1360">
            <v>1083453</v>
          </cell>
          <cell r="X1360">
            <v>0</v>
          </cell>
          <cell r="Y1360">
            <v>0</v>
          </cell>
          <cell r="Z1360">
            <v>0</v>
          </cell>
          <cell r="AA1360">
            <v>0</v>
          </cell>
          <cell r="AB1360">
            <v>0</v>
          </cell>
          <cell r="AC1360">
            <v>0</v>
          </cell>
          <cell r="AD1360">
            <v>0</v>
          </cell>
          <cell r="AE1360">
            <v>0</v>
          </cell>
          <cell r="AF1360">
            <v>0</v>
          </cell>
          <cell r="AG1360">
            <v>0</v>
          </cell>
          <cell r="AH1360">
            <v>0</v>
          </cell>
          <cell r="AI1360">
            <v>0</v>
          </cell>
          <cell r="AJ1360">
            <v>0</v>
          </cell>
          <cell r="AK1360">
            <v>0</v>
          </cell>
          <cell r="AL1360">
            <v>0</v>
          </cell>
          <cell r="AM1360">
            <v>0</v>
          </cell>
          <cell r="AN1360">
            <v>1018389</v>
          </cell>
          <cell r="AO1360">
            <v>51485</v>
          </cell>
          <cell r="AP1360">
            <v>0</v>
          </cell>
          <cell r="AQ1360">
            <v>1069874</v>
          </cell>
          <cell r="AR1360">
            <v>0</v>
          </cell>
          <cell r="AS1360">
            <v>0</v>
          </cell>
          <cell r="AT1360">
            <v>0</v>
          </cell>
          <cell r="AU1360">
            <v>0</v>
          </cell>
          <cell r="AV1360">
            <v>0</v>
          </cell>
          <cell r="AW1360">
            <v>0</v>
          </cell>
          <cell r="AX1360">
            <v>0</v>
          </cell>
          <cell r="AY1360">
            <v>0</v>
          </cell>
          <cell r="AZ1360">
            <v>0</v>
          </cell>
          <cell r="BA1360">
            <v>0</v>
          </cell>
          <cell r="BB1360">
            <v>0</v>
          </cell>
          <cell r="BC1360">
            <v>0</v>
          </cell>
          <cell r="BD1360">
            <v>0</v>
          </cell>
          <cell r="BE1360">
            <v>0</v>
          </cell>
          <cell r="BF1360">
            <v>0</v>
          </cell>
          <cell r="BG1360">
            <v>0</v>
          </cell>
          <cell r="BH1360">
            <v>0</v>
          </cell>
          <cell r="BI1360">
            <v>0</v>
          </cell>
          <cell r="BJ1360">
            <v>0</v>
          </cell>
          <cell r="BK1360">
            <v>0</v>
          </cell>
          <cell r="BL1360">
            <v>1018389</v>
          </cell>
          <cell r="BM1360">
            <v>51485</v>
          </cell>
          <cell r="BN1360">
            <v>0</v>
          </cell>
          <cell r="BO1360">
            <v>1069874</v>
          </cell>
          <cell r="BP1360">
            <v>2036778</v>
          </cell>
          <cell r="BQ1360">
            <v>116549</v>
          </cell>
          <cell r="BR1360">
            <v>0</v>
          </cell>
          <cell r="BS1360">
            <v>2153327</v>
          </cell>
        </row>
        <row r="1361">
          <cell r="B1361" t="str">
            <v>520700</v>
          </cell>
          <cell r="C1361" t="str">
            <v>REP. INDONESIA</v>
          </cell>
          <cell r="D1361" t="str">
            <v>B.O.T. LEASE CO. LTD, TOKYO</v>
          </cell>
          <cell r="E1361" t="str">
            <v>8</v>
          </cell>
          <cell r="F1361" t="str">
            <v>JAPAN</v>
          </cell>
          <cell r="G1361" t="str">
            <v>JPY</v>
          </cell>
          <cell r="H1361">
            <v>0</v>
          </cell>
          <cell r="I1361">
            <v>0</v>
          </cell>
          <cell r="J1361">
            <v>0</v>
          </cell>
          <cell r="K1361">
            <v>0</v>
          </cell>
          <cell r="L1361">
            <v>1275962</v>
          </cell>
          <cell r="M1361">
            <v>303419</v>
          </cell>
          <cell r="N1361">
            <v>0</v>
          </cell>
          <cell r="O1361">
            <v>1579381</v>
          </cell>
          <cell r="P1361">
            <v>0</v>
          </cell>
          <cell r="Q1361">
            <v>0</v>
          </cell>
          <cell r="R1361">
            <v>0</v>
          </cell>
          <cell r="S1361">
            <v>0</v>
          </cell>
          <cell r="T1361">
            <v>1275962</v>
          </cell>
          <cell r="U1361">
            <v>303419</v>
          </cell>
          <cell r="V1361">
            <v>0</v>
          </cell>
          <cell r="W1361">
            <v>1579381</v>
          </cell>
          <cell r="X1361">
            <v>0</v>
          </cell>
          <cell r="Y1361">
            <v>0</v>
          </cell>
          <cell r="Z1361">
            <v>0</v>
          </cell>
          <cell r="AA1361">
            <v>0</v>
          </cell>
          <cell r="AB1361">
            <v>0</v>
          </cell>
          <cell r="AC1361">
            <v>0</v>
          </cell>
          <cell r="AD1361">
            <v>0</v>
          </cell>
          <cell r="AE1361">
            <v>0</v>
          </cell>
          <cell r="AF1361">
            <v>0</v>
          </cell>
          <cell r="AG1361">
            <v>0</v>
          </cell>
          <cell r="AH1361">
            <v>0</v>
          </cell>
          <cell r="AI1361">
            <v>0</v>
          </cell>
          <cell r="AJ1361">
            <v>0</v>
          </cell>
          <cell r="AK1361">
            <v>0</v>
          </cell>
          <cell r="AL1361">
            <v>0</v>
          </cell>
          <cell r="AM1361">
            <v>0</v>
          </cell>
          <cell r="AN1361">
            <v>0</v>
          </cell>
          <cell r="AO1361">
            <v>0</v>
          </cell>
          <cell r="AP1361">
            <v>0</v>
          </cell>
          <cell r="AQ1361">
            <v>0</v>
          </cell>
          <cell r="AR1361">
            <v>1275962</v>
          </cell>
          <cell r="AS1361">
            <v>254480</v>
          </cell>
          <cell r="AT1361">
            <v>0</v>
          </cell>
          <cell r="AU1361">
            <v>1530442</v>
          </cell>
          <cell r="AV1361">
            <v>0</v>
          </cell>
          <cell r="AW1361">
            <v>0</v>
          </cell>
          <cell r="AX1361">
            <v>0</v>
          </cell>
          <cell r="AY1361">
            <v>0</v>
          </cell>
          <cell r="AZ1361">
            <v>0</v>
          </cell>
          <cell r="BA1361">
            <v>0</v>
          </cell>
          <cell r="BB1361">
            <v>0</v>
          </cell>
          <cell r="BC1361">
            <v>0</v>
          </cell>
          <cell r="BD1361">
            <v>0</v>
          </cell>
          <cell r="BE1361">
            <v>0</v>
          </cell>
          <cell r="BF1361">
            <v>0</v>
          </cell>
          <cell r="BG1361">
            <v>0</v>
          </cell>
          <cell r="BH1361">
            <v>0</v>
          </cell>
          <cell r="BI1361">
            <v>0</v>
          </cell>
          <cell r="BJ1361">
            <v>0</v>
          </cell>
          <cell r="BK1361">
            <v>0</v>
          </cell>
          <cell r="BL1361">
            <v>1275962</v>
          </cell>
          <cell r="BM1361">
            <v>254480</v>
          </cell>
          <cell r="BN1361">
            <v>0</v>
          </cell>
          <cell r="BO1361">
            <v>1530442</v>
          </cell>
          <cell r="BP1361">
            <v>2551924</v>
          </cell>
          <cell r="BQ1361">
            <v>557899</v>
          </cell>
          <cell r="BR1361">
            <v>0</v>
          </cell>
          <cell r="BS1361">
            <v>3109823</v>
          </cell>
        </row>
        <row r="1362">
          <cell r="B1362" t="str">
            <v>526401</v>
          </cell>
          <cell r="C1362" t="str">
            <v>REP. INDONESIA</v>
          </cell>
          <cell r="D1362" t="str">
            <v>B.O.T. LEASE CO. LTD, TOKYO</v>
          </cell>
          <cell r="E1362" t="str">
            <v>8</v>
          </cell>
          <cell r="F1362" t="str">
            <v>JAPAN</v>
          </cell>
          <cell r="G1362" t="str">
            <v>JPY</v>
          </cell>
          <cell r="H1362">
            <v>0</v>
          </cell>
          <cell r="I1362">
            <v>0</v>
          </cell>
          <cell r="J1362">
            <v>0</v>
          </cell>
          <cell r="K1362">
            <v>0</v>
          </cell>
          <cell r="L1362">
            <v>0</v>
          </cell>
          <cell r="M1362">
            <v>0</v>
          </cell>
          <cell r="N1362">
            <v>0</v>
          </cell>
          <cell r="O1362">
            <v>0</v>
          </cell>
          <cell r="P1362">
            <v>2016387</v>
          </cell>
          <cell r="Q1362">
            <v>835904</v>
          </cell>
          <cell r="R1362">
            <v>0</v>
          </cell>
          <cell r="S1362">
            <v>2852291</v>
          </cell>
          <cell r="T1362">
            <v>2016387</v>
          </cell>
          <cell r="U1362">
            <v>835904</v>
          </cell>
          <cell r="V1362">
            <v>0</v>
          </cell>
          <cell r="W1362">
            <v>2852291</v>
          </cell>
          <cell r="X1362">
            <v>0</v>
          </cell>
          <cell r="Y1362">
            <v>0</v>
          </cell>
          <cell r="Z1362">
            <v>0</v>
          </cell>
          <cell r="AA1362">
            <v>0</v>
          </cell>
          <cell r="AB1362">
            <v>0</v>
          </cell>
          <cell r="AC1362">
            <v>0</v>
          </cell>
          <cell r="AD1362">
            <v>0</v>
          </cell>
          <cell r="AE1362">
            <v>0</v>
          </cell>
          <cell r="AF1362">
            <v>0</v>
          </cell>
          <cell r="AG1362">
            <v>0</v>
          </cell>
          <cell r="AH1362">
            <v>0</v>
          </cell>
          <cell r="AI1362">
            <v>0</v>
          </cell>
          <cell r="AJ1362">
            <v>0</v>
          </cell>
          <cell r="AK1362">
            <v>0</v>
          </cell>
          <cell r="AL1362">
            <v>0</v>
          </cell>
          <cell r="AM1362">
            <v>0</v>
          </cell>
          <cell r="AN1362">
            <v>0</v>
          </cell>
          <cell r="AO1362">
            <v>0</v>
          </cell>
          <cell r="AP1362">
            <v>0</v>
          </cell>
          <cell r="AQ1362">
            <v>0</v>
          </cell>
          <cell r="AR1362">
            <v>0</v>
          </cell>
          <cell r="AS1362">
            <v>0</v>
          </cell>
          <cell r="AT1362">
            <v>0</v>
          </cell>
          <cell r="AU1362">
            <v>0</v>
          </cell>
          <cell r="AV1362">
            <v>2016387</v>
          </cell>
          <cell r="AW1362">
            <v>792272</v>
          </cell>
          <cell r="AX1362">
            <v>0</v>
          </cell>
          <cell r="AY1362">
            <v>2808659</v>
          </cell>
          <cell r="AZ1362">
            <v>0</v>
          </cell>
          <cell r="BA1362">
            <v>0</v>
          </cell>
          <cell r="BB1362">
            <v>0</v>
          </cell>
          <cell r="BC1362">
            <v>0</v>
          </cell>
          <cell r="BD1362">
            <v>0</v>
          </cell>
          <cell r="BE1362">
            <v>0</v>
          </cell>
          <cell r="BF1362">
            <v>0</v>
          </cell>
          <cell r="BG1362">
            <v>0</v>
          </cell>
          <cell r="BH1362">
            <v>0</v>
          </cell>
          <cell r="BI1362">
            <v>0</v>
          </cell>
          <cell r="BJ1362">
            <v>0</v>
          </cell>
          <cell r="BK1362">
            <v>0</v>
          </cell>
          <cell r="BL1362">
            <v>2016387</v>
          </cell>
          <cell r="BM1362">
            <v>792272</v>
          </cell>
          <cell r="BN1362">
            <v>0</v>
          </cell>
          <cell r="BO1362">
            <v>2808659</v>
          </cell>
          <cell r="BP1362">
            <v>4032774</v>
          </cell>
          <cell r="BQ1362">
            <v>1628176</v>
          </cell>
          <cell r="BR1362">
            <v>0</v>
          </cell>
          <cell r="BS1362">
            <v>5660950</v>
          </cell>
        </row>
        <row r="1363">
          <cell r="B1363" t="str">
            <v>521300</v>
          </cell>
          <cell r="C1363" t="str">
            <v>REP. INDONESIA</v>
          </cell>
          <cell r="D1363" t="str">
            <v>B.O.T. LEASE CO. LTD, TOKYO</v>
          </cell>
          <cell r="E1363" t="str">
            <v>8</v>
          </cell>
          <cell r="F1363" t="str">
            <v>JAPAN</v>
          </cell>
          <cell r="G1363" t="str">
            <v>JPY</v>
          </cell>
          <cell r="H1363">
            <v>0</v>
          </cell>
          <cell r="I1363">
            <v>0</v>
          </cell>
          <cell r="J1363">
            <v>0</v>
          </cell>
          <cell r="K1363">
            <v>0</v>
          </cell>
          <cell r="L1363">
            <v>0</v>
          </cell>
          <cell r="M1363">
            <v>0</v>
          </cell>
          <cell r="N1363">
            <v>0</v>
          </cell>
          <cell r="O1363">
            <v>0</v>
          </cell>
          <cell r="P1363">
            <v>4905376</v>
          </cell>
          <cell r="Q1363">
            <v>238076</v>
          </cell>
          <cell r="R1363">
            <v>0</v>
          </cell>
          <cell r="S1363">
            <v>5143452</v>
          </cell>
          <cell r="T1363">
            <v>4905376</v>
          </cell>
          <cell r="U1363">
            <v>238076</v>
          </cell>
          <cell r="V1363">
            <v>0</v>
          </cell>
          <cell r="W1363">
            <v>5143452</v>
          </cell>
          <cell r="X1363">
            <v>0</v>
          </cell>
          <cell r="Y1363">
            <v>0</v>
          </cell>
          <cell r="Z1363">
            <v>0</v>
          </cell>
          <cell r="AA1363">
            <v>0</v>
          </cell>
          <cell r="AB1363">
            <v>0</v>
          </cell>
          <cell r="AC1363">
            <v>0</v>
          </cell>
          <cell r="AD1363">
            <v>0</v>
          </cell>
          <cell r="AE1363">
            <v>0</v>
          </cell>
          <cell r="AF1363">
            <v>0</v>
          </cell>
          <cell r="AG1363">
            <v>0</v>
          </cell>
          <cell r="AH1363">
            <v>0</v>
          </cell>
          <cell r="AI1363">
            <v>0</v>
          </cell>
          <cell r="AJ1363">
            <v>0</v>
          </cell>
          <cell r="AK1363">
            <v>0</v>
          </cell>
          <cell r="AL1363">
            <v>0</v>
          </cell>
          <cell r="AM1363">
            <v>0</v>
          </cell>
          <cell r="AN1363">
            <v>0</v>
          </cell>
          <cell r="AO1363">
            <v>0</v>
          </cell>
          <cell r="AP1363">
            <v>0</v>
          </cell>
          <cell r="AQ1363">
            <v>0</v>
          </cell>
          <cell r="AR1363">
            <v>0</v>
          </cell>
          <cell r="AS1363">
            <v>0</v>
          </cell>
          <cell r="AT1363">
            <v>0</v>
          </cell>
          <cell r="AU1363">
            <v>0</v>
          </cell>
          <cell r="AV1363">
            <v>4905376</v>
          </cell>
          <cell r="AW1363">
            <v>159589</v>
          </cell>
          <cell r="AX1363">
            <v>0</v>
          </cell>
          <cell r="AY1363">
            <v>5064965</v>
          </cell>
          <cell r="AZ1363">
            <v>0</v>
          </cell>
          <cell r="BA1363">
            <v>0</v>
          </cell>
          <cell r="BB1363">
            <v>0</v>
          </cell>
          <cell r="BC1363">
            <v>0</v>
          </cell>
          <cell r="BD1363">
            <v>0</v>
          </cell>
          <cell r="BE1363">
            <v>0</v>
          </cell>
          <cell r="BF1363">
            <v>0</v>
          </cell>
          <cell r="BG1363">
            <v>0</v>
          </cell>
          <cell r="BH1363">
            <v>0</v>
          </cell>
          <cell r="BI1363">
            <v>0</v>
          </cell>
          <cell r="BJ1363">
            <v>0</v>
          </cell>
          <cell r="BK1363">
            <v>0</v>
          </cell>
          <cell r="BL1363">
            <v>4905376</v>
          </cell>
          <cell r="BM1363">
            <v>159589</v>
          </cell>
          <cell r="BN1363">
            <v>0</v>
          </cell>
          <cell r="BO1363">
            <v>5064965</v>
          </cell>
          <cell r="BP1363">
            <v>9810752</v>
          </cell>
          <cell r="BQ1363">
            <v>397665</v>
          </cell>
          <cell r="BR1363">
            <v>0</v>
          </cell>
          <cell r="BS1363">
            <v>10208417</v>
          </cell>
        </row>
        <row r="1364">
          <cell r="B1364" t="str">
            <v>526417</v>
          </cell>
          <cell r="C1364" t="str">
            <v>REP. INDONESIA</v>
          </cell>
          <cell r="D1364" t="str">
            <v>CENTRAL LEASING CO. LTD, TOKYO</v>
          </cell>
          <cell r="E1364" t="str">
            <v>8</v>
          </cell>
          <cell r="F1364" t="str">
            <v>JAPAN</v>
          </cell>
          <cell r="G1364" t="str">
            <v>USD</v>
          </cell>
          <cell r="H1364">
            <v>0</v>
          </cell>
          <cell r="I1364">
            <v>0</v>
          </cell>
          <cell r="J1364">
            <v>0</v>
          </cell>
          <cell r="K1364">
            <v>0</v>
          </cell>
          <cell r="L1364">
            <v>1342731</v>
          </cell>
          <cell r="M1364">
            <v>745220</v>
          </cell>
          <cell r="N1364">
            <v>0</v>
          </cell>
          <cell r="O1364">
            <v>2087951</v>
          </cell>
          <cell r="P1364">
            <v>0</v>
          </cell>
          <cell r="Q1364">
            <v>0</v>
          </cell>
          <cell r="R1364">
            <v>0</v>
          </cell>
          <cell r="S1364">
            <v>0</v>
          </cell>
          <cell r="T1364">
            <v>1342731</v>
          </cell>
          <cell r="U1364">
            <v>745220</v>
          </cell>
          <cell r="V1364">
            <v>0</v>
          </cell>
          <cell r="W1364">
            <v>2087951</v>
          </cell>
          <cell r="X1364">
            <v>0</v>
          </cell>
          <cell r="Y1364">
            <v>0</v>
          </cell>
          <cell r="Z1364">
            <v>0</v>
          </cell>
          <cell r="AA1364">
            <v>0</v>
          </cell>
          <cell r="AB1364">
            <v>0</v>
          </cell>
          <cell r="AC1364">
            <v>0</v>
          </cell>
          <cell r="AD1364">
            <v>0</v>
          </cell>
          <cell r="AE1364">
            <v>0</v>
          </cell>
          <cell r="AF1364">
            <v>0</v>
          </cell>
          <cell r="AG1364">
            <v>0</v>
          </cell>
          <cell r="AH1364">
            <v>0</v>
          </cell>
          <cell r="AI1364">
            <v>0</v>
          </cell>
          <cell r="AJ1364">
            <v>0</v>
          </cell>
          <cell r="AK1364">
            <v>0</v>
          </cell>
          <cell r="AL1364">
            <v>0</v>
          </cell>
          <cell r="AM1364">
            <v>0</v>
          </cell>
          <cell r="AN1364">
            <v>0</v>
          </cell>
          <cell r="AO1364">
            <v>0</v>
          </cell>
          <cell r="AP1364">
            <v>0</v>
          </cell>
          <cell r="AQ1364">
            <v>0</v>
          </cell>
          <cell r="AR1364">
            <v>1342731</v>
          </cell>
          <cell r="AS1364">
            <v>693759</v>
          </cell>
          <cell r="AT1364">
            <v>0</v>
          </cell>
          <cell r="AU1364">
            <v>2036490</v>
          </cell>
          <cell r="AV1364">
            <v>0</v>
          </cell>
          <cell r="AW1364">
            <v>0</v>
          </cell>
          <cell r="AX1364">
            <v>0</v>
          </cell>
          <cell r="AY1364">
            <v>0</v>
          </cell>
          <cell r="AZ1364">
            <v>0</v>
          </cell>
          <cell r="BA1364">
            <v>0</v>
          </cell>
          <cell r="BB1364">
            <v>0</v>
          </cell>
          <cell r="BC1364">
            <v>0</v>
          </cell>
          <cell r="BD1364">
            <v>0</v>
          </cell>
          <cell r="BE1364">
            <v>0</v>
          </cell>
          <cell r="BF1364">
            <v>0</v>
          </cell>
          <cell r="BG1364">
            <v>0</v>
          </cell>
          <cell r="BH1364">
            <v>0</v>
          </cell>
          <cell r="BI1364">
            <v>0</v>
          </cell>
          <cell r="BJ1364">
            <v>0</v>
          </cell>
          <cell r="BK1364">
            <v>0</v>
          </cell>
          <cell r="BL1364">
            <v>1342731</v>
          </cell>
          <cell r="BM1364">
            <v>693759</v>
          </cell>
          <cell r="BN1364">
            <v>0</v>
          </cell>
          <cell r="BO1364">
            <v>2036490</v>
          </cell>
          <cell r="BP1364">
            <v>2685462</v>
          </cell>
          <cell r="BQ1364">
            <v>1438979</v>
          </cell>
          <cell r="BR1364">
            <v>0</v>
          </cell>
          <cell r="BS1364">
            <v>4124441</v>
          </cell>
        </row>
        <row r="1365">
          <cell r="B1365" t="str">
            <v>524200</v>
          </cell>
          <cell r="C1365" t="str">
            <v>REP. INDONESIA</v>
          </cell>
          <cell r="D1365" t="str">
            <v>CENTURY LEASING SYSTEM, TOKYO</v>
          </cell>
          <cell r="E1365" t="str">
            <v>8</v>
          </cell>
          <cell r="F1365" t="str">
            <v>JAPAN</v>
          </cell>
          <cell r="G1365" t="str">
            <v>JPY</v>
          </cell>
          <cell r="H1365">
            <v>0</v>
          </cell>
          <cell r="I1365">
            <v>0</v>
          </cell>
          <cell r="J1365">
            <v>0</v>
          </cell>
          <cell r="K1365">
            <v>0</v>
          </cell>
          <cell r="L1365">
            <v>0</v>
          </cell>
          <cell r="M1365">
            <v>0</v>
          </cell>
          <cell r="N1365">
            <v>0</v>
          </cell>
          <cell r="O1365">
            <v>0</v>
          </cell>
          <cell r="P1365">
            <v>95354</v>
          </cell>
          <cell r="Q1365">
            <v>5785</v>
          </cell>
          <cell r="R1365">
            <v>0</v>
          </cell>
          <cell r="S1365">
            <v>101139</v>
          </cell>
          <cell r="T1365">
            <v>95354</v>
          </cell>
          <cell r="U1365">
            <v>5785</v>
          </cell>
          <cell r="V1365">
            <v>0</v>
          </cell>
          <cell r="W1365">
            <v>101139</v>
          </cell>
          <cell r="X1365">
            <v>0</v>
          </cell>
          <cell r="Y1365">
            <v>0</v>
          </cell>
          <cell r="Z1365">
            <v>0</v>
          </cell>
          <cell r="AA1365">
            <v>0</v>
          </cell>
          <cell r="AB1365">
            <v>0</v>
          </cell>
          <cell r="AC1365">
            <v>0</v>
          </cell>
          <cell r="AD1365">
            <v>0</v>
          </cell>
          <cell r="AE1365">
            <v>0</v>
          </cell>
          <cell r="AF1365">
            <v>0</v>
          </cell>
          <cell r="AG1365">
            <v>0</v>
          </cell>
          <cell r="AH1365">
            <v>0</v>
          </cell>
          <cell r="AI1365">
            <v>0</v>
          </cell>
          <cell r="AJ1365">
            <v>0</v>
          </cell>
          <cell r="AK1365">
            <v>0</v>
          </cell>
          <cell r="AL1365">
            <v>0</v>
          </cell>
          <cell r="AM1365">
            <v>0</v>
          </cell>
          <cell r="AN1365">
            <v>0</v>
          </cell>
          <cell r="AO1365">
            <v>0</v>
          </cell>
          <cell r="AP1365">
            <v>0</v>
          </cell>
          <cell r="AQ1365">
            <v>0</v>
          </cell>
          <cell r="AR1365">
            <v>0</v>
          </cell>
          <cell r="AS1365">
            <v>0</v>
          </cell>
          <cell r="AT1365">
            <v>0</v>
          </cell>
          <cell r="AU1365">
            <v>0</v>
          </cell>
          <cell r="AV1365">
            <v>95354</v>
          </cell>
          <cell r="AW1365">
            <v>4386</v>
          </cell>
          <cell r="AX1365">
            <v>0</v>
          </cell>
          <cell r="AY1365">
            <v>99740</v>
          </cell>
          <cell r="AZ1365">
            <v>0</v>
          </cell>
          <cell r="BA1365">
            <v>0</v>
          </cell>
          <cell r="BB1365">
            <v>0</v>
          </cell>
          <cell r="BC1365">
            <v>0</v>
          </cell>
          <cell r="BD1365">
            <v>0</v>
          </cell>
          <cell r="BE1365">
            <v>0</v>
          </cell>
          <cell r="BF1365">
            <v>0</v>
          </cell>
          <cell r="BG1365">
            <v>0</v>
          </cell>
          <cell r="BH1365">
            <v>0</v>
          </cell>
          <cell r="BI1365">
            <v>0</v>
          </cell>
          <cell r="BJ1365">
            <v>0</v>
          </cell>
          <cell r="BK1365">
            <v>0</v>
          </cell>
          <cell r="BL1365">
            <v>95354</v>
          </cell>
          <cell r="BM1365">
            <v>4386</v>
          </cell>
          <cell r="BN1365">
            <v>0</v>
          </cell>
          <cell r="BO1365">
            <v>99740</v>
          </cell>
          <cell r="BP1365">
            <v>190708</v>
          </cell>
          <cell r="BQ1365">
            <v>10171</v>
          </cell>
          <cell r="BR1365">
            <v>0</v>
          </cell>
          <cell r="BS1365">
            <v>200879</v>
          </cell>
        </row>
        <row r="1366">
          <cell r="B1366" t="str">
            <v>519200</v>
          </cell>
          <cell r="C1366" t="str">
            <v>REP. INDONESIA</v>
          </cell>
          <cell r="D1366" t="str">
            <v>CENTURY LEASING SYSTEM, TOKYO</v>
          </cell>
          <cell r="E1366" t="str">
            <v>8</v>
          </cell>
          <cell r="F1366" t="str">
            <v>JAPAN</v>
          </cell>
          <cell r="G1366" t="str">
            <v>JPY</v>
          </cell>
          <cell r="H1366">
            <v>0</v>
          </cell>
          <cell r="I1366">
            <v>0</v>
          </cell>
          <cell r="J1366">
            <v>0</v>
          </cell>
          <cell r="K1366">
            <v>0</v>
          </cell>
          <cell r="L1366">
            <v>650162</v>
          </cell>
          <cell r="M1366">
            <v>42647</v>
          </cell>
          <cell r="N1366">
            <v>0</v>
          </cell>
          <cell r="O1366">
            <v>692809</v>
          </cell>
          <cell r="P1366">
            <v>0</v>
          </cell>
          <cell r="Q1366">
            <v>0</v>
          </cell>
          <cell r="R1366">
            <v>0</v>
          </cell>
          <cell r="S1366">
            <v>0</v>
          </cell>
          <cell r="T1366">
            <v>650162</v>
          </cell>
          <cell r="U1366">
            <v>42647</v>
          </cell>
          <cell r="V1366">
            <v>0</v>
          </cell>
          <cell r="W1366">
            <v>692809</v>
          </cell>
          <cell r="X1366">
            <v>0</v>
          </cell>
          <cell r="Y1366">
            <v>0</v>
          </cell>
          <cell r="Z1366">
            <v>0</v>
          </cell>
          <cell r="AA1366">
            <v>0</v>
          </cell>
          <cell r="AB1366">
            <v>0</v>
          </cell>
          <cell r="AC1366">
            <v>0</v>
          </cell>
          <cell r="AD1366">
            <v>0</v>
          </cell>
          <cell r="AE1366">
            <v>0</v>
          </cell>
          <cell r="AF1366">
            <v>0</v>
          </cell>
          <cell r="AG1366">
            <v>0</v>
          </cell>
          <cell r="AH1366">
            <v>0</v>
          </cell>
          <cell r="AI1366">
            <v>0</v>
          </cell>
          <cell r="AJ1366">
            <v>0</v>
          </cell>
          <cell r="AK1366">
            <v>0</v>
          </cell>
          <cell r="AL1366">
            <v>0</v>
          </cell>
          <cell r="AM1366">
            <v>0</v>
          </cell>
          <cell r="AN1366">
            <v>0</v>
          </cell>
          <cell r="AO1366">
            <v>0</v>
          </cell>
          <cell r="AP1366">
            <v>0</v>
          </cell>
          <cell r="AQ1366">
            <v>0</v>
          </cell>
          <cell r="AR1366">
            <v>650162</v>
          </cell>
          <cell r="AS1366">
            <v>21093</v>
          </cell>
          <cell r="AT1366">
            <v>0</v>
          </cell>
          <cell r="AU1366">
            <v>671255</v>
          </cell>
          <cell r="AV1366">
            <v>0</v>
          </cell>
          <cell r="AW1366">
            <v>0</v>
          </cell>
          <cell r="AX1366">
            <v>0</v>
          </cell>
          <cell r="AY1366">
            <v>0</v>
          </cell>
          <cell r="AZ1366">
            <v>0</v>
          </cell>
          <cell r="BA1366">
            <v>0</v>
          </cell>
          <cell r="BB1366">
            <v>0</v>
          </cell>
          <cell r="BC1366">
            <v>0</v>
          </cell>
          <cell r="BD1366">
            <v>0</v>
          </cell>
          <cell r="BE1366">
            <v>0</v>
          </cell>
          <cell r="BF1366">
            <v>0</v>
          </cell>
          <cell r="BG1366">
            <v>0</v>
          </cell>
          <cell r="BH1366">
            <v>0</v>
          </cell>
          <cell r="BI1366">
            <v>0</v>
          </cell>
          <cell r="BJ1366">
            <v>0</v>
          </cell>
          <cell r="BK1366">
            <v>0</v>
          </cell>
          <cell r="BL1366">
            <v>650162</v>
          </cell>
          <cell r="BM1366">
            <v>21093</v>
          </cell>
          <cell r="BN1366">
            <v>0</v>
          </cell>
          <cell r="BO1366">
            <v>671255</v>
          </cell>
          <cell r="BP1366">
            <v>1300324</v>
          </cell>
          <cell r="BQ1366">
            <v>63740</v>
          </cell>
          <cell r="BR1366">
            <v>0</v>
          </cell>
          <cell r="BS1366">
            <v>1364064</v>
          </cell>
        </row>
        <row r="1367">
          <cell r="B1367" t="str">
            <v>524000</v>
          </cell>
          <cell r="C1367" t="str">
            <v>REP. INDONESIA</v>
          </cell>
          <cell r="D1367" t="str">
            <v>CENTURY LEASING SYSTEM, TOKYO</v>
          </cell>
          <cell r="E1367" t="str">
            <v>8</v>
          </cell>
          <cell r="F1367" t="str">
            <v>JAPAN</v>
          </cell>
          <cell r="G1367" t="str">
            <v>JPY</v>
          </cell>
          <cell r="H1367">
            <v>1264559</v>
          </cell>
          <cell r="I1367">
            <v>85316</v>
          </cell>
          <cell r="J1367">
            <v>0</v>
          </cell>
          <cell r="K1367">
            <v>1349875</v>
          </cell>
          <cell r="L1367">
            <v>0</v>
          </cell>
          <cell r="M1367">
            <v>0</v>
          </cell>
          <cell r="N1367">
            <v>0</v>
          </cell>
          <cell r="O1367">
            <v>0</v>
          </cell>
          <cell r="P1367">
            <v>0</v>
          </cell>
          <cell r="Q1367">
            <v>0</v>
          </cell>
          <cell r="R1367">
            <v>0</v>
          </cell>
          <cell r="S1367">
            <v>0</v>
          </cell>
          <cell r="T1367">
            <v>1264559</v>
          </cell>
          <cell r="U1367">
            <v>85316</v>
          </cell>
          <cell r="V1367">
            <v>0</v>
          </cell>
          <cell r="W1367">
            <v>1349875</v>
          </cell>
          <cell r="X1367">
            <v>0</v>
          </cell>
          <cell r="Y1367">
            <v>0</v>
          </cell>
          <cell r="Z1367">
            <v>0</v>
          </cell>
          <cell r="AA1367">
            <v>0</v>
          </cell>
          <cell r="AB1367">
            <v>0</v>
          </cell>
          <cell r="AC1367">
            <v>0</v>
          </cell>
          <cell r="AD1367">
            <v>0</v>
          </cell>
          <cell r="AE1367">
            <v>0</v>
          </cell>
          <cell r="AF1367">
            <v>0</v>
          </cell>
          <cell r="AG1367">
            <v>0</v>
          </cell>
          <cell r="AH1367">
            <v>0</v>
          </cell>
          <cell r="AI1367">
            <v>0</v>
          </cell>
          <cell r="AJ1367">
            <v>0</v>
          </cell>
          <cell r="AK1367">
            <v>0</v>
          </cell>
          <cell r="AL1367">
            <v>0</v>
          </cell>
          <cell r="AM1367">
            <v>0</v>
          </cell>
          <cell r="AN1367">
            <v>1264559</v>
          </cell>
          <cell r="AO1367">
            <v>63291</v>
          </cell>
          <cell r="AP1367">
            <v>0</v>
          </cell>
          <cell r="AQ1367">
            <v>1327850</v>
          </cell>
          <cell r="AR1367">
            <v>0</v>
          </cell>
          <cell r="AS1367">
            <v>0</v>
          </cell>
          <cell r="AT1367">
            <v>0</v>
          </cell>
          <cell r="AU1367">
            <v>0</v>
          </cell>
          <cell r="AV1367">
            <v>0</v>
          </cell>
          <cell r="AW1367">
            <v>0</v>
          </cell>
          <cell r="AX1367">
            <v>0</v>
          </cell>
          <cell r="AY1367">
            <v>0</v>
          </cell>
          <cell r="AZ1367">
            <v>0</v>
          </cell>
          <cell r="BA1367">
            <v>0</v>
          </cell>
          <cell r="BB1367">
            <v>0</v>
          </cell>
          <cell r="BC1367">
            <v>0</v>
          </cell>
          <cell r="BD1367">
            <v>0</v>
          </cell>
          <cell r="BE1367">
            <v>0</v>
          </cell>
          <cell r="BF1367">
            <v>0</v>
          </cell>
          <cell r="BG1367">
            <v>0</v>
          </cell>
          <cell r="BH1367">
            <v>0</v>
          </cell>
          <cell r="BI1367">
            <v>0</v>
          </cell>
          <cell r="BJ1367">
            <v>0</v>
          </cell>
          <cell r="BK1367">
            <v>0</v>
          </cell>
          <cell r="BL1367">
            <v>1264559</v>
          </cell>
          <cell r="BM1367">
            <v>63291</v>
          </cell>
          <cell r="BN1367">
            <v>0</v>
          </cell>
          <cell r="BO1367">
            <v>1327850</v>
          </cell>
          <cell r="BP1367">
            <v>2529118</v>
          </cell>
          <cell r="BQ1367">
            <v>148607</v>
          </cell>
          <cell r="BR1367">
            <v>0</v>
          </cell>
          <cell r="BS1367">
            <v>2677725</v>
          </cell>
        </row>
        <row r="1368">
          <cell r="B1368" t="str">
            <v>525200</v>
          </cell>
          <cell r="C1368" t="str">
            <v>REP. INDONESIA</v>
          </cell>
          <cell r="D1368" t="str">
            <v>I.B.J. LEASING CO LTD, TOKYO</v>
          </cell>
          <cell r="E1368" t="str">
            <v>8</v>
          </cell>
          <cell r="F1368" t="str">
            <v>JAPAN</v>
          </cell>
          <cell r="G1368" t="str">
            <v>JPY</v>
          </cell>
          <cell r="H1368">
            <v>0</v>
          </cell>
          <cell r="I1368">
            <v>0</v>
          </cell>
          <cell r="J1368">
            <v>0</v>
          </cell>
          <cell r="K1368">
            <v>0</v>
          </cell>
          <cell r="L1368">
            <v>0</v>
          </cell>
          <cell r="M1368">
            <v>0</v>
          </cell>
          <cell r="N1368">
            <v>0</v>
          </cell>
          <cell r="O1368">
            <v>0</v>
          </cell>
          <cell r="P1368">
            <v>0</v>
          </cell>
          <cell r="Q1368">
            <v>0</v>
          </cell>
          <cell r="R1368">
            <v>0</v>
          </cell>
          <cell r="S1368">
            <v>0</v>
          </cell>
          <cell r="T1368">
            <v>0</v>
          </cell>
          <cell r="U1368">
            <v>0</v>
          </cell>
          <cell r="V1368">
            <v>0</v>
          </cell>
          <cell r="W1368">
            <v>0</v>
          </cell>
          <cell r="X1368">
            <v>0</v>
          </cell>
          <cell r="Y1368">
            <v>0</v>
          </cell>
          <cell r="Z1368">
            <v>0</v>
          </cell>
          <cell r="AA1368">
            <v>0</v>
          </cell>
          <cell r="AB1368">
            <v>145203</v>
          </cell>
          <cell r="AC1368">
            <v>11378</v>
          </cell>
          <cell r="AD1368">
            <v>0</v>
          </cell>
          <cell r="AE1368">
            <v>156581</v>
          </cell>
          <cell r="AF1368">
            <v>0</v>
          </cell>
          <cell r="AG1368">
            <v>0</v>
          </cell>
          <cell r="AH1368">
            <v>0</v>
          </cell>
          <cell r="AI1368">
            <v>0</v>
          </cell>
          <cell r="AJ1368">
            <v>145203</v>
          </cell>
          <cell r="AK1368">
            <v>11378</v>
          </cell>
          <cell r="AL1368">
            <v>0</v>
          </cell>
          <cell r="AM1368">
            <v>156581</v>
          </cell>
          <cell r="AN1368">
            <v>0</v>
          </cell>
          <cell r="AO1368">
            <v>0</v>
          </cell>
          <cell r="AP1368">
            <v>0</v>
          </cell>
          <cell r="AQ1368">
            <v>0</v>
          </cell>
          <cell r="AR1368">
            <v>0</v>
          </cell>
          <cell r="AS1368">
            <v>0</v>
          </cell>
          <cell r="AT1368">
            <v>0</v>
          </cell>
          <cell r="AU1368">
            <v>0</v>
          </cell>
          <cell r="AV1368">
            <v>0</v>
          </cell>
          <cell r="AW1368">
            <v>0</v>
          </cell>
          <cell r="AX1368">
            <v>0</v>
          </cell>
          <cell r="AY1368">
            <v>0</v>
          </cell>
          <cell r="AZ1368">
            <v>0</v>
          </cell>
          <cell r="BA1368">
            <v>0</v>
          </cell>
          <cell r="BB1368">
            <v>0</v>
          </cell>
          <cell r="BC1368">
            <v>0</v>
          </cell>
          <cell r="BD1368">
            <v>145203</v>
          </cell>
          <cell r="BE1368">
            <v>9253</v>
          </cell>
          <cell r="BF1368">
            <v>0</v>
          </cell>
          <cell r="BG1368">
            <v>154456</v>
          </cell>
          <cell r="BH1368">
            <v>0</v>
          </cell>
          <cell r="BI1368">
            <v>0</v>
          </cell>
          <cell r="BJ1368">
            <v>0</v>
          </cell>
          <cell r="BK1368">
            <v>0</v>
          </cell>
          <cell r="BL1368">
            <v>145203</v>
          </cell>
          <cell r="BM1368">
            <v>9253</v>
          </cell>
          <cell r="BN1368">
            <v>0</v>
          </cell>
          <cell r="BO1368">
            <v>154456</v>
          </cell>
          <cell r="BP1368">
            <v>290406</v>
          </cell>
          <cell r="BQ1368">
            <v>20631</v>
          </cell>
          <cell r="BR1368">
            <v>0</v>
          </cell>
          <cell r="BS1368">
            <v>311037</v>
          </cell>
        </row>
        <row r="1369">
          <cell r="B1369" t="str">
            <v>526420</v>
          </cell>
          <cell r="C1369" t="str">
            <v>REP. INDONESIA</v>
          </cell>
          <cell r="D1369" t="str">
            <v>I.B.J. LEASING CO LTD, TOKYO</v>
          </cell>
          <cell r="E1369" t="str">
            <v>8</v>
          </cell>
          <cell r="F1369" t="str">
            <v>JAPAN</v>
          </cell>
          <cell r="G1369" t="str">
            <v>USD</v>
          </cell>
          <cell r="H1369">
            <v>0</v>
          </cell>
          <cell r="I1369">
            <v>0</v>
          </cell>
          <cell r="J1369">
            <v>0</v>
          </cell>
          <cell r="K1369">
            <v>0</v>
          </cell>
          <cell r="L1369">
            <v>0</v>
          </cell>
          <cell r="M1369">
            <v>0</v>
          </cell>
          <cell r="N1369">
            <v>0</v>
          </cell>
          <cell r="O1369">
            <v>0</v>
          </cell>
          <cell r="P1369">
            <v>872000</v>
          </cell>
          <cell r="Q1369">
            <v>372514</v>
          </cell>
          <cell r="R1369">
            <v>0</v>
          </cell>
          <cell r="S1369">
            <v>1244514</v>
          </cell>
          <cell r="T1369">
            <v>872000</v>
          </cell>
          <cell r="U1369">
            <v>372514</v>
          </cell>
          <cell r="V1369">
            <v>0</v>
          </cell>
          <cell r="W1369">
            <v>1244514</v>
          </cell>
          <cell r="X1369">
            <v>0</v>
          </cell>
          <cell r="Y1369">
            <v>0</v>
          </cell>
          <cell r="Z1369">
            <v>0</v>
          </cell>
          <cell r="AA1369">
            <v>0</v>
          </cell>
          <cell r="AB1369">
            <v>0</v>
          </cell>
          <cell r="AC1369">
            <v>0</v>
          </cell>
          <cell r="AD1369">
            <v>0</v>
          </cell>
          <cell r="AE1369">
            <v>0</v>
          </cell>
          <cell r="AF1369">
            <v>0</v>
          </cell>
          <cell r="AG1369">
            <v>0</v>
          </cell>
          <cell r="AH1369">
            <v>0</v>
          </cell>
          <cell r="AI1369">
            <v>0</v>
          </cell>
          <cell r="AJ1369">
            <v>0</v>
          </cell>
          <cell r="AK1369">
            <v>0</v>
          </cell>
          <cell r="AL1369">
            <v>0</v>
          </cell>
          <cell r="AM1369">
            <v>0</v>
          </cell>
          <cell r="AN1369">
            <v>0</v>
          </cell>
          <cell r="AO1369">
            <v>0</v>
          </cell>
          <cell r="AP1369">
            <v>0</v>
          </cell>
          <cell r="AQ1369">
            <v>0</v>
          </cell>
          <cell r="AR1369">
            <v>0</v>
          </cell>
          <cell r="AS1369">
            <v>0</v>
          </cell>
          <cell r="AT1369">
            <v>0</v>
          </cell>
          <cell r="AU1369">
            <v>0</v>
          </cell>
          <cell r="AV1369">
            <v>872000</v>
          </cell>
          <cell r="AW1369">
            <v>347637</v>
          </cell>
          <cell r="AX1369">
            <v>0</v>
          </cell>
          <cell r="AY1369">
            <v>1219637</v>
          </cell>
          <cell r="AZ1369">
            <v>0</v>
          </cell>
          <cell r="BA1369">
            <v>0</v>
          </cell>
          <cell r="BB1369">
            <v>0</v>
          </cell>
          <cell r="BC1369">
            <v>0</v>
          </cell>
          <cell r="BD1369">
            <v>0</v>
          </cell>
          <cell r="BE1369">
            <v>0</v>
          </cell>
          <cell r="BF1369">
            <v>0</v>
          </cell>
          <cell r="BG1369">
            <v>0</v>
          </cell>
          <cell r="BH1369">
            <v>0</v>
          </cell>
          <cell r="BI1369">
            <v>0</v>
          </cell>
          <cell r="BJ1369">
            <v>0</v>
          </cell>
          <cell r="BK1369">
            <v>0</v>
          </cell>
          <cell r="BL1369">
            <v>872000</v>
          </cell>
          <cell r="BM1369">
            <v>347637</v>
          </cell>
          <cell r="BN1369">
            <v>0</v>
          </cell>
          <cell r="BO1369">
            <v>1219637</v>
          </cell>
          <cell r="BP1369">
            <v>1744000</v>
          </cell>
          <cell r="BQ1369">
            <v>720151</v>
          </cell>
          <cell r="BR1369">
            <v>0</v>
          </cell>
          <cell r="BS1369">
            <v>2464151</v>
          </cell>
        </row>
        <row r="1370">
          <cell r="B1370" t="str">
            <v>525000</v>
          </cell>
          <cell r="C1370" t="str">
            <v>REP. INDONESIA</v>
          </cell>
          <cell r="D1370" t="str">
            <v>JAPAN LEASING CORP, TOKYO</v>
          </cell>
          <cell r="E1370" t="str">
            <v>8</v>
          </cell>
          <cell r="F1370" t="str">
            <v>JAPAN</v>
          </cell>
          <cell r="G1370" t="str">
            <v>JPY</v>
          </cell>
          <cell r="H1370">
            <v>0</v>
          </cell>
          <cell r="I1370">
            <v>0</v>
          </cell>
          <cell r="J1370">
            <v>0</v>
          </cell>
          <cell r="K1370">
            <v>0</v>
          </cell>
          <cell r="L1370">
            <v>1096455</v>
          </cell>
          <cell r="M1370">
            <v>187401</v>
          </cell>
          <cell r="N1370">
            <v>0</v>
          </cell>
          <cell r="O1370">
            <v>1283856</v>
          </cell>
          <cell r="P1370">
            <v>0</v>
          </cell>
          <cell r="Q1370">
            <v>0</v>
          </cell>
          <cell r="R1370">
            <v>0</v>
          </cell>
          <cell r="S1370">
            <v>0</v>
          </cell>
          <cell r="T1370">
            <v>1096455</v>
          </cell>
          <cell r="U1370">
            <v>187401</v>
          </cell>
          <cell r="V1370">
            <v>0</v>
          </cell>
          <cell r="W1370">
            <v>1283856</v>
          </cell>
          <cell r="X1370">
            <v>0</v>
          </cell>
          <cell r="Y1370">
            <v>0</v>
          </cell>
          <cell r="Z1370">
            <v>0</v>
          </cell>
          <cell r="AA1370">
            <v>0</v>
          </cell>
          <cell r="AB1370">
            <v>0</v>
          </cell>
          <cell r="AC1370">
            <v>0</v>
          </cell>
          <cell r="AD1370">
            <v>0</v>
          </cell>
          <cell r="AE1370">
            <v>0</v>
          </cell>
          <cell r="AF1370">
            <v>0</v>
          </cell>
          <cell r="AG1370">
            <v>0</v>
          </cell>
          <cell r="AH1370">
            <v>0</v>
          </cell>
          <cell r="AI1370">
            <v>0</v>
          </cell>
          <cell r="AJ1370">
            <v>0</v>
          </cell>
          <cell r="AK1370">
            <v>0</v>
          </cell>
          <cell r="AL1370">
            <v>0</v>
          </cell>
          <cell r="AM1370">
            <v>0</v>
          </cell>
          <cell r="AN1370">
            <v>0</v>
          </cell>
          <cell r="AO1370">
            <v>0</v>
          </cell>
          <cell r="AP1370">
            <v>0</v>
          </cell>
          <cell r="AQ1370">
            <v>0</v>
          </cell>
          <cell r="AR1370">
            <v>1096455</v>
          </cell>
          <cell r="AS1370">
            <v>159610</v>
          </cell>
          <cell r="AT1370">
            <v>0</v>
          </cell>
          <cell r="AU1370">
            <v>1256065</v>
          </cell>
          <cell r="AV1370">
            <v>0</v>
          </cell>
          <cell r="AW1370">
            <v>0</v>
          </cell>
          <cell r="AX1370">
            <v>0</v>
          </cell>
          <cell r="AY1370">
            <v>0</v>
          </cell>
          <cell r="AZ1370">
            <v>0</v>
          </cell>
          <cell r="BA1370">
            <v>0</v>
          </cell>
          <cell r="BB1370">
            <v>0</v>
          </cell>
          <cell r="BC1370">
            <v>0</v>
          </cell>
          <cell r="BD1370">
            <v>0</v>
          </cell>
          <cell r="BE1370">
            <v>0</v>
          </cell>
          <cell r="BF1370">
            <v>0</v>
          </cell>
          <cell r="BG1370">
            <v>0</v>
          </cell>
          <cell r="BH1370">
            <v>0</v>
          </cell>
          <cell r="BI1370">
            <v>0</v>
          </cell>
          <cell r="BJ1370">
            <v>0</v>
          </cell>
          <cell r="BK1370">
            <v>0</v>
          </cell>
          <cell r="BL1370">
            <v>1096455</v>
          </cell>
          <cell r="BM1370">
            <v>159610</v>
          </cell>
          <cell r="BN1370">
            <v>0</v>
          </cell>
          <cell r="BO1370">
            <v>1256065</v>
          </cell>
          <cell r="BP1370">
            <v>2192910</v>
          </cell>
          <cell r="BQ1370">
            <v>347011</v>
          </cell>
          <cell r="BR1370">
            <v>0</v>
          </cell>
          <cell r="BS1370">
            <v>2539921</v>
          </cell>
        </row>
        <row r="1371">
          <cell r="B1371" t="str">
            <v>525800</v>
          </cell>
          <cell r="C1371" t="str">
            <v>REP. INDONESIA</v>
          </cell>
          <cell r="D1371" t="str">
            <v>JAPAN LEASING CORP, TOKYO</v>
          </cell>
          <cell r="E1371" t="str">
            <v>8</v>
          </cell>
          <cell r="F1371" t="str">
            <v>JAPAN</v>
          </cell>
          <cell r="G1371" t="str">
            <v>JPY</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cell r="AF1371">
            <v>1229199</v>
          </cell>
          <cell r="AG1371">
            <v>260091</v>
          </cell>
          <cell r="AH1371">
            <v>0</v>
          </cell>
          <cell r="AI1371">
            <v>1489290</v>
          </cell>
          <cell r="AJ1371">
            <v>1229199</v>
          </cell>
          <cell r="AK1371">
            <v>260091</v>
          </cell>
          <cell r="AL1371">
            <v>0</v>
          </cell>
          <cell r="AM1371">
            <v>1489290</v>
          </cell>
          <cell r="AN1371">
            <v>0</v>
          </cell>
          <cell r="AO1371">
            <v>0</v>
          </cell>
          <cell r="AP1371">
            <v>0</v>
          </cell>
          <cell r="AQ1371">
            <v>0</v>
          </cell>
          <cell r="AR1371">
            <v>0</v>
          </cell>
          <cell r="AS1371">
            <v>0</v>
          </cell>
          <cell r="AT1371">
            <v>0</v>
          </cell>
          <cell r="AU1371">
            <v>0</v>
          </cell>
          <cell r="AV1371">
            <v>0</v>
          </cell>
          <cell r="AW1371">
            <v>0</v>
          </cell>
          <cell r="AX1371">
            <v>0</v>
          </cell>
          <cell r="AY1371">
            <v>0</v>
          </cell>
          <cell r="AZ1371">
            <v>0</v>
          </cell>
          <cell r="BA1371">
            <v>0</v>
          </cell>
          <cell r="BB1371">
            <v>0</v>
          </cell>
          <cell r="BC1371">
            <v>0</v>
          </cell>
          <cell r="BD1371">
            <v>0</v>
          </cell>
          <cell r="BE1371">
            <v>0</v>
          </cell>
          <cell r="BF1371">
            <v>0</v>
          </cell>
          <cell r="BG1371">
            <v>0</v>
          </cell>
          <cell r="BH1371">
            <v>1229199</v>
          </cell>
          <cell r="BI1371">
            <v>231192</v>
          </cell>
          <cell r="BJ1371">
            <v>0</v>
          </cell>
          <cell r="BK1371">
            <v>1460391</v>
          </cell>
          <cell r="BL1371">
            <v>1229199</v>
          </cell>
          <cell r="BM1371">
            <v>231192</v>
          </cell>
          <cell r="BN1371">
            <v>0</v>
          </cell>
          <cell r="BO1371">
            <v>1460391</v>
          </cell>
          <cell r="BP1371">
            <v>2458398</v>
          </cell>
          <cell r="BQ1371">
            <v>491283</v>
          </cell>
          <cell r="BR1371">
            <v>0</v>
          </cell>
          <cell r="BS1371">
            <v>2949681</v>
          </cell>
        </row>
        <row r="1372">
          <cell r="B1372" t="str">
            <v>514000</v>
          </cell>
          <cell r="C1372" t="str">
            <v>REP. INDONESIA</v>
          </cell>
          <cell r="D1372" t="str">
            <v>JAPAN LEASING CORP, TOKYO</v>
          </cell>
          <cell r="E1372" t="str">
            <v>8</v>
          </cell>
          <cell r="F1372" t="str">
            <v>JAPAN</v>
          </cell>
          <cell r="G1372" t="str">
            <v>JPY</v>
          </cell>
          <cell r="H1372">
            <v>12573679</v>
          </cell>
          <cell r="I1372">
            <v>408783</v>
          </cell>
          <cell r="J1372">
            <v>0</v>
          </cell>
          <cell r="K1372">
            <v>12982462</v>
          </cell>
          <cell r="L1372">
            <v>0</v>
          </cell>
          <cell r="M1372">
            <v>0</v>
          </cell>
          <cell r="N1372">
            <v>0</v>
          </cell>
          <cell r="O1372">
            <v>0</v>
          </cell>
          <cell r="P1372">
            <v>0</v>
          </cell>
          <cell r="Q1372">
            <v>0</v>
          </cell>
          <cell r="R1372">
            <v>0</v>
          </cell>
          <cell r="S1372">
            <v>0</v>
          </cell>
          <cell r="T1372">
            <v>12573679</v>
          </cell>
          <cell r="U1372">
            <v>408783</v>
          </cell>
          <cell r="V1372">
            <v>0</v>
          </cell>
          <cell r="W1372">
            <v>12982462</v>
          </cell>
          <cell r="X1372">
            <v>0</v>
          </cell>
          <cell r="Y1372">
            <v>0</v>
          </cell>
          <cell r="Z1372">
            <v>0</v>
          </cell>
          <cell r="AA1372">
            <v>0</v>
          </cell>
          <cell r="AB1372">
            <v>0</v>
          </cell>
          <cell r="AC1372">
            <v>0</v>
          </cell>
          <cell r="AD1372">
            <v>0</v>
          </cell>
          <cell r="AE1372">
            <v>0</v>
          </cell>
          <cell r="AF1372">
            <v>0</v>
          </cell>
          <cell r="AG1372">
            <v>0</v>
          </cell>
          <cell r="AH1372">
            <v>0</v>
          </cell>
          <cell r="AI1372">
            <v>0</v>
          </cell>
          <cell r="AJ1372">
            <v>0</v>
          </cell>
          <cell r="AK1372">
            <v>0</v>
          </cell>
          <cell r="AL1372">
            <v>0</v>
          </cell>
          <cell r="AM1372">
            <v>0</v>
          </cell>
          <cell r="AN1372">
            <v>0</v>
          </cell>
          <cell r="AO1372">
            <v>0</v>
          </cell>
          <cell r="AP1372">
            <v>0</v>
          </cell>
          <cell r="AQ1372">
            <v>0</v>
          </cell>
          <cell r="AR1372">
            <v>0</v>
          </cell>
          <cell r="AS1372">
            <v>0</v>
          </cell>
          <cell r="AT1372">
            <v>0</v>
          </cell>
          <cell r="AU1372">
            <v>0</v>
          </cell>
          <cell r="AV1372">
            <v>0</v>
          </cell>
          <cell r="AW1372">
            <v>0</v>
          </cell>
          <cell r="AX1372">
            <v>0</v>
          </cell>
          <cell r="AY1372">
            <v>0</v>
          </cell>
          <cell r="AZ1372">
            <v>0</v>
          </cell>
          <cell r="BA1372">
            <v>0</v>
          </cell>
          <cell r="BB1372">
            <v>0</v>
          </cell>
          <cell r="BC1372">
            <v>0</v>
          </cell>
          <cell r="BD1372">
            <v>0</v>
          </cell>
          <cell r="BE1372">
            <v>0</v>
          </cell>
          <cell r="BF1372">
            <v>0</v>
          </cell>
          <cell r="BG1372">
            <v>0</v>
          </cell>
          <cell r="BH1372">
            <v>0</v>
          </cell>
          <cell r="BI1372">
            <v>0</v>
          </cell>
          <cell r="BJ1372">
            <v>0</v>
          </cell>
          <cell r="BK1372">
            <v>0</v>
          </cell>
          <cell r="BL1372">
            <v>0</v>
          </cell>
          <cell r="BM1372">
            <v>0</v>
          </cell>
          <cell r="BN1372">
            <v>0</v>
          </cell>
          <cell r="BO1372">
            <v>0</v>
          </cell>
          <cell r="BP1372">
            <v>12573679</v>
          </cell>
          <cell r="BQ1372">
            <v>408783</v>
          </cell>
          <cell r="BR1372">
            <v>0</v>
          </cell>
          <cell r="BS1372">
            <v>12982462</v>
          </cell>
        </row>
        <row r="1373">
          <cell r="B1373" t="str">
            <v>526100</v>
          </cell>
          <cell r="C1373" t="str">
            <v>REP. INDONESIA</v>
          </cell>
          <cell r="D1373" t="str">
            <v>KYODO LEASING CO. LTD, TOKYO</v>
          </cell>
          <cell r="E1373" t="str">
            <v>8</v>
          </cell>
          <cell r="F1373" t="str">
            <v>JAPAN</v>
          </cell>
          <cell r="G1373" t="str">
            <v>JPY</v>
          </cell>
          <cell r="H1373">
            <v>0</v>
          </cell>
          <cell r="I1373">
            <v>0</v>
          </cell>
          <cell r="J1373">
            <v>0</v>
          </cell>
          <cell r="K1373">
            <v>0</v>
          </cell>
          <cell r="L1373">
            <v>684656</v>
          </cell>
          <cell r="M1373">
            <v>255978</v>
          </cell>
          <cell r="N1373">
            <v>0</v>
          </cell>
          <cell r="O1373">
            <v>940634</v>
          </cell>
          <cell r="P1373">
            <v>0</v>
          </cell>
          <cell r="Q1373">
            <v>0</v>
          </cell>
          <cell r="R1373">
            <v>0</v>
          </cell>
          <cell r="S1373">
            <v>0</v>
          </cell>
          <cell r="T1373">
            <v>684656</v>
          </cell>
          <cell r="U1373">
            <v>255978</v>
          </cell>
          <cell r="V1373">
            <v>0</v>
          </cell>
          <cell r="W1373">
            <v>940634</v>
          </cell>
          <cell r="X1373">
            <v>0</v>
          </cell>
          <cell r="Y1373">
            <v>0</v>
          </cell>
          <cell r="Z1373">
            <v>0</v>
          </cell>
          <cell r="AA1373">
            <v>0</v>
          </cell>
          <cell r="AB1373">
            <v>0</v>
          </cell>
          <cell r="AC1373">
            <v>0</v>
          </cell>
          <cell r="AD1373">
            <v>0</v>
          </cell>
          <cell r="AE1373">
            <v>0</v>
          </cell>
          <cell r="AF1373">
            <v>0</v>
          </cell>
          <cell r="AG1373">
            <v>0</v>
          </cell>
          <cell r="AH1373">
            <v>0</v>
          </cell>
          <cell r="AI1373">
            <v>0</v>
          </cell>
          <cell r="AJ1373">
            <v>0</v>
          </cell>
          <cell r="AK1373">
            <v>0</v>
          </cell>
          <cell r="AL1373">
            <v>0</v>
          </cell>
          <cell r="AM1373">
            <v>0</v>
          </cell>
          <cell r="AN1373">
            <v>0</v>
          </cell>
          <cell r="AO1373">
            <v>0</v>
          </cell>
          <cell r="AP1373">
            <v>0</v>
          </cell>
          <cell r="AQ1373">
            <v>0</v>
          </cell>
          <cell r="AR1373">
            <v>684656</v>
          </cell>
          <cell r="AS1373">
            <v>235110</v>
          </cell>
          <cell r="AT1373">
            <v>0</v>
          </cell>
          <cell r="AU1373">
            <v>919766</v>
          </cell>
          <cell r="AV1373">
            <v>0</v>
          </cell>
          <cell r="AW1373">
            <v>0</v>
          </cell>
          <cell r="AX1373">
            <v>0</v>
          </cell>
          <cell r="AY1373">
            <v>0</v>
          </cell>
          <cell r="AZ1373">
            <v>0</v>
          </cell>
          <cell r="BA1373">
            <v>0</v>
          </cell>
          <cell r="BB1373">
            <v>0</v>
          </cell>
          <cell r="BC1373">
            <v>0</v>
          </cell>
          <cell r="BD1373">
            <v>0</v>
          </cell>
          <cell r="BE1373">
            <v>0</v>
          </cell>
          <cell r="BF1373">
            <v>0</v>
          </cell>
          <cell r="BG1373">
            <v>0</v>
          </cell>
          <cell r="BH1373">
            <v>0</v>
          </cell>
          <cell r="BI1373">
            <v>0</v>
          </cell>
          <cell r="BJ1373">
            <v>0</v>
          </cell>
          <cell r="BK1373">
            <v>0</v>
          </cell>
          <cell r="BL1373">
            <v>684656</v>
          </cell>
          <cell r="BM1373">
            <v>235110</v>
          </cell>
          <cell r="BN1373">
            <v>0</v>
          </cell>
          <cell r="BO1373">
            <v>919766</v>
          </cell>
          <cell r="BP1373">
            <v>1369312</v>
          </cell>
          <cell r="BQ1373">
            <v>491088</v>
          </cell>
          <cell r="BR1373">
            <v>0</v>
          </cell>
          <cell r="BS1373">
            <v>1860400</v>
          </cell>
        </row>
        <row r="1374">
          <cell r="B1374" t="str">
            <v>526300</v>
          </cell>
          <cell r="C1374" t="str">
            <v>REP. INDONESIA</v>
          </cell>
          <cell r="D1374" t="str">
            <v>MARUBENI LEASING, TOKYO</v>
          </cell>
          <cell r="E1374" t="str">
            <v>8</v>
          </cell>
          <cell r="F1374" t="str">
            <v>JAPAN</v>
          </cell>
          <cell r="G1374" t="str">
            <v>JPY</v>
          </cell>
          <cell r="H1374">
            <v>476981</v>
          </cell>
          <cell r="I1374">
            <v>187414</v>
          </cell>
          <cell r="J1374">
            <v>0</v>
          </cell>
          <cell r="K1374">
            <v>664395</v>
          </cell>
          <cell r="L1374">
            <v>0</v>
          </cell>
          <cell r="M1374">
            <v>0</v>
          </cell>
          <cell r="N1374">
            <v>0</v>
          </cell>
          <cell r="O1374">
            <v>0</v>
          </cell>
          <cell r="P1374">
            <v>0</v>
          </cell>
          <cell r="Q1374">
            <v>0</v>
          </cell>
          <cell r="R1374">
            <v>0</v>
          </cell>
          <cell r="S1374">
            <v>0</v>
          </cell>
          <cell r="T1374">
            <v>476981</v>
          </cell>
          <cell r="U1374">
            <v>187414</v>
          </cell>
          <cell r="V1374">
            <v>0</v>
          </cell>
          <cell r="W1374">
            <v>664395</v>
          </cell>
          <cell r="X1374">
            <v>0</v>
          </cell>
          <cell r="Y1374">
            <v>0</v>
          </cell>
          <cell r="Z1374">
            <v>0</v>
          </cell>
          <cell r="AA1374">
            <v>0</v>
          </cell>
          <cell r="AB1374">
            <v>0</v>
          </cell>
          <cell r="AC1374">
            <v>0</v>
          </cell>
          <cell r="AD1374">
            <v>0</v>
          </cell>
          <cell r="AE1374">
            <v>0</v>
          </cell>
          <cell r="AF1374">
            <v>0</v>
          </cell>
          <cell r="AG1374">
            <v>0</v>
          </cell>
          <cell r="AH1374">
            <v>0</v>
          </cell>
          <cell r="AI1374">
            <v>0</v>
          </cell>
          <cell r="AJ1374">
            <v>0</v>
          </cell>
          <cell r="AK1374">
            <v>0</v>
          </cell>
          <cell r="AL1374">
            <v>0</v>
          </cell>
          <cell r="AM1374">
            <v>0</v>
          </cell>
          <cell r="AN1374">
            <v>476981</v>
          </cell>
          <cell r="AO1374">
            <v>173018</v>
          </cell>
          <cell r="AP1374">
            <v>0</v>
          </cell>
          <cell r="AQ1374">
            <v>649999</v>
          </cell>
          <cell r="AR1374">
            <v>0</v>
          </cell>
          <cell r="AS1374">
            <v>0</v>
          </cell>
          <cell r="AT1374">
            <v>0</v>
          </cell>
          <cell r="AU1374">
            <v>0</v>
          </cell>
          <cell r="AV1374">
            <v>0</v>
          </cell>
          <cell r="AW1374">
            <v>0</v>
          </cell>
          <cell r="AX1374">
            <v>0</v>
          </cell>
          <cell r="AY1374">
            <v>0</v>
          </cell>
          <cell r="AZ1374">
            <v>0</v>
          </cell>
          <cell r="BA1374">
            <v>0</v>
          </cell>
          <cell r="BB1374">
            <v>0</v>
          </cell>
          <cell r="BC1374">
            <v>0</v>
          </cell>
          <cell r="BD1374">
            <v>0</v>
          </cell>
          <cell r="BE1374">
            <v>0</v>
          </cell>
          <cell r="BF1374">
            <v>0</v>
          </cell>
          <cell r="BG1374">
            <v>0</v>
          </cell>
          <cell r="BH1374">
            <v>0</v>
          </cell>
          <cell r="BI1374">
            <v>0</v>
          </cell>
          <cell r="BJ1374">
            <v>0</v>
          </cell>
          <cell r="BK1374">
            <v>0</v>
          </cell>
          <cell r="BL1374">
            <v>476981</v>
          </cell>
          <cell r="BM1374">
            <v>173018</v>
          </cell>
          <cell r="BN1374">
            <v>0</v>
          </cell>
          <cell r="BO1374">
            <v>649999</v>
          </cell>
          <cell r="BP1374">
            <v>953962</v>
          </cell>
          <cell r="BQ1374">
            <v>360432</v>
          </cell>
          <cell r="BR1374">
            <v>0</v>
          </cell>
          <cell r="BS1374">
            <v>1314394</v>
          </cell>
        </row>
        <row r="1375">
          <cell r="B1375" t="str">
            <v>522400</v>
          </cell>
          <cell r="C1375" t="str">
            <v>REP. INDONESIA</v>
          </cell>
          <cell r="D1375" t="str">
            <v>MITSUI LEASING &amp; DEV, TOKYO</v>
          </cell>
          <cell r="E1375" t="str">
            <v>8</v>
          </cell>
          <cell r="F1375" t="str">
            <v>JAPAN</v>
          </cell>
          <cell r="G1375" t="str">
            <v>JPY</v>
          </cell>
          <cell r="H1375">
            <v>0</v>
          </cell>
          <cell r="I1375">
            <v>0</v>
          </cell>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132777</v>
          </cell>
          <cell r="Y1375">
            <v>22671</v>
          </cell>
          <cell r="Z1375">
            <v>0</v>
          </cell>
          <cell r="AA1375">
            <v>155448</v>
          </cell>
          <cell r="AB1375">
            <v>0</v>
          </cell>
          <cell r="AC1375">
            <v>0</v>
          </cell>
          <cell r="AD1375">
            <v>0</v>
          </cell>
          <cell r="AE1375">
            <v>0</v>
          </cell>
          <cell r="AF1375">
            <v>0</v>
          </cell>
          <cell r="AG1375">
            <v>0</v>
          </cell>
          <cell r="AH1375">
            <v>0</v>
          </cell>
          <cell r="AI1375">
            <v>0</v>
          </cell>
          <cell r="AJ1375">
            <v>132777</v>
          </cell>
          <cell r="AK1375">
            <v>22671</v>
          </cell>
          <cell r="AL1375">
            <v>0</v>
          </cell>
          <cell r="AM1375">
            <v>155448</v>
          </cell>
          <cell r="AN1375">
            <v>0</v>
          </cell>
          <cell r="AO1375">
            <v>0</v>
          </cell>
          <cell r="AP1375">
            <v>0</v>
          </cell>
          <cell r="AQ1375">
            <v>0</v>
          </cell>
          <cell r="AR1375">
            <v>0</v>
          </cell>
          <cell r="AS1375">
            <v>0</v>
          </cell>
          <cell r="AT1375">
            <v>0</v>
          </cell>
          <cell r="AU1375">
            <v>0</v>
          </cell>
          <cell r="AV1375">
            <v>0</v>
          </cell>
          <cell r="AW1375">
            <v>0</v>
          </cell>
          <cell r="AX1375">
            <v>0</v>
          </cell>
          <cell r="AY1375">
            <v>0</v>
          </cell>
          <cell r="AZ1375">
            <v>132777</v>
          </cell>
          <cell r="BA1375">
            <v>18892</v>
          </cell>
          <cell r="BB1375">
            <v>0</v>
          </cell>
          <cell r="BC1375">
            <v>151669</v>
          </cell>
          <cell r="BD1375">
            <v>0</v>
          </cell>
          <cell r="BE1375">
            <v>0</v>
          </cell>
          <cell r="BF1375">
            <v>0</v>
          </cell>
          <cell r="BG1375">
            <v>0</v>
          </cell>
          <cell r="BH1375">
            <v>0</v>
          </cell>
          <cell r="BI1375">
            <v>0</v>
          </cell>
          <cell r="BJ1375">
            <v>0</v>
          </cell>
          <cell r="BK1375">
            <v>0</v>
          </cell>
          <cell r="BL1375">
            <v>132777</v>
          </cell>
          <cell r="BM1375">
            <v>18892</v>
          </cell>
          <cell r="BN1375">
            <v>0</v>
          </cell>
          <cell r="BO1375">
            <v>151669</v>
          </cell>
          <cell r="BP1375">
            <v>265554</v>
          </cell>
          <cell r="BQ1375">
            <v>41563</v>
          </cell>
          <cell r="BR1375">
            <v>0</v>
          </cell>
          <cell r="BS1375">
            <v>307117</v>
          </cell>
        </row>
        <row r="1376">
          <cell r="B1376" t="str">
            <v>526413</v>
          </cell>
          <cell r="C1376" t="str">
            <v>REP. INDONESIA</v>
          </cell>
          <cell r="D1376" t="str">
            <v>MITSUI LEASING &amp; DEV, TOKYO</v>
          </cell>
          <cell r="E1376" t="str">
            <v>8</v>
          </cell>
          <cell r="F1376" t="str">
            <v>JAPAN</v>
          </cell>
          <cell r="G1376" t="str">
            <v>JPY</v>
          </cell>
          <cell r="H1376">
            <v>0</v>
          </cell>
          <cell r="I1376">
            <v>0</v>
          </cell>
          <cell r="J1376">
            <v>32</v>
          </cell>
          <cell r="K1376">
            <v>32</v>
          </cell>
          <cell r="L1376">
            <v>0</v>
          </cell>
          <cell r="M1376">
            <v>0</v>
          </cell>
          <cell r="N1376">
            <v>0</v>
          </cell>
          <cell r="O1376">
            <v>0</v>
          </cell>
          <cell r="P1376">
            <v>0</v>
          </cell>
          <cell r="Q1376">
            <v>0</v>
          </cell>
          <cell r="R1376">
            <v>0</v>
          </cell>
          <cell r="S1376">
            <v>0</v>
          </cell>
          <cell r="T1376">
            <v>0</v>
          </cell>
          <cell r="U1376">
            <v>0</v>
          </cell>
          <cell r="V1376">
            <v>32</v>
          </cell>
          <cell r="W1376">
            <v>32</v>
          </cell>
          <cell r="X1376">
            <v>484000</v>
          </cell>
          <cell r="Y1376">
            <v>212650</v>
          </cell>
          <cell r="Z1376">
            <v>32</v>
          </cell>
          <cell r="AA1376">
            <v>696682</v>
          </cell>
          <cell r="AB1376">
            <v>0</v>
          </cell>
          <cell r="AC1376">
            <v>0</v>
          </cell>
          <cell r="AD1376">
            <v>0</v>
          </cell>
          <cell r="AE1376">
            <v>0</v>
          </cell>
          <cell r="AF1376">
            <v>0</v>
          </cell>
          <cell r="AG1376">
            <v>0</v>
          </cell>
          <cell r="AH1376">
            <v>0</v>
          </cell>
          <cell r="AI1376">
            <v>0</v>
          </cell>
          <cell r="AJ1376">
            <v>484000</v>
          </cell>
          <cell r="AK1376">
            <v>212650</v>
          </cell>
          <cell r="AL1376">
            <v>32</v>
          </cell>
          <cell r="AM1376">
            <v>696682</v>
          </cell>
          <cell r="AN1376">
            <v>0</v>
          </cell>
          <cell r="AO1376">
            <v>0</v>
          </cell>
          <cell r="AP1376">
            <v>32</v>
          </cell>
          <cell r="AQ1376">
            <v>32</v>
          </cell>
          <cell r="AR1376">
            <v>0</v>
          </cell>
          <cell r="AS1376">
            <v>0</v>
          </cell>
          <cell r="AT1376">
            <v>0</v>
          </cell>
          <cell r="AU1376">
            <v>0</v>
          </cell>
          <cell r="AV1376">
            <v>0</v>
          </cell>
          <cell r="AW1376">
            <v>0</v>
          </cell>
          <cell r="AX1376">
            <v>0</v>
          </cell>
          <cell r="AY1376">
            <v>0</v>
          </cell>
          <cell r="AZ1376">
            <v>484000</v>
          </cell>
          <cell r="BA1376">
            <v>201226</v>
          </cell>
          <cell r="BB1376">
            <v>32</v>
          </cell>
          <cell r="BC1376">
            <v>685258</v>
          </cell>
          <cell r="BD1376">
            <v>0</v>
          </cell>
          <cell r="BE1376">
            <v>0</v>
          </cell>
          <cell r="BF1376">
            <v>0</v>
          </cell>
          <cell r="BG1376">
            <v>0</v>
          </cell>
          <cell r="BH1376">
            <v>0</v>
          </cell>
          <cell r="BI1376">
            <v>0</v>
          </cell>
          <cell r="BJ1376">
            <v>0</v>
          </cell>
          <cell r="BK1376">
            <v>0</v>
          </cell>
          <cell r="BL1376">
            <v>484000</v>
          </cell>
          <cell r="BM1376">
            <v>201226</v>
          </cell>
          <cell r="BN1376">
            <v>64</v>
          </cell>
          <cell r="BO1376">
            <v>685290</v>
          </cell>
          <cell r="BP1376">
            <v>968000</v>
          </cell>
          <cell r="BQ1376">
            <v>413876</v>
          </cell>
          <cell r="BR1376">
            <v>128</v>
          </cell>
          <cell r="BS1376">
            <v>1382004</v>
          </cell>
        </row>
        <row r="1377">
          <cell r="B1377" t="str">
            <v>526421</v>
          </cell>
          <cell r="C1377" t="str">
            <v>REP. INDONESIA</v>
          </cell>
          <cell r="D1377" t="str">
            <v>MITSUI LEASING &amp; DEV, TOKYO</v>
          </cell>
          <cell r="E1377" t="str">
            <v>8</v>
          </cell>
          <cell r="F1377" t="str">
            <v>JAPAN</v>
          </cell>
          <cell r="G1377" t="str">
            <v>USD</v>
          </cell>
          <cell r="H1377">
            <v>0</v>
          </cell>
          <cell r="I1377">
            <v>0</v>
          </cell>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210778</v>
          </cell>
          <cell r="AC1377">
            <v>117763</v>
          </cell>
          <cell r="AD1377">
            <v>0</v>
          </cell>
          <cell r="AE1377">
            <v>328541</v>
          </cell>
          <cell r="AF1377">
            <v>0</v>
          </cell>
          <cell r="AG1377">
            <v>0</v>
          </cell>
          <cell r="AH1377">
            <v>0</v>
          </cell>
          <cell r="AI1377">
            <v>0</v>
          </cell>
          <cell r="AJ1377">
            <v>210778</v>
          </cell>
          <cell r="AK1377">
            <v>117763</v>
          </cell>
          <cell r="AL1377">
            <v>0</v>
          </cell>
          <cell r="AM1377">
            <v>328541</v>
          </cell>
          <cell r="AN1377">
            <v>0</v>
          </cell>
          <cell r="AO1377">
            <v>0</v>
          </cell>
          <cell r="AP1377">
            <v>0</v>
          </cell>
          <cell r="AQ1377">
            <v>0</v>
          </cell>
          <cell r="AR1377">
            <v>0</v>
          </cell>
          <cell r="AS1377">
            <v>0</v>
          </cell>
          <cell r="AT1377">
            <v>0</v>
          </cell>
          <cell r="AU1377">
            <v>0</v>
          </cell>
          <cell r="AV1377">
            <v>0</v>
          </cell>
          <cell r="AW1377">
            <v>0</v>
          </cell>
          <cell r="AX1377">
            <v>0</v>
          </cell>
          <cell r="AY1377">
            <v>0</v>
          </cell>
          <cell r="AZ1377">
            <v>0</v>
          </cell>
          <cell r="BA1377">
            <v>0</v>
          </cell>
          <cell r="BB1377">
            <v>0</v>
          </cell>
          <cell r="BC1377">
            <v>0</v>
          </cell>
          <cell r="BD1377">
            <v>210778</v>
          </cell>
          <cell r="BE1377">
            <v>112053</v>
          </cell>
          <cell r="BF1377">
            <v>0</v>
          </cell>
          <cell r="BG1377">
            <v>322831</v>
          </cell>
          <cell r="BH1377">
            <v>0</v>
          </cell>
          <cell r="BI1377">
            <v>0</v>
          </cell>
          <cell r="BJ1377">
            <v>0</v>
          </cell>
          <cell r="BK1377">
            <v>0</v>
          </cell>
          <cell r="BL1377">
            <v>210778</v>
          </cell>
          <cell r="BM1377">
            <v>112053</v>
          </cell>
          <cell r="BN1377">
            <v>0</v>
          </cell>
          <cell r="BO1377">
            <v>322831</v>
          </cell>
          <cell r="BP1377">
            <v>421556</v>
          </cell>
          <cell r="BQ1377">
            <v>229816</v>
          </cell>
          <cell r="BR1377">
            <v>0</v>
          </cell>
          <cell r="BS1377">
            <v>651372</v>
          </cell>
        </row>
        <row r="1378">
          <cell r="B1378" t="str">
            <v>526428</v>
          </cell>
          <cell r="C1378" t="str">
            <v>REP. INDONESIA</v>
          </cell>
          <cell r="D1378" t="str">
            <v>MITSUI LEASING &amp; DEV, TOKYO</v>
          </cell>
          <cell r="E1378" t="str">
            <v>8</v>
          </cell>
          <cell r="F1378" t="str">
            <v>JAPAN</v>
          </cell>
          <cell r="G1378" t="str">
            <v>USD</v>
          </cell>
          <cell r="H1378">
            <v>0</v>
          </cell>
          <cell r="I1378">
            <v>0</v>
          </cell>
          <cell r="J1378">
            <v>0</v>
          </cell>
          <cell r="K1378">
            <v>0</v>
          </cell>
          <cell r="L1378">
            <v>0</v>
          </cell>
          <cell r="M1378">
            <v>0</v>
          </cell>
          <cell r="N1378">
            <v>0</v>
          </cell>
          <cell r="O1378">
            <v>0</v>
          </cell>
          <cell r="P1378">
            <v>419272</v>
          </cell>
          <cell r="Q1378">
            <v>219384</v>
          </cell>
          <cell r="R1378">
            <v>0</v>
          </cell>
          <cell r="S1378">
            <v>638656</v>
          </cell>
          <cell r="T1378">
            <v>419272</v>
          </cell>
          <cell r="U1378">
            <v>219384</v>
          </cell>
          <cell r="V1378">
            <v>0</v>
          </cell>
          <cell r="W1378">
            <v>638656</v>
          </cell>
          <cell r="X1378">
            <v>0</v>
          </cell>
          <cell r="Y1378">
            <v>0</v>
          </cell>
          <cell r="Z1378">
            <v>0</v>
          </cell>
          <cell r="AA1378">
            <v>0</v>
          </cell>
          <cell r="AB1378">
            <v>0</v>
          </cell>
          <cell r="AC1378">
            <v>0</v>
          </cell>
          <cell r="AD1378">
            <v>0</v>
          </cell>
          <cell r="AE1378">
            <v>0</v>
          </cell>
          <cell r="AF1378">
            <v>0</v>
          </cell>
          <cell r="AG1378">
            <v>0</v>
          </cell>
          <cell r="AH1378">
            <v>0</v>
          </cell>
          <cell r="AI1378">
            <v>0</v>
          </cell>
          <cell r="AJ1378">
            <v>0</v>
          </cell>
          <cell r="AK1378">
            <v>0</v>
          </cell>
          <cell r="AL1378">
            <v>0</v>
          </cell>
          <cell r="AM1378">
            <v>0</v>
          </cell>
          <cell r="AN1378">
            <v>0</v>
          </cell>
          <cell r="AO1378">
            <v>0</v>
          </cell>
          <cell r="AP1378">
            <v>0</v>
          </cell>
          <cell r="AQ1378">
            <v>0</v>
          </cell>
          <cell r="AR1378">
            <v>0</v>
          </cell>
          <cell r="AS1378">
            <v>0</v>
          </cell>
          <cell r="AT1378">
            <v>0</v>
          </cell>
          <cell r="AU1378">
            <v>0</v>
          </cell>
          <cell r="AV1378">
            <v>419272</v>
          </cell>
          <cell r="AW1378">
            <v>208335</v>
          </cell>
          <cell r="AX1378">
            <v>0</v>
          </cell>
          <cell r="AY1378">
            <v>627607</v>
          </cell>
          <cell r="AZ1378">
            <v>0</v>
          </cell>
          <cell r="BA1378">
            <v>0</v>
          </cell>
          <cell r="BB1378">
            <v>0</v>
          </cell>
          <cell r="BC1378">
            <v>0</v>
          </cell>
          <cell r="BD1378">
            <v>0</v>
          </cell>
          <cell r="BE1378">
            <v>0</v>
          </cell>
          <cell r="BF1378">
            <v>0</v>
          </cell>
          <cell r="BG1378">
            <v>0</v>
          </cell>
          <cell r="BH1378">
            <v>0</v>
          </cell>
          <cell r="BI1378">
            <v>0</v>
          </cell>
          <cell r="BJ1378">
            <v>0</v>
          </cell>
          <cell r="BK1378">
            <v>0</v>
          </cell>
          <cell r="BL1378">
            <v>419272</v>
          </cell>
          <cell r="BM1378">
            <v>208335</v>
          </cell>
          <cell r="BN1378">
            <v>0</v>
          </cell>
          <cell r="BO1378">
            <v>627607</v>
          </cell>
          <cell r="BP1378">
            <v>838544</v>
          </cell>
          <cell r="BQ1378">
            <v>427719</v>
          </cell>
          <cell r="BR1378">
            <v>0</v>
          </cell>
          <cell r="BS1378">
            <v>1266263</v>
          </cell>
        </row>
        <row r="1379">
          <cell r="B1379" t="str">
            <v>526414</v>
          </cell>
          <cell r="C1379" t="str">
            <v>REP. INDONESIA</v>
          </cell>
          <cell r="D1379" t="str">
            <v>MITSUI LEASING &amp; DEV, TOKYO</v>
          </cell>
          <cell r="E1379" t="str">
            <v>8</v>
          </cell>
          <cell r="F1379" t="str">
            <v>JAPAN</v>
          </cell>
          <cell r="G1379" t="str">
            <v>USD</v>
          </cell>
          <cell r="H1379">
            <v>0</v>
          </cell>
          <cell r="I1379">
            <v>0</v>
          </cell>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cell r="AD1379">
            <v>0</v>
          </cell>
          <cell r="AE1379">
            <v>0</v>
          </cell>
          <cell r="AF1379">
            <v>1032000</v>
          </cell>
          <cell r="AG1379">
            <v>904361</v>
          </cell>
          <cell r="AH1379">
            <v>0</v>
          </cell>
          <cell r="AI1379">
            <v>1936361</v>
          </cell>
          <cell r="AJ1379">
            <v>1032000</v>
          </cell>
          <cell r="AK1379">
            <v>904361</v>
          </cell>
          <cell r="AL1379">
            <v>0</v>
          </cell>
          <cell r="AM1379">
            <v>1936361</v>
          </cell>
          <cell r="AN1379">
            <v>0</v>
          </cell>
          <cell r="AO1379">
            <v>0</v>
          </cell>
          <cell r="AP1379">
            <v>0</v>
          </cell>
          <cell r="AQ1379">
            <v>0</v>
          </cell>
          <cell r="AR1379">
            <v>0</v>
          </cell>
          <cell r="AS1379">
            <v>0</v>
          </cell>
          <cell r="AT1379">
            <v>0</v>
          </cell>
          <cell r="AU1379">
            <v>0</v>
          </cell>
          <cell r="AV1379">
            <v>0</v>
          </cell>
          <cell r="AW1379">
            <v>0</v>
          </cell>
          <cell r="AX1379">
            <v>0</v>
          </cell>
          <cell r="AY1379">
            <v>0</v>
          </cell>
          <cell r="AZ1379">
            <v>0</v>
          </cell>
          <cell r="BA1379">
            <v>0</v>
          </cell>
          <cell r="BB1379">
            <v>0</v>
          </cell>
          <cell r="BC1379">
            <v>0</v>
          </cell>
          <cell r="BD1379">
            <v>0</v>
          </cell>
          <cell r="BE1379">
            <v>0</v>
          </cell>
          <cell r="BF1379">
            <v>0</v>
          </cell>
          <cell r="BG1379">
            <v>0</v>
          </cell>
          <cell r="BH1379">
            <v>1032000</v>
          </cell>
          <cell r="BI1379">
            <v>843049</v>
          </cell>
          <cell r="BJ1379">
            <v>0</v>
          </cell>
          <cell r="BK1379">
            <v>1875049</v>
          </cell>
          <cell r="BL1379">
            <v>1032000</v>
          </cell>
          <cell r="BM1379">
            <v>843049</v>
          </cell>
          <cell r="BN1379">
            <v>0</v>
          </cell>
          <cell r="BO1379">
            <v>1875049</v>
          </cell>
          <cell r="BP1379">
            <v>2064000</v>
          </cell>
          <cell r="BQ1379">
            <v>1747410</v>
          </cell>
          <cell r="BR1379">
            <v>0</v>
          </cell>
          <cell r="BS1379">
            <v>3811410</v>
          </cell>
        </row>
        <row r="1380">
          <cell r="B1380" t="str">
            <v>526411</v>
          </cell>
          <cell r="C1380" t="str">
            <v>REP. INDONESIA</v>
          </cell>
          <cell r="D1380" t="str">
            <v>MTB LEASING CO LTD, TOKYO</v>
          </cell>
          <cell r="E1380" t="str">
            <v>8</v>
          </cell>
          <cell r="F1380" t="str">
            <v>JAPAN</v>
          </cell>
          <cell r="G1380" t="str">
            <v>JPY</v>
          </cell>
          <cell r="H1380">
            <v>0</v>
          </cell>
          <cell r="I1380">
            <v>0</v>
          </cell>
          <cell r="J1380">
            <v>0</v>
          </cell>
          <cell r="K1380">
            <v>0</v>
          </cell>
          <cell r="L1380">
            <v>0</v>
          </cell>
          <cell r="M1380">
            <v>0</v>
          </cell>
          <cell r="N1380">
            <v>0</v>
          </cell>
          <cell r="O1380">
            <v>0</v>
          </cell>
          <cell r="P1380">
            <v>218467</v>
          </cell>
          <cell r="Q1380">
            <v>71570</v>
          </cell>
          <cell r="R1380">
            <v>0</v>
          </cell>
          <cell r="S1380">
            <v>290037</v>
          </cell>
          <cell r="T1380">
            <v>218467</v>
          </cell>
          <cell r="U1380">
            <v>71570</v>
          </cell>
          <cell r="V1380">
            <v>0</v>
          </cell>
          <cell r="W1380">
            <v>290037</v>
          </cell>
          <cell r="X1380">
            <v>0</v>
          </cell>
          <cell r="Y1380">
            <v>0</v>
          </cell>
          <cell r="Z1380">
            <v>0</v>
          </cell>
          <cell r="AA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cell r="AO1380">
            <v>0</v>
          </cell>
          <cell r="AP1380">
            <v>0</v>
          </cell>
          <cell r="AQ1380">
            <v>0</v>
          </cell>
          <cell r="AR1380">
            <v>0</v>
          </cell>
          <cell r="AS1380">
            <v>0</v>
          </cell>
          <cell r="AT1380">
            <v>0</v>
          </cell>
          <cell r="AU1380">
            <v>0</v>
          </cell>
          <cell r="AV1380">
            <v>218467</v>
          </cell>
          <cell r="AW1380">
            <v>67097</v>
          </cell>
          <cell r="AX1380">
            <v>0</v>
          </cell>
          <cell r="AY1380">
            <v>285564</v>
          </cell>
          <cell r="AZ1380">
            <v>0</v>
          </cell>
          <cell r="BA1380">
            <v>0</v>
          </cell>
          <cell r="BB1380">
            <v>0</v>
          </cell>
          <cell r="BC1380">
            <v>0</v>
          </cell>
          <cell r="BD1380">
            <v>0</v>
          </cell>
          <cell r="BE1380">
            <v>0</v>
          </cell>
          <cell r="BF1380">
            <v>0</v>
          </cell>
          <cell r="BG1380">
            <v>0</v>
          </cell>
          <cell r="BH1380">
            <v>0</v>
          </cell>
          <cell r="BI1380">
            <v>0</v>
          </cell>
          <cell r="BJ1380">
            <v>0</v>
          </cell>
          <cell r="BK1380">
            <v>0</v>
          </cell>
          <cell r="BL1380">
            <v>218467</v>
          </cell>
          <cell r="BM1380">
            <v>67097</v>
          </cell>
          <cell r="BN1380">
            <v>0</v>
          </cell>
          <cell r="BO1380">
            <v>285564</v>
          </cell>
          <cell r="BP1380">
            <v>436934</v>
          </cell>
          <cell r="BQ1380">
            <v>138667</v>
          </cell>
          <cell r="BR1380">
            <v>0</v>
          </cell>
          <cell r="BS1380">
            <v>575601</v>
          </cell>
        </row>
        <row r="1381">
          <cell r="B1381" t="str">
            <v>526429</v>
          </cell>
          <cell r="C1381" t="str">
            <v>REP. INDONESIA</v>
          </cell>
          <cell r="D1381" t="str">
            <v>NEBULA LEASING LTD, TOKYO</v>
          </cell>
          <cell r="E1381" t="str">
            <v>8</v>
          </cell>
          <cell r="F1381" t="str">
            <v>JAPAN</v>
          </cell>
          <cell r="G1381" t="str">
            <v>USD</v>
          </cell>
          <cell r="H1381">
            <v>0</v>
          </cell>
          <cell r="I1381">
            <v>0</v>
          </cell>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678479</v>
          </cell>
          <cell r="Y1381">
            <v>400875</v>
          </cell>
          <cell r="Z1381">
            <v>0</v>
          </cell>
          <cell r="AA1381">
            <v>1079354</v>
          </cell>
          <cell r="AB1381">
            <v>0</v>
          </cell>
          <cell r="AC1381">
            <v>0</v>
          </cell>
          <cell r="AD1381">
            <v>0</v>
          </cell>
          <cell r="AE1381">
            <v>0</v>
          </cell>
          <cell r="AF1381">
            <v>0</v>
          </cell>
          <cell r="AG1381">
            <v>0</v>
          </cell>
          <cell r="AH1381">
            <v>0</v>
          </cell>
          <cell r="AI1381">
            <v>0</v>
          </cell>
          <cell r="AJ1381">
            <v>678479</v>
          </cell>
          <cell r="AK1381">
            <v>400875</v>
          </cell>
          <cell r="AL1381">
            <v>0</v>
          </cell>
          <cell r="AM1381">
            <v>1079354</v>
          </cell>
          <cell r="AN1381">
            <v>0</v>
          </cell>
          <cell r="AO1381">
            <v>0</v>
          </cell>
          <cell r="AP1381">
            <v>0</v>
          </cell>
          <cell r="AQ1381">
            <v>0</v>
          </cell>
          <cell r="AR1381">
            <v>0</v>
          </cell>
          <cell r="AS1381">
            <v>0</v>
          </cell>
          <cell r="AT1381">
            <v>0</v>
          </cell>
          <cell r="AU1381">
            <v>0</v>
          </cell>
          <cell r="AV1381">
            <v>0</v>
          </cell>
          <cell r="AW1381">
            <v>0</v>
          </cell>
          <cell r="AX1381">
            <v>0</v>
          </cell>
          <cell r="AY1381">
            <v>0</v>
          </cell>
          <cell r="AZ1381">
            <v>678479</v>
          </cell>
          <cell r="BA1381">
            <v>372465</v>
          </cell>
          <cell r="BB1381">
            <v>0</v>
          </cell>
          <cell r="BC1381">
            <v>1050944</v>
          </cell>
          <cell r="BD1381">
            <v>0</v>
          </cell>
          <cell r="BE1381">
            <v>0</v>
          </cell>
          <cell r="BF1381">
            <v>0</v>
          </cell>
          <cell r="BG1381">
            <v>0</v>
          </cell>
          <cell r="BH1381">
            <v>0</v>
          </cell>
          <cell r="BI1381">
            <v>0</v>
          </cell>
          <cell r="BJ1381">
            <v>0</v>
          </cell>
          <cell r="BK1381">
            <v>0</v>
          </cell>
          <cell r="BL1381">
            <v>678479</v>
          </cell>
          <cell r="BM1381">
            <v>372465</v>
          </cell>
          <cell r="BN1381">
            <v>0</v>
          </cell>
          <cell r="BO1381">
            <v>1050944</v>
          </cell>
          <cell r="BP1381">
            <v>1356958</v>
          </cell>
          <cell r="BQ1381">
            <v>773340</v>
          </cell>
          <cell r="BR1381">
            <v>0</v>
          </cell>
          <cell r="BS1381">
            <v>2130298</v>
          </cell>
        </row>
        <row r="1382">
          <cell r="B1382" t="str">
            <v>526423</v>
          </cell>
          <cell r="C1382" t="str">
            <v>REP. INDONESIA</v>
          </cell>
          <cell r="D1382" t="str">
            <v>NEBULA LEASING LTD, TOKYO</v>
          </cell>
          <cell r="E1382" t="str">
            <v>8</v>
          </cell>
          <cell r="F1382" t="str">
            <v>JAPAN</v>
          </cell>
          <cell r="G1382" t="str">
            <v>USD</v>
          </cell>
          <cell r="H1382">
            <v>0</v>
          </cell>
          <cell r="I1382">
            <v>0</v>
          </cell>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cell r="AD1382">
            <v>0</v>
          </cell>
          <cell r="AE1382">
            <v>0</v>
          </cell>
          <cell r="AF1382">
            <v>1237686</v>
          </cell>
          <cell r="AG1382">
            <v>607972</v>
          </cell>
          <cell r="AH1382">
            <v>0</v>
          </cell>
          <cell r="AI1382">
            <v>1845658</v>
          </cell>
          <cell r="AJ1382">
            <v>1237686</v>
          </cell>
          <cell r="AK1382">
            <v>607972</v>
          </cell>
          <cell r="AL1382">
            <v>0</v>
          </cell>
          <cell r="AM1382">
            <v>1845658</v>
          </cell>
          <cell r="AN1382">
            <v>0</v>
          </cell>
          <cell r="AO1382">
            <v>0</v>
          </cell>
          <cell r="AP1382">
            <v>0</v>
          </cell>
          <cell r="AQ1382">
            <v>0</v>
          </cell>
          <cell r="AR1382">
            <v>0</v>
          </cell>
          <cell r="AS1382">
            <v>0</v>
          </cell>
          <cell r="AT1382">
            <v>0</v>
          </cell>
          <cell r="AU1382">
            <v>0</v>
          </cell>
          <cell r="AV1382">
            <v>0</v>
          </cell>
          <cell r="AW1382">
            <v>0</v>
          </cell>
          <cell r="AX1382">
            <v>0</v>
          </cell>
          <cell r="AY1382">
            <v>0</v>
          </cell>
          <cell r="AZ1382">
            <v>0</v>
          </cell>
          <cell r="BA1382">
            <v>0</v>
          </cell>
          <cell r="BB1382">
            <v>0</v>
          </cell>
          <cell r="BC1382">
            <v>0</v>
          </cell>
          <cell r="BD1382">
            <v>0</v>
          </cell>
          <cell r="BE1382">
            <v>0</v>
          </cell>
          <cell r="BF1382">
            <v>0</v>
          </cell>
          <cell r="BG1382">
            <v>0</v>
          </cell>
          <cell r="BH1382">
            <v>1237686</v>
          </cell>
          <cell r="BI1382">
            <v>567441</v>
          </cell>
          <cell r="BJ1382">
            <v>0</v>
          </cell>
          <cell r="BK1382">
            <v>1805127</v>
          </cell>
          <cell r="BL1382">
            <v>1237686</v>
          </cell>
          <cell r="BM1382">
            <v>567441</v>
          </cell>
          <cell r="BN1382">
            <v>0</v>
          </cell>
          <cell r="BO1382">
            <v>1805127</v>
          </cell>
          <cell r="BP1382">
            <v>2475372</v>
          </cell>
          <cell r="BQ1382">
            <v>1175413</v>
          </cell>
          <cell r="BR1382">
            <v>0</v>
          </cell>
          <cell r="BS1382">
            <v>3650785</v>
          </cell>
        </row>
        <row r="1383">
          <cell r="B1383" t="str">
            <v>526427</v>
          </cell>
          <cell r="C1383" t="str">
            <v>REP. INDONESIA</v>
          </cell>
          <cell r="D1383" t="str">
            <v>NEBULA LEASING LTD, TOKYO</v>
          </cell>
          <cell r="E1383" t="str">
            <v>8</v>
          </cell>
          <cell r="F1383" t="str">
            <v>JAPAN</v>
          </cell>
          <cell r="G1383" t="str">
            <v>USD</v>
          </cell>
          <cell r="H1383">
            <v>0</v>
          </cell>
          <cell r="I1383">
            <v>0</v>
          </cell>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4535133</v>
          </cell>
          <cell r="AC1383">
            <v>2526192</v>
          </cell>
          <cell r="AD1383">
            <v>0</v>
          </cell>
          <cell r="AE1383">
            <v>7061325</v>
          </cell>
          <cell r="AF1383">
            <v>0</v>
          </cell>
          <cell r="AG1383">
            <v>0</v>
          </cell>
          <cell r="AH1383">
            <v>0</v>
          </cell>
          <cell r="AI1383">
            <v>0</v>
          </cell>
          <cell r="AJ1383">
            <v>4535133</v>
          </cell>
          <cell r="AK1383">
            <v>2526192</v>
          </cell>
          <cell r="AL1383">
            <v>0</v>
          </cell>
          <cell r="AM1383">
            <v>7061325</v>
          </cell>
          <cell r="AN1383">
            <v>0</v>
          </cell>
          <cell r="AO1383">
            <v>0</v>
          </cell>
          <cell r="AP1383">
            <v>0</v>
          </cell>
          <cell r="AQ1383">
            <v>0</v>
          </cell>
          <cell r="AR1383">
            <v>0</v>
          </cell>
          <cell r="AS1383">
            <v>0</v>
          </cell>
          <cell r="AT1383">
            <v>0</v>
          </cell>
          <cell r="AU1383">
            <v>0</v>
          </cell>
          <cell r="AV1383">
            <v>0</v>
          </cell>
          <cell r="AW1383">
            <v>0</v>
          </cell>
          <cell r="AX1383">
            <v>0</v>
          </cell>
          <cell r="AY1383">
            <v>0</v>
          </cell>
          <cell r="AZ1383">
            <v>0</v>
          </cell>
          <cell r="BA1383">
            <v>0</v>
          </cell>
          <cell r="BB1383">
            <v>0</v>
          </cell>
          <cell r="BC1383">
            <v>0</v>
          </cell>
          <cell r="BD1383">
            <v>4535133</v>
          </cell>
          <cell r="BE1383">
            <v>2403720</v>
          </cell>
          <cell r="BF1383">
            <v>0</v>
          </cell>
          <cell r="BG1383">
            <v>6938853</v>
          </cell>
          <cell r="BH1383">
            <v>0</v>
          </cell>
          <cell r="BI1383">
            <v>0</v>
          </cell>
          <cell r="BJ1383">
            <v>0</v>
          </cell>
          <cell r="BK1383">
            <v>0</v>
          </cell>
          <cell r="BL1383">
            <v>4535133</v>
          </cell>
          <cell r="BM1383">
            <v>2403720</v>
          </cell>
          <cell r="BN1383">
            <v>0</v>
          </cell>
          <cell r="BO1383">
            <v>6938853</v>
          </cell>
          <cell r="BP1383">
            <v>9070266</v>
          </cell>
          <cell r="BQ1383">
            <v>4929912</v>
          </cell>
          <cell r="BR1383">
            <v>0</v>
          </cell>
          <cell r="BS1383">
            <v>14000178</v>
          </cell>
        </row>
        <row r="1384">
          <cell r="B1384" t="str">
            <v>526422</v>
          </cell>
          <cell r="C1384" t="str">
            <v>REP. INDONESIA</v>
          </cell>
          <cell r="D1384" t="str">
            <v>NEBULA LEASING LTD, TOKYO</v>
          </cell>
          <cell r="E1384" t="str">
            <v>8</v>
          </cell>
          <cell r="F1384" t="str">
            <v>JAPAN</v>
          </cell>
          <cell r="G1384" t="str">
            <v>USD</v>
          </cell>
          <cell r="H1384">
            <v>0</v>
          </cell>
          <cell r="I1384">
            <v>0</v>
          </cell>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4763158</v>
          </cell>
          <cell r="Y1384">
            <v>2606335</v>
          </cell>
          <cell r="Z1384">
            <v>0</v>
          </cell>
          <cell r="AA1384">
            <v>7369493</v>
          </cell>
          <cell r="AB1384">
            <v>0</v>
          </cell>
          <cell r="AC1384">
            <v>0</v>
          </cell>
          <cell r="AD1384">
            <v>0</v>
          </cell>
          <cell r="AE1384">
            <v>0</v>
          </cell>
          <cell r="AF1384">
            <v>0</v>
          </cell>
          <cell r="AG1384">
            <v>0</v>
          </cell>
          <cell r="AH1384">
            <v>0</v>
          </cell>
          <cell r="AI1384">
            <v>0</v>
          </cell>
          <cell r="AJ1384">
            <v>4763158</v>
          </cell>
          <cell r="AK1384">
            <v>2606335</v>
          </cell>
          <cell r="AL1384">
            <v>0</v>
          </cell>
          <cell r="AM1384">
            <v>7369493</v>
          </cell>
          <cell r="AN1384">
            <v>0</v>
          </cell>
          <cell r="AO1384">
            <v>0</v>
          </cell>
          <cell r="AP1384">
            <v>0</v>
          </cell>
          <cell r="AQ1384">
            <v>0</v>
          </cell>
          <cell r="AR1384">
            <v>0</v>
          </cell>
          <cell r="AS1384">
            <v>0</v>
          </cell>
          <cell r="AT1384">
            <v>0</v>
          </cell>
          <cell r="AU1384">
            <v>0</v>
          </cell>
          <cell r="AV1384">
            <v>0</v>
          </cell>
          <cell r="AW1384">
            <v>0</v>
          </cell>
          <cell r="AX1384">
            <v>0</v>
          </cell>
          <cell r="AY1384">
            <v>0</v>
          </cell>
          <cell r="AZ1384">
            <v>4763158</v>
          </cell>
          <cell r="BA1384">
            <v>2452520</v>
          </cell>
          <cell r="BB1384">
            <v>0</v>
          </cell>
          <cell r="BC1384">
            <v>7215678</v>
          </cell>
          <cell r="BD1384">
            <v>0</v>
          </cell>
          <cell r="BE1384">
            <v>0</v>
          </cell>
          <cell r="BF1384">
            <v>0</v>
          </cell>
          <cell r="BG1384">
            <v>0</v>
          </cell>
          <cell r="BH1384">
            <v>0</v>
          </cell>
          <cell r="BI1384">
            <v>0</v>
          </cell>
          <cell r="BJ1384">
            <v>0</v>
          </cell>
          <cell r="BK1384">
            <v>0</v>
          </cell>
          <cell r="BL1384">
            <v>4763158</v>
          </cell>
          <cell r="BM1384">
            <v>2452520</v>
          </cell>
          <cell r="BN1384">
            <v>0</v>
          </cell>
          <cell r="BO1384">
            <v>7215678</v>
          </cell>
          <cell r="BP1384">
            <v>9526316</v>
          </cell>
          <cell r="BQ1384">
            <v>5058855</v>
          </cell>
          <cell r="BR1384">
            <v>0</v>
          </cell>
          <cell r="BS1384">
            <v>14585171</v>
          </cell>
        </row>
        <row r="1385">
          <cell r="B1385" t="str">
            <v>524600</v>
          </cell>
          <cell r="C1385" t="str">
            <v>REP. INDONESIA</v>
          </cell>
          <cell r="D1385" t="str">
            <v>NICHIBOSHIN LTD, TOKYO</v>
          </cell>
          <cell r="E1385" t="str">
            <v>8</v>
          </cell>
          <cell r="F1385" t="str">
            <v>JAPAN</v>
          </cell>
          <cell r="G1385" t="str">
            <v>JPY</v>
          </cell>
          <cell r="H1385">
            <v>0</v>
          </cell>
          <cell r="I1385">
            <v>0</v>
          </cell>
          <cell r="J1385">
            <v>0</v>
          </cell>
          <cell r="K1385">
            <v>0</v>
          </cell>
          <cell r="L1385">
            <v>435941</v>
          </cell>
          <cell r="M1385">
            <v>29281</v>
          </cell>
          <cell r="N1385">
            <v>0</v>
          </cell>
          <cell r="O1385">
            <v>465222</v>
          </cell>
          <cell r="P1385">
            <v>0</v>
          </cell>
          <cell r="Q1385">
            <v>0</v>
          </cell>
          <cell r="R1385">
            <v>0</v>
          </cell>
          <cell r="S1385">
            <v>0</v>
          </cell>
          <cell r="T1385">
            <v>435941</v>
          </cell>
          <cell r="U1385">
            <v>29281</v>
          </cell>
          <cell r="V1385">
            <v>0</v>
          </cell>
          <cell r="W1385">
            <v>465222</v>
          </cell>
          <cell r="X1385">
            <v>0</v>
          </cell>
          <cell r="Y1385">
            <v>0</v>
          </cell>
          <cell r="Z1385">
            <v>0</v>
          </cell>
          <cell r="AA1385">
            <v>0</v>
          </cell>
          <cell r="AB1385">
            <v>0</v>
          </cell>
          <cell r="AC1385">
            <v>0</v>
          </cell>
          <cell r="AD1385">
            <v>0</v>
          </cell>
          <cell r="AE1385">
            <v>0</v>
          </cell>
          <cell r="AF1385">
            <v>0</v>
          </cell>
          <cell r="AG1385">
            <v>0</v>
          </cell>
          <cell r="AH1385">
            <v>0</v>
          </cell>
          <cell r="AI1385">
            <v>0</v>
          </cell>
          <cell r="AJ1385">
            <v>0</v>
          </cell>
          <cell r="AK1385">
            <v>0</v>
          </cell>
          <cell r="AL1385">
            <v>0</v>
          </cell>
          <cell r="AM1385">
            <v>0</v>
          </cell>
          <cell r="AN1385">
            <v>0</v>
          </cell>
          <cell r="AO1385">
            <v>0</v>
          </cell>
          <cell r="AP1385">
            <v>0</v>
          </cell>
          <cell r="AQ1385">
            <v>0</v>
          </cell>
          <cell r="AR1385">
            <v>435941</v>
          </cell>
          <cell r="AS1385">
            <v>22920</v>
          </cell>
          <cell r="AT1385">
            <v>0</v>
          </cell>
          <cell r="AU1385">
            <v>458861</v>
          </cell>
          <cell r="AV1385">
            <v>0</v>
          </cell>
          <cell r="AW1385">
            <v>0</v>
          </cell>
          <cell r="AX1385">
            <v>0</v>
          </cell>
          <cell r="AY1385">
            <v>0</v>
          </cell>
          <cell r="AZ1385">
            <v>0</v>
          </cell>
          <cell r="BA1385">
            <v>0</v>
          </cell>
          <cell r="BB1385">
            <v>0</v>
          </cell>
          <cell r="BC1385">
            <v>0</v>
          </cell>
          <cell r="BD1385">
            <v>0</v>
          </cell>
          <cell r="BE1385">
            <v>0</v>
          </cell>
          <cell r="BF1385">
            <v>0</v>
          </cell>
          <cell r="BG1385">
            <v>0</v>
          </cell>
          <cell r="BH1385">
            <v>0</v>
          </cell>
          <cell r="BI1385">
            <v>0</v>
          </cell>
          <cell r="BJ1385">
            <v>0</v>
          </cell>
          <cell r="BK1385">
            <v>0</v>
          </cell>
          <cell r="BL1385">
            <v>435941</v>
          </cell>
          <cell r="BM1385">
            <v>22920</v>
          </cell>
          <cell r="BN1385">
            <v>0</v>
          </cell>
          <cell r="BO1385">
            <v>458861</v>
          </cell>
          <cell r="BP1385">
            <v>871882</v>
          </cell>
          <cell r="BQ1385">
            <v>52201</v>
          </cell>
          <cell r="BR1385">
            <v>0</v>
          </cell>
          <cell r="BS1385">
            <v>924083</v>
          </cell>
        </row>
        <row r="1386">
          <cell r="B1386" t="str">
            <v>526402</v>
          </cell>
          <cell r="C1386" t="str">
            <v>REP. INDONESIA</v>
          </cell>
          <cell r="D1386" t="str">
            <v>NISSEI LEASING CO.LTD. TOKYO</v>
          </cell>
          <cell r="E1386" t="str">
            <v>8</v>
          </cell>
          <cell r="F1386" t="str">
            <v>JAPAN</v>
          </cell>
          <cell r="G1386" t="str">
            <v>JPY</v>
          </cell>
          <cell r="H1386">
            <v>0</v>
          </cell>
          <cell r="I1386">
            <v>0</v>
          </cell>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3048103</v>
          </cell>
          <cell r="Y1386">
            <v>1270551</v>
          </cell>
          <cell r="Z1386">
            <v>0</v>
          </cell>
          <cell r="AA1386">
            <v>4318654</v>
          </cell>
          <cell r="AB1386">
            <v>0</v>
          </cell>
          <cell r="AC1386">
            <v>0</v>
          </cell>
          <cell r="AD1386">
            <v>0</v>
          </cell>
          <cell r="AE1386">
            <v>0</v>
          </cell>
          <cell r="AF1386">
            <v>0</v>
          </cell>
          <cell r="AG1386">
            <v>0</v>
          </cell>
          <cell r="AH1386">
            <v>0</v>
          </cell>
          <cell r="AI1386">
            <v>0</v>
          </cell>
          <cell r="AJ1386">
            <v>3048103</v>
          </cell>
          <cell r="AK1386">
            <v>1270551</v>
          </cell>
          <cell r="AL1386">
            <v>0</v>
          </cell>
          <cell r="AM1386">
            <v>4318654</v>
          </cell>
          <cell r="AN1386">
            <v>0</v>
          </cell>
          <cell r="AO1386">
            <v>0</v>
          </cell>
          <cell r="AP1386">
            <v>0</v>
          </cell>
          <cell r="AQ1386">
            <v>0</v>
          </cell>
          <cell r="AR1386">
            <v>0</v>
          </cell>
          <cell r="AS1386">
            <v>0</v>
          </cell>
          <cell r="AT1386">
            <v>0</v>
          </cell>
          <cell r="AU1386">
            <v>0</v>
          </cell>
          <cell r="AV1386">
            <v>0</v>
          </cell>
          <cell r="AW1386">
            <v>0</v>
          </cell>
          <cell r="AX1386">
            <v>0</v>
          </cell>
          <cell r="AY1386">
            <v>0</v>
          </cell>
          <cell r="AZ1386">
            <v>3048103</v>
          </cell>
          <cell r="BA1386">
            <v>1191141</v>
          </cell>
          <cell r="BB1386">
            <v>0</v>
          </cell>
          <cell r="BC1386">
            <v>4239244</v>
          </cell>
          <cell r="BD1386">
            <v>0</v>
          </cell>
          <cell r="BE1386">
            <v>0</v>
          </cell>
          <cell r="BF1386">
            <v>0</v>
          </cell>
          <cell r="BG1386">
            <v>0</v>
          </cell>
          <cell r="BH1386">
            <v>0</v>
          </cell>
          <cell r="BI1386">
            <v>0</v>
          </cell>
          <cell r="BJ1386">
            <v>0</v>
          </cell>
          <cell r="BK1386">
            <v>0</v>
          </cell>
          <cell r="BL1386">
            <v>3048103</v>
          </cell>
          <cell r="BM1386">
            <v>1191141</v>
          </cell>
          <cell r="BN1386">
            <v>0</v>
          </cell>
          <cell r="BO1386">
            <v>4239244</v>
          </cell>
          <cell r="BP1386">
            <v>6096206</v>
          </cell>
          <cell r="BQ1386">
            <v>2461692</v>
          </cell>
          <cell r="BR1386">
            <v>0</v>
          </cell>
          <cell r="BS1386">
            <v>8557898</v>
          </cell>
        </row>
        <row r="1387">
          <cell r="B1387" t="str">
            <v>526405</v>
          </cell>
          <cell r="C1387" t="str">
            <v>REP. INDONESIA</v>
          </cell>
          <cell r="D1387" t="str">
            <v>RYOSHIN INTERNATIONAL HONGKONG</v>
          </cell>
          <cell r="E1387" t="str">
            <v>8</v>
          </cell>
          <cell r="F1387" t="str">
            <v>JAPAN</v>
          </cell>
          <cell r="G1387" t="str">
            <v>JPY</v>
          </cell>
          <cell r="H1387">
            <v>0</v>
          </cell>
          <cell r="I1387">
            <v>0</v>
          </cell>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3178816</v>
          </cell>
          <cell r="Y1387">
            <v>1050738</v>
          </cell>
          <cell r="Z1387">
            <v>0</v>
          </cell>
          <cell r="AA1387">
            <v>4229554</v>
          </cell>
          <cell r="AB1387">
            <v>0</v>
          </cell>
          <cell r="AC1387">
            <v>0</v>
          </cell>
          <cell r="AD1387">
            <v>0</v>
          </cell>
          <cell r="AE1387">
            <v>0</v>
          </cell>
          <cell r="AF1387">
            <v>0</v>
          </cell>
          <cell r="AG1387">
            <v>0</v>
          </cell>
          <cell r="AH1387">
            <v>0</v>
          </cell>
          <cell r="AI1387">
            <v>0</v>
          </cell>
          <cell r="AJ1387">
            <v>3178816</v>
          </cell>
          <cell r="AK1387">
            <v>1050738</v>
          </cell>
          <cell r="AL1387">
            <v>0</v>
          </cell>
          <cell r="AM1387">
            <v>4229554</v>
          </cell>
          <cell r="AN1387">
            <v>0</v>
          </cell>
          <cell r="AO1387">
            <v>0</v>
          </cell>
          <cell r="AP1387">
            <v>0</v>
          </cell>
          <cell r="AQ1387">
            <v>0</v>
          </cell>
          <cell r="AR1387">
            <v>0</v>
          </cell>
          <cell r="AS1387">
            <v>0</v>
          </cell>
          <cell r="AT1387">
            <v>0</v>
          </cell>
          <cell r="AU1387">
            <v>0</v>
          </cell>
          <cell r="AV1387">
            <v>0</v>
          </cell>
          <cell r="AW1387">
            <v>0</v>
          </cell>
          <cell r="AX1387">
            <v>0</v>
          </cell>
          <cell r="AY1387">
            <v>0</v>
          </cell>
          <cell r="AZ1387">
            <v>3178816</v>
          </cell>
          <cell r="BA1387">
            <v>2100667</v>
          </cell>
          <cell r="BB1387">
            <v>0</v>
          </cell>
          <cell r="BC1387">
            <v>5279483</v>
          </cell>
          <cell r="BD1387">
            <v>0</v>
          </cell>
          <cell r="BE1387">
            <v>0</v>
          </cell>
          <cell r="BF1387">
            <v>0</v>
          </cell>
          <cell r="BG1387">
            <v>0</v>
          </cell>
          <cell r="BH1387">
            <v>0</v>
          </cell>
          <cell r="BI1387">
            <v>0</v>
          </cell>
          <cell r="BJ1387">
            <v>0</v>
          </cell>
          <cell r="BK1387">
            <v>0</v>
          </cell>
          <cell r="BL1387">
            <v>3178816</v>
          </cell>
          <cell r="BM1387">
            <v>2100667</v>
          </cell>
          <cell r="BN1387">
            <v>0</v>
          </cell>
          <cell r="BO1387">
            <v>5279483</v>
          </cell>
          <cell r="BP1387">
            <v>6357632</v>
          </cell>
          <cell r="BQ1387">
            <v>3151405</v>
          </cell>
          <cell r="BR1387">
            <v>0</v>
          </cell>
          <cell r="BS1387">
            <v>9509037</v>
          </cell>
        </row>
        <row r="1388">
          <cell r="B1388" t="str">
            <v>526416</v>
          </cell>
          <cell r="C1388" t="str">
            <v>REP. INDONESIA</v>
          </cell>
          <cell r="D1388" t="str">
            <v>RYOSHIN INTERNATIONAL HONGKONG</v>
          </cell>
          <cell r="E1388" t="str">
            <v>8</v>
          </cell>
          <cell r="F1388" t="str">
            <v>JAPAN</v>
          </cell>
          <cell r="G1388" t="str">
            <v>USD</v>
          </cell>
          <cell r="H1388">
            <v>2811500</v>
          </cell>
          <cell r="I1388">
            <v>1408679</v>
          </cell>
          <cell r="J1388">
            <v>0</v>
          </cell>
          <cell r="K1388">
            <v>4220179</v>
          </cell>
          <cell r="L1388">
            <v>0</v>
          </cell>
          <cell r="M1388">
            <v>0</v>
          </cell>
          <cell r="N1388">
            <v>0</v>
          </cell>
          <cell r="O1388">
            <v>0</v>
          </cell>
          <cell r="P1388">
            <v>0</v>
          </cell>
          <cell r="Q1388">
            <v>0</v>
          </cell>
          <cell r="R1388">
            <v>0</v>
          </cell>
          <cell r="S1388">
            <v>0</v>
          </cell>
          <cell r="T1388">
            <v>2811500</v>
          </cell>
          <cell r="U1388">
            <v>1408679</v>
          </cell>
          <cell r="V1388">
            <v>0</v>
          </cell>
          <cell r="W1388">
            <v>4220179</v>
          </cell>
          <cell r="X1388">
            <v>0</v>
          </cell>
          <cell r="Y1388">
            <v>0</v>
          </cell>
          <cell r="Z1388">
            <v>0</v>
          </cell>
          <cell r="AA1388">
            <v>0</v>
          </cell>
          <cell r="AB1388">
            <v>0</v>
          </cell>
          <cell r="AC1388">
            <v>0</v>
          </cell>
          <cell r="AD1388">
            <v>0</v>
          </cell>
          <cell r="AE1388">
            <v>0</v>
          </cell>
          <cell r="AF1388">
            <v>0</v>
          </cell>
          <cell r="AG1388">
            <v>0</v>
          </cell>
          <cell r="AH1388">
            <v>0</v>
          </cell>
          <cell r="AI1388">
            <v>0</v>
          </cell>
          <cell r="AJ1388">
            <v>0</v>
          </cell>
          <cell r="AK1388">
            <v>0</v>
          </cell>
          <cell r="AL1388">
            <v>0</v>
          </cell>
          <cell r="AM1388">
            <v>0</v>
          </cell>
          <cell r="AN1388">
            <v>2811500</v>
          </cell>
          <cell r="AO1388">
            <v>1293446</v>
          </cell>
          <cell r="AP1388">
            <v>0</v>
          </cell>
          <cell r="AQ1388">
            <v>4104946</v>
          </cell>
          <cell r="AR1388">
            <v>0</v>
          </cell>
          <cell r="AS1388">
            <v>0</v>
          </cell>
          <cell r="AT1388">
            <v>0</v>
          </cell>
          <cell r="AU1388">
            <v>0</v>
          </cell>
          <cell r="AV1388">
            <v>0</v>
          </cell>
          <cell r="AW1388">
            <v>0</v>
          </cell>
          <cell r="AX1388">
            <v>0</v>
          </cell>
          <cell r="AY1388">
            <v>0</v>
          </cell>
          <cell r="AZ1388">
            <v>0</v>
          </cell>
          <cell r="BA1388">
            <v>0</v>
          </cell>
          <cell r="BB1388">
            <v>0</v>
          </cell>
          <cell r="BC1388">
            <v>0</v>
          </cell>
          <cell r="BD1388">
            <v>0</v>
          </cell>
          <cell r="BE1388">
            <v>0</v>
          </cell>
          <cell r="BF1388">
            <v>0</v>
          </cell>
          <cell r="BG1388">
            <v>0</v>
          </cell>
          <cell r="BH1388">
            <v>0</v>
          </cell>
          <cell r="BI1388">
            <v>0</v>
          </cell>
          <cell r="BJ1388">
            <v>0</v>
          </cell>
          <cell r="BK1388">
            <v>0</v>
          </cell>
          <cell r="BL1388">
            <v>2811500</v>
          </cell>
          <cell r="BM1388">
            <v>1293446</v>
          </cell>
          <cell r="BN1388">
            <v>0</v>
          </cell>
          <cell r="BO1388">
            <v>4104946</v>
          </cell>
          <cell r="BP1388">
            <v>5623000</v>
          </cell>
          <cell r="BQ1388">
            <v>2702125</v>
          </cell>
          <cell r="BR1388">
            <v>0</v>
          </cell>
          <cell r="BS1388">
            <v>8325125</v>
          </cell>
        </row>
        <row r="1389">
          <cell r="B1389" t="str">
            <v>524400</v>
          </cell>
          <cell r="C1389" t="str">
            <v>REP. INDONESIA</v>
          </cell>
          <cell r="D1389" t="str">
            <v>RYOSHIN LEASING CORP.,TOKYO</v>
          </cell>
          <cell r="E1389" t="str">
            <v>8</v>
          </cell>
          <cell r="F1389" t="str">
            <v>JAPAN</v>
          </cell>
          <cell r="G1389" t="str">
            <v>JPY</v>
          </cell>
          <cell r="H1389">
            <v>0</v>
          </cell>
          <cell r="I1389">
            <v>0</v>
          </cell>
          <cell r="J1389">
            <v>0</v>
          </cell>
          <cell r="K1389">
            <v>0</v>
          </cell>
          <cell r="L1389">
            <v>161123</v>
          </cell>
          <cell r="M1389">
            <v>10294</v>
          </cell>
          <cell r="N1389">
            <v>0</v>
          </cell>
          <cell r="O1389">
            <v>171417</v>
          </cell>
          <cell r="P1389">
            <v>0</v>
          </cell>
          <cell r="Q1389">
            <v>0</v>
          </cell>
          <cell r="R1389">
            <v>0</v>
          </cell>
          <cell r="S1389">
            <v>0</v>
          </cell>
          <cell r="T1389">
            <v>161123</v>
          </cell>
          <cell r="U1389">
            <v>10294</v>
          </cell>
          <cell r="V1389">
            <v>0</v>
          </cell>
          <cell r="W1389">
            <v>171417</v>
          </cell>
          <cell r="X1389">
            <v>0</v>
          </cell>
          <cell r="Y1389">
            <v>0</v>
          </cell>
          <cell r="Z1389">
            <v>0</v>
          </cell>
          <cell r="AA1389">
            <v>0</v>
          </cell>
          <cell r="AB1389">
            <v>0</v>
          </cell>
          <cell r="AC1389">
            <v>0</v>
          </cell>
          <cell r="AD1389">
            <v>0</v>
          </cell>
          <cell r="AE1389">
            <v>0</v>
          </cell>
          <cell r="AF1389">
            <v>0</v>
          </cell>
          <cell r="AG1389">
            <v>0</v>
          </cell>
          <cell r="AH1389">
            <v>0</v>
          </cell>
          <cell r="AI1389">
            <v>0</v>
          </cell>
          <cell r="AJ1389">
            <v>0</v>
          </cell>
          <cell r="AK1389">
            <v>0</v>
          </cell>
          <cell r="AL1389">
            <v>0</v>
          </cell>
          <cell r="AM1389">
            <v>0</v>
          </cell>
          <cell r="AN1389">
            <v>0</v>
          </cell>
          <cell r="AO1389">
            <v>0</v>
          </cell>
          <cell r="AP1389">
            <v>0</v>
          </cell>
          <cell r="AQ1389">
            <v>0</v>
          </cell>
          <cell r="AR1389">
            <v>161123</v>
          </cell>
          <cell r="AS1389">
            <v>8146</v>
          </cell>
          <cell r="AT1389">
            <v>0</v>
          </cell>
          <cell r="AU1389">
            <v>169269</v>
          </cell>
          <cell r="AV1389">
            <v>0</v>
          </cell>
          <cell r="AW1389">
            <v>0</v>
          </cell>
          <cell r="AX1389">
            <v>0</v>
          </cell>
          <cell r="AY1389">
            <v>0</v>
          </cell>
          <cell r="AZ1389">
            <v>0</v>
          </cell>
          <cell r="BA1389">
            <v>0</v>
          </cell>
          <cell r="BB1389">
            <v>0</v>
          </cell>
          <cell r="BC1389">
            <v>0</v>
          </cell>
          <cell r="BD1389">
            <v>0</v>
          </cell>
          <cell r="BE1389">
            <v>0</v>
          </cell>
          <cell r="BF1389">
            <v>0</v>
          </cell>
          <cell r="BG1389">
            <v>0</v>
          </cell>
          <cell r="BH1389">
            <v>0</v>
          </cell>
          <cell r="BI1389">
            <v>0</v>
          </cell>
          <cell r="BJ1389">
            <v>0</v>
          </cell>
          <cell r="BK1389">
            <v>0</v>
          </cell>
          <cell r="BL1389">
            <v>161123</v>
          </cell>
          <cell r="BM1389">
            <v>8146</v>
          </cell>
          <cell r="BN1389">
            <v>0</v>
          </cell>
          <cell r="BO1389">
            <v>169269</v>
          </cell>
          <cell r="BP1389">
            <v>322246</v>
          </cell>
          <cell r="BQ1389">
            <v>18440</v>
          </cell>
          <cell r="BR1389">
            <v>0</v>
          </cell>
          <cell r="BS1389">
            <v>340686</v>
          </cell>
        </row>
        <row r="1390">
          <cell r="B1390" t="str">
            <v>520900</v>
          </cell>
          <cell r="C1390" t="str">
            <v>REP. INDONESIA</v>
          </cell>
          <cell r="D1390" t="str">
            <v>SECURITY PACIFIC LEASING,TOKYO</v>
          </cell>
          <cell r="E1390" t="str">
            <v>8</v>
          </cell>
          <cell r="F1390" t="str">
            <v>JAPAN</v>
          </cell>
          <cell r="G1390" t="str">
            <v>JPY</v>
          </cell>
          <cell r="H1390">
            <v>0</v>
          </cell>
          <cell r="I1390">
            <v>222794</v>
          </cell>
          <cell r="J1390">
            <v>0</v>
          </cell>
          <cell r="K1390">
            <v>222794</v>
          </cell>
          <cell r="L1390">
            <v>0</v>
          </cell>
          <cell r="M1390">
            <v>0</v>
          </cell>
          <cell r="N1390">
            <v>0</v>
          </cell>
          <cell r="O1390">
            <v>0</v>
          </cell>
          <cell r="P1390">
            <v>0</v>
          </cell>
          <cell r="Q1390">
            <v>0</v>
          </cell>
          <cell r="R1390">
            <v>0</v>
          </cell>
          <cell r="S1390">
            <v>0</v>
          </cell>
          <cell r="T1390">
            <v>0</v>
          </cell>
          <cell r="U1390">
            <v>222794</v>
          </cell>
          <cell r="V1390">
            <v>0</v>
          </cell>
          <cell r="W1390">
            <v>222794</v>
          </cell>
          <cell r="X1390">
            <v>0</v>
          </cell>
          <cell r="Y1390">
            <v>222794</v>
          </cell>
          <cell r="Z1390">
            <v>0</v>
          </cell>
          <cell r="AA1390">
            <v>222794</v>
          </cell>
          <cell r="AB1390">
            <v>0</v>
          </cell>
          <cell r="AC1390">
            <v>0</v>
          </cell>
          <cell r="AD1390">
            <v>0</v>
          </cell>
          <cell r="AE1390">
            <v>0</v>
          </cell>
          <cell r="AF1390">
            <v>0</v>
          </cell>
          <cell r="AG1390">
            <v>0</v>
          </cell>
          <cell r="AH1390">
            <v>0</v>
          </cell>
          <cell r="AI1390">
            <v>0</v>
          </cell>
          <cell r="AJ1390">
            <v>0</v>
          </cell>
          <cell r="AK1390">
            <v>222794</v>
          </cell>
          <cell r="AL1390">
            <v>0</v>
          </cell>
          <cell r="AM1390">
            <v>222794</v>
          </cell>
          <cell r="AN1390">
            <v>0</v>
          </cell>
          <cell r="AO1390">
            <v>222794</v>
          </cell>
          <cell r="AP1390">
            <v>0</v>
          </cell>
          <cell r="AQ1390">
            <v>222794</v>
          </cell>
          <cell r="AR1390">
            <v>0</v>
          </cell>
          <cell r="AS1390">
            <v>0</v>
          </cell>
          <cell r="AT1390">
            <v>0</v>
          </cell>
          <cell r="AU1390">
            <v>0</v>
          </cell>
          <cell r="AV1390">
            <v>0</v>
          </cell>
          <cell r="AW1390">
            <v>0</v>
          </cell>
          <cell r="AX1390">
            <v>0</v>
          </cell>
          <cell r="AY1390">
            <v>0</v>
          </cell>
          <cell r="AZ1390">
            <v>0</v>
          </cell>
          <cell r="BA1390">
            <v>225243</v>
          </cell>
          <cell r="BB1390">
            <v>0</v>
          </cell>
          <cell r="BC1390">
            <v>225243</v>
          </cell>
          <cell r="BD1390">
            <v>0</v>
          </cell>
          <cell r="BE1390">
            <v>0</v>
          </cell>
          <cell r="BF1390">
            <v>0</v>
          </cell>
          <cell r="BG1390">
            <v>0</v>
          </cell>
          <cell r="BH1390">
            <v>0</v>
          </cell>
          <cell r="BI1390">
            <v>0</v>
          </cell>
          <cell r="BJ1390">
            <v>0</v>
          </cell>
          <cell r="BK1390">
            <v>0</v>
          </cell>
          <cell r="BL1390">
            <v>0</v>
          </cell>
          <cell r="BM1390">
            <v>448037</v>
          </cell>
          <cell r="BN1390">
            <v>0</v>
          </cell>
          <cell r="BO1390">
            <v>448037</v>
          </cell>
          <cell r="BP1390">
            <v>0</v>
          </cell>
          <cell r="BQ1390">
            <v>893625</v>
          </cell>
          <cell r="BR1390">
            <v>0</v>
          </cell>
          <cell r="BS1390">
            <v>893625</v>
          </cell>
        </row>
        <row r="1391">
          <cell r="B1391" t="str">
            <v>526406</v>
          </cell>
          <cell r="C1391" t="str">
            <v>REP. INDONESIA</v>
          </cell>
          <cell r="D1391" t="str">
            <v>SHOWA LEASING CO, TOKYO</v>
          </cell>
          <cell r="E1391" t="str">
            <v>8</v>
          </cell>
          <cell r="F1391" t="str">
            <v>JAPAN</v>
          </cell>
          <cell r="G1391" t="str">
            <v>JPY</v>
          </cell>
          <cell r="H1391">
            <v>0</v>
          </cell>
          <cell r="I1391">
            <v>0</v>
          </cell>
          <cell r="J1391">
            <v>0</v>
          </cell>
          <cell r="K1391">
            <v>0</v>
          </cell>
          <cell r="L1391">
            <v>440657</v>
          </cell>
          <cell r="M1391">
            <v>108165</v>
          </cell>
          <cell r="N1391">
            <v>0</v>
          </cell>
          <cell r="O1391">
            <v>548822</v>
          </cell>
          <cell r="P1391">
            <v>0</v>
          </cell>
          <cell r="Q1391">
            <v>0</v>
          </cell>
          <cell r="R1391">
            <v>0</v>
          </cell>
          <cell r="S1391">
            <v>0</v>
          </cell>
          <cell r="T1391">
            <v>440657</v>
          </cell>
          <cell r="U1391">
            <v>108165</v>
          </cell>
          <cell r="V1391">
            <v>0</v>
          </cell>
          <cell r="W1391">
            <v>548822</v>
          </cell>
          <cell r="X1391">
            <v>0</v>
          </cell>
          <cell r="Y1391">
            <v>0</v>
          </cell>
          <cell r="Z1391">
            <v>0</v>
          </cell>
          <cell r="AA1391">
            <v>0</v>
          </cell>
          <cell r="AB1391">
            <v>0</v>
          </cell>
          <cell r="AC1391">
            <v>0</v>
          </cell>
          <cell r="AD1391">
            <v>0</v>
          </cell>
          <cell r="AE1391">
            <v>0</v>
          </cell>
          <cell r="AF1391">
            <v>0</v>
          </cell>
          <cell r="AG1391">
            <v>0</v>
          </cell>
          <cell r="AH1391">
            <v>0</v>
          </cell>
          <cell r="AI1391">
            <v>0</v>
          </cell>
          <cell r="AJ1391">
            <v>0</v>
          </cell>
          <cell r="AK1391">
            <v>0</v>
          </cell>
          <cell r="AL1391">
            <v>0</v>
          </cell>
          <cell r="AM1391">
            <v>0</v>
          </cell>
          <cell r="AN1391">
            <v>0</v>
          </cell>
          <cell r="AO1391">
            <v>0</v>
          </cell>
          <cell r="AP1391">
            <v>0</v>
          </cell>
          <cell r="AQ1391">
            <v>0</v>
          </cell>
          <cell r="AR1391">
            <v>440657</v>
          </cell>
          <cell r="AS1391">
            <v>100695</v>
          </cell>
          <cell r="AT1391">
            <v>0</v>
          </cell>
          <cell r="AU1391">
            <v>541352</v>
          </cell>
          <cell r="AV1391">
            <v>0</v>
          </cell>
          <cell r="AW1391">
            <v>0</v>
          </cell>
          <cell r="AX1391">
            <v>0</v>
          </cell>
          <cell r="AY1391">
            <v>0</v>
          </cell>
          <cell r="AZ1391">
            <v>0</v>
          </cell>
          <cell r="BA1391">
            <v>0</v>
          </cell>
          <cell r="BB1391">
            <v>0</v>
          </cell>
          <cell r="BC1391">
            <v>0</v>
          </cell>
          <cell r="BD1391">
            <v>0</v>
          </cell>
          <cell r="BE1391">
            <v>0</v>
          </cell>
          <cell r="BF1391">
            <v>0</v>
          </cell>
          <cell r="BG1391">
            <v>0</v>
          </cell>
          <cell r="BH1391">
            <v>0</v>
          </cell>
          <cell r="BI1391">
            <v>0</v>
          </cell>
          <cell r="BJ1391">
            <v>0</v>
          </cell>
          <cell r="BK1391">
            <v>0</v>
          </cell>
          <cell r="BL1391">
            <v>440657</v>
          </cell>
          <cell r="BM1391">
            <v>100695</v>
          </cell>
          <cell r="BN1391">
            <v>0</v>
          </cell>
          <cell r="BO1391">
            <v>541352</v>
          </cell>
          <cell r="BP1391">
            <v>881314</v>
          </cell>
          <cell r="BQ1391">
            <v>208860</v>
          </cell>
          <cell r="BR1391">
            <v>0</v>
          </cell>
          <cell r="BS1391">
            <v>1090174</v>
          </cell>
        </row>
        <row r="1392">
          <cell r="B1392" t="str">
            <v>526425</v>
          </cell>
          <cell r="C1392" t="str">
            <v>REP. INDONESIA</v>
          </cell>
          <cell r="D1392" t="str">
            <v>SUMISHO LEASE CO., TOKYO</v>
          </cell>
          <cell r="E1392" t="str">
            <v>8</v>
          </cell>
          <cell r="F1392" t="str">
            <v>JAPAN</v>
          </cell>
          <cell r="G1392" t="str">
            <v>USD</v>
          </cell>
          <cell r="H1392">
            <v>0</v>
          </cell>
          <cell r="I1392">
            <v>0</v>
          </cell>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451788</v>
          </cell>
          <cell r="Y1392">
            <v>199868</v>
          </cell>
          <cell r="Z1392">
            <v>0</v>
          </cell>
          <cell r="AA1392">
            <v>651656</v>
          </cell>
          <cell r="AB1392">
            <v>0</v>
          </cell>
          <cell r="AC1392">
            <v>0</v>
          </cell>
          <cell r="AD1392">
            <v>0</v>
          </cell>
          <cell r="AE1392">
            <v>0</v>
          </cell>
          <cell r="AF1392">
            <v>0</v>
          </cell>
          <cell r="AG1392">
            <v>0</v>
          </cell>
          <cell r="AH1392">
            <v>0</v>
          </cell>
          <cell r="AI1392">
            <v>0</v>
          </cell>
          <cell r="AJ1392">
            <v>451788</v>
          </cell>
          <cell r="AK1392">
            <v>199868</v>
          </cell>
          <cell r="AL1392">
            <v>0</v>
          </cell>
          <cell r="AM1392">
            <v>651656</v>
          </cell>
          <cell r="AN1392">
            <v>0</v>
          </cell>
          <cell r="AO1392">
            <v>0</v>
          </cell>
          <cell r="AP1392">
            <v>0</v>
          </cell>
          <cell r="AQ1392">
            <v>0</v>
          </cell>
          <cell r="AR1392">
            <v>0</v>
          </cell>
          <cell r="AS1392">
            <v>0</v>
          </cell>
          <cell r="AT1392">
            <v>0</v>
          </cell>
          <cell r="AU1392">
            <v>0</v>
          </cell>
          <cell r="AV1392">
            <v>0</v>
          </cell>
          <cell r="AW1392">
            <v>0</v>
          </cell>
          <cell r="AX1392">
            <v>0</v>
          </cell>
          <cell r="AY1392">
            <v>0</v>
          </cell>
          <cell r="AZ1392">
            <v>451788</v>
          </cell>
          <cell r="BA1392">
            <v>184493</v>
          </cell>
          <cell r="BB1392">
            <v>0</v>
          </cell>
          <cell r="BC1392">
            <v>636281</v>
          </cell>
          <cell r="BD1392">
            <v>0</v>
          </cell>
          <cell r="BE1392">
            <v>0</v>
          </cell>
          <cell r="BF1392">
            <v>0</v>
          </cell>
          <cell r="BG1392">
            <v>0</v>
          </cell>
          <cell r="BH1392">
            <v>0</v>
          </cell>
          <cell r="BI1392">
            <v>0</v>
          </cell>
          <cell r="BJ1392">
            <v>0</v>
          </cell>
          <cell r="BK1392">
            <v>0</v>
          </cell>
          <cell r="BL1392">
            <v>451788</v>
          </cell>
          <cell r="BM1392">
            <v>184493</v>
          </cell>
          <cell r="BN1392">
            <v>0</v>
          </cell>
          <cell r="BO1392">
            <v>636281</v>
          </cell>
          <cell r="BP1392">
            <v>903576</v>
          </cell>
          <cell r="BQ1392">
            <v>384361</v>
          </cell>
          <cell r="BR1392">
            <v>0</v>
          </cell>
          <cell r="BS1392">
            <v>1287937</v>
          </cell>
        </row>
        <row r="1393">
          <cell r="B1393" t="str">
            <v>526424</v>
          </cell>
          <cell r="C1393" t="str">
            <v>REP. INDONESIA</v>
          </cell>
          <cell r="D1393" t="str">
            <v>SUMISHO LEASE CO., TOKYO</v>
          </cell>
          <cell r="E1393" t="str">
            <v>8</v>
          </cell>
          <cell r="F1393" t="str">
            <v>JAPAN</v>
          </cell>
          <cell r="G1393" t="str">
            <v>USD</v>
          </cell>
          <cell r="H1393">
            <v>1273683</v>
          </cell>
          <cell r="I1393">
            <v>576454</v>
          </cell>
          <cell r="J1393">
            <v>0</v>
          </cell>
          <cell r="K1393">
            <v>1850137</v>
          </cell>
          <cell r="L1393">
            <v>0</v>
          </cell>
          <cell r="M1393">
            <v>0</v>
          </cell>
          <cell r="N1393">
            <v>0</v>
          </cell>
          <cell r="O1393">
            <v>0</v>
          </cell>
          <cell r="P1393">
            <v>0</v>
          </cell>
          <cell r="Q1393">
            <v>0</v>
          </cell>
          <cell r="R1393">
            <v>0</v>
          </cell>
          <cell r="S1393">
            <v>0</v>
          </cell>
          <cell r="T1393">
            <v>1273683</v>
          </cell>
          <cell r="U1393">
            <v>576454</v>
          </cell>
          <cell r="V1393">
            <v>0</v>
          </cell>
          <cell r="W1393">
            <v>1850137</v>
          </cell>
          <cell r="X1393">
            <v>0</v>
          </cell>
          <cell r="Y1393">
            <v>0</v>
          </cell>
          <cell r="Z1393">
            <v>0</v>
          </cell>
          <cell r="AA1393">
            <v>0</v>
          </cell>
          <cell r="AB1393">
            <v>0</v>
          </cell>
          <cell r="AC1393">
            <v>0</v>
          </cell>
          <cell r="AD1393">
            <v>0</v>
          </cell>
          <cell r="AE1393">
            <v>0</v>
          </cell>
          <cell r="AF1393">
            <v>0</v>
          </cell>
          <cell r="AG1393">
            <v>0</v>
          </cell>
          <cell r="AH1393">
            <v>0</v>
          </cell>
          <cell r="AI1393">
            <v>0</v>
          </cell>
          <cell r="AJ1393">
            <v>0</v>
          </cell>
          <cell r="AK1393">
            <v>0</v>
          </cell>
          <cell r="AL1393">
            <v>0</v>
          </cell>
          <cell r="AM1393">
            <v>0</v>
          </cell>
          <cell r="AN1393">
            <v>1273683</v>
          </cell>
          <cell r="AO1393">
            <v>529461</v>
          </cell>
          <cell r="AP1393">
            <v>0</v>
          </cell>
          <cell r="AQ1393">
            <v>1803144</v>
          </cell>
          <cell r="AR1393">
            <v>0</v>
          </cell>
          <cell r="AS1393">
            <v>0</v>
          </cell>
          <cell r="AT1393">
            <v>0</v>
          </cell>
          <cell r="AU1393">
            <v>0</v>
          </cell>
          <cell r="AV1393">
            <v>0</v>
          </cell>
          <cell r="AW1393">
            <v>0</v>
          </cell>
          <cell r="AX1393">
            <v>0</v>
          </cell>
          <cell r="AY1393">
            <v>0</v>
          </cell>
          <cell r="AZ1393">
            <v>0</v>
          </cell>
          <cell r="BA1393">
            <v>0</v>
          </cell>
          <cell r="BB1393">
            <v>0</v>
          </cell>
          <cell r="BC1393">
            <v>0</v>
          </cell>
          <cell r="BD1393">
            <v>0</v>
          </cell>
          <cell r="BE1393">
            <v>0</v>
          </cell>
          <cell r="BF1393">
            <v>0</v>
          </cell>
          <cell r="BG1393">
            <v>0</v>
          </cell>
          <cell r="BH1393">
            <v>0</v>
          </cell>
          <cell r="BI1393">
            <v>0</v>
          </cell>
          <cell r="BJ1393">
            <v>0</v>
          </cell>
          <cell r="BK1393">
            <v>0</v>
          </cell>
          <cell r="BL1393">
            <v>1273683</v>
          </cell>
          <cell r="BM1393">
            <v>529461</v>
          </cell>
          <cell r="BN1393">
            <v>0</v>
          </cell>
          <cell r="BO1393">
            <v>1803144</v>
          </cell>
          <cell r="BP1393">
            <v>2547366</v>
          </cell>
          <cell r="BQ1393">
            <v>1105915</v>
          </cell>
          <cell r="BR1393">
            <v>0</v>
          </cell>
          <cell r="BS1393">
            <v>3653281</v>
          </cell>
        </row>
        <row r="1394">
          <cell r="B1394" t="str">
            <v>526419</v>
          </cell>
          <cell r="C1394" t="str">
            <v>REP. INDONESIA</v>
          </cell>
          <cell r="D1394" t="str">
            <v>SUMISHO LEASE CO., TOKYO</v>
          </cell>
          <cell r="E1394" t="str">
            <v>8</v>
          </cell>
          <cell r="F1394" t="str">
            <v>JAPAN</v>
          </cell>
          <cell r="G1394" t="str">
            <v>USD</v>
          </cell>
          <cell r="H1394">
            <v>0</v>
          </cell>
          <cell r="I1394">
            <v>0</v>
          </cell>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2226490</v>
          </cell>
          <cell r="Y1394">
            <v>884501</v>
          </cell>
          <cell r="Z1394">
            <v>0</v>
          </cell>
          <cell r="AA1394">
            <v>3110991</v>
          </cell>
          <cell r="AB1394">
            <v>0</v>
          </cell>
          <cell r="AC1394">
            <v>0</v>
          </cell>
          <cell r="AD1394">
            <v>0</v>
          </cell>
          <cell r="AE1394">
            <v>0</v>
          </cell>
          <cell r="AF1394">
            <v>0</v>
          </cell>
          <cell r="AG1394">
            <v>0</v>
          </cell>
          <cell r="AH1394">
            <v>0</v>
          </cell>
          <cell r="AI1394">
            <v>0</v>
          </cell>
          <cell r="AJ1394">
            <v>2226490</v>
          </cell>
          <cell r="AK1394">
            <v>884501</v>
          </cell>
          <cell r="AL1394">
            <v>0</v>
          </cell>
          <cell r="AM1394">
            <v>3110991</v>
          </cell>
          <cell r="AN1394">
            <v>0</v>
          </cell>
          <cell r="AO1394">
            <v>0</v>
          </cell>
          <cell r="AP1394">
            <v>0</v>
          </cell>
          <cell r="AQ1394">
            <v>0</v>
          </cell>
          <cell r="AR1394">
            <v>0</v>
          </cell>
          <cell r="AS1394">
            <v>0</v>
          </cell>
          <cell r="AT1394">
            <v>0</v>
          </cell>
          <cell r="AU1394">
            <v>0</v>
          </cell>
          <cell r="AV1394">
            <v>0</v>
          </cell>
          <cell r="AW1394">
            <v>0</v>
          </cell>
          <cell r="AX1394">
            <v>0</v>
          </cell>
          <cell r="AY1394">
            <v>0</v>
          </cell>
          <cell r="AZ1394">
            <v>2226490</v>
          </cell>
          <cell r="BA1394">
            <v>810793</v>
          </cell>
          <cell r="BB1394">
            <v>0</v>
          </cell>
          <cell r="BC1394">
            <v>3037283</v>
          </cell>
          <cell r="BD1394">
            <v>0</v>
          </cell>
          <cell r="BE1394">
            <v>0</v>
          </cell>
          <cell r="BF1394">
            <v>0</v>
          </cell>
          <cell r="BG1394">
            <v>0</v>
          </cell>
          <cell r="BH1394">
            <v>0</v>
          </cell>
          <cell r="BI1394">
            <v>0</v>
          </cell>
          <cell r="BJ1394">
            <v>0</v>
          </cell>
          <cell r="BK1394">
            <v>0</v>
          </cell>
          <cell r="BL1394">
            <v>2226490</v>
          </cell>
          <cell r="BM1394">
            <v>810793</v>
          </cell>
          <cell r="BN1394">
            <v>0</v>
          </cell>
          <cell r="BO1394">
            <v>3037283</v>
          </cell>
          <cell r="BP1394">
            <v>4452980</v>
          </cell>
          <cell r="BQ1394">
            <v>1695294</v>
          </cell>
          <cell r="BR1394">
            <v>0</v>
          </cell>
          <cell r="BS1394">
            <v>6148274</v>
          </cell>
        </row>
        <row r="1395">
          <cell r="B1395" t="str">
            <v>525500</v>
          </cell>
          <cell r="C1395" t="str">
            <v>REP. INDONESIA</v>
          </cell>
          <cell r="D1395" t="str">
            <v>TOKYO LEASING LTD, TOKYO</v>
          </cell>
          <cell r="E1395" t="str">
            <v>8</v>
          </cell>
          <cell r="F1395" t="str">
            <v>JAPAN</v>
          </cell>
          <cell r="G1395" t="str">
            <v>JPY</v>
          </cell>
          <cell r="H1395">
            <v>0</v>
          </cell>
          <cell r="I1395">
            <v>0</v>
          </cell>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372056</v>
          </cell>
          <cell r="AC1395">
            <v>103640</v>
          </cell>
          <cell r="AD1395">
            <v>0</v>
          </cell>
          <cell r="AE1395">
            <v>475696</v>
          </cell>
          <cell r="AF1395">
            <v>0</v>
          </cell>
          <cell r="AG1395">
            <v>0</v>
          </cell>
          <cell r="AH1395">
            <v>0</v>
          </cell>
          <cell r="AI1395">
            <v>0</v>
          </cell>
          <cell r="AJ1395">
            <v>372056</v>
          </cell>
          <cell r="AK1395">
            <v>103640</v>
          </cell>
          <cell r="AL1395">
            <v>0</v>
          </cell>
          <cell r="AM1395">
            <v>475696</v>
          </cell>
          <cell r="AN1395">
            <v>0</v>
          </cell>
          <cell r="AO1395">
            <v>0</v>
          </cell>
          <cell r="AP1395">
            <v>0</v>
          </cell>
          <cell r="AQ1395">
            <v>0</v>
          </cell>
          <cell r="AR1395">
            <v>0</v>
          </cell>
          <cell r="AS1395">
            <v>0</v>
          </cell>
          <cell r="AT1395">
            <v>0</v>
          </cell>
          <cell r="AU1395">
            <v>0</v>
          </cell>
          <cell r="AV1395">
            <v>0</v>
          </cell>
          <cell r="AW1395">
            <v>0</v>
          </cell>
          <cell r="AX1395">
            <v>0</v>
          </cell>
          <cell r="AY1395">
            <v>0</v>
          </cell>
          <cell r="AZ1395">
            <v>0</v>
          </cell>
          <cell r="BA1395">
            <v>0</v>
          </cell>
          <cell r="BB1395">
            <v>0</v>
          </cell>
          <cell r="BC1395">
            <v>0</v>
          </cell>
          <cell r="BD1395">
            <v>372056</v>
          </cell>
          <cell r="BE1395">
            <v>99804</v>
          </cell>
          <cell r="BF1395">
            <v>0</v>
          </cell>
          <cell r="BG1395">
            <v>471860</v>
          </cell>
          <cell r="BH1395">
            <v>0</v>
          </cell>
          <cell r="BI1395">
            <v>0</v>
          </cell>
          <cell r="BJ1395">
            <v>0</v>
          </cell>
          <cell r="BK1395">
            <v>0</v>
          </cell>
          <cell r="BL1395">
            <v>372056</v>
          </cell>
          <cell r="BM1395">
            <v>99804</v>
          </cell>
          <cell r="BN1395">
            <v>0</v>
          </cell>
          <cell r="BO1395">
            <v>471860</v>
          </cell>
          <cell r="BP1395">
            <v>744112</v>
          </cell>
          <cell r="BQ1395">
            <v>203444</v>
          </cell>
          <cell r="BR1395">
            <v>0</v>
          </cell>
          <cell r="BS1395">
            <v>947556</v>
          </cell>
        </row>
        <row r="1396">
          <cell r="B1396" t="str">
            <v>525700</v>
          </cell>
          <cell r="C1396" t="str">
            <v>REP. INDONESIA</v>
          </cell>
          <cell r="D1396" t="str">
            <v>TOKYO LEASING LTD, TOKYO</v>
          </cell>
          <cell r="E1396" t="str">
            <v>8</v>
          </cell>
          <cell r="F1396" t="str">
            <v>JAPAN</v>
          </cell>
          <cell r="G1396" t="str">
            <v>JPY</v>
          </cell>
          <cell r="H1396">
            <v>0</v>
          </cell>
          <cell r="I1396">
            <v>0</v>
          </cell>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447108</v>
          </cell>
          <cell r="AC1396">
            <v>149185</v>
          </cell>
          <cell r="AD1396">
            <v>0</v>
          </cell>
          <cell r="AE1396">
            <v>596293</v>
          </cell>
          <cell r="AF1396">
            <v>0</v>
          </cell>
          <cell r="AG1396">
            <v>0</v>
          </cell>
          <cell r="AH1396">
            <v>0</v>
          </cell>
          <cell r="AI1396">
            <v>0</v>
          </cell>
          <cell r="AJ1396">
            <v>447108</v>
          </cell>
          <cell r="AK1396">
            <v>149185</v>
          </cell>
          <cell r="AL1396">
            <v>0</v>
          </cell>
          <cell r="AM1396">
            <v>596293</v>
          </cell>
          <cell r="AN1396">
            <v>0</v>
          </cell>
          <cell r="AO1396">
            <v>0</v>
          </cell>
          <cell r="AP1396">
            <v>0</v>
          </cell>
          <cell r="AQ1396">
            <v>0</v>
          </cell>
          <cell r="AR1396">
            <v>0</v>
          </cell>
          <cell r="AS1396">
            <v>0</v>
          </cell>
          <cell r="AT1396">
            <v>0</v>
          </cell>
          <cell r="AU1396">
            <v>0</v>
          </cell>
          <cell r="AV1396">
            <v>0</v>
          </cell>
          <cell r="AW1396">
            <v>0</v>
          </cell>
          <cell r="AX1396">
            <v>0</v>
          </cell>
          <cell r="AY1396">
            <v>0</v>
          </cell>
          <cell r="AZ1396">
            <v>0</v>
          </cell>
          <cell r="BA1396">
            <v>0</v>
          </cell>
          <cell r="BB1396">
            <v>0</v>
          </cell>
          <cell r="BC1396">
            <v>0</v>
          </cell>
          <cell r="BD1396">
            <v>447108</v>
          </cell>
          <cell r="BE1396">
            <v>144062</v>
          </cell>
          <cell r="BF1396">
            <v>0</v>
          </cell>
          <cell r="BG1396">
            <v>591170</v>
          </cell>
          <cell r="BH1396">
            <v>0</v>
          </cell>
          <cell r="BI1396">
            <v>0</v>
          </cell>
          <cell r="BJ1396">
            <v>0</v>
          </cell>
          <cell r="BK1396">
            <v>0</v>
          </cell>
          <cell r="BL1396">
            <v>447108</v>
          </cell>
          <cell r="BM1396">
            <v>144062</v>
          </cell>
          <cell r="BN1396">
            <v>0</v>
          </cell>
          <cell r="BO1396">
            <v>591170</v>
          </cell>
          <cell r="BP1396">
            <v>894216</v>
          </cell>
          <cell r="BQ1396">
            <v>293247</v>
          </cell>
          <cell r="BR1396">
            <v>0</v>
          </cell>
          <cell r="BS1396">
            <v>1187463</v>
          </cell>
        </row>
        <row r="1397">
          <cell r="B1397" t="str">
            <v>520000</v>
          </cell>
          <cell r="C1397" t="str">
            <v>REP. INDONESIA</v>
          </cell>
          <cell r="D1397" t="str">
            <v>TOKYO LEASING LTD, TOKYO</v>
          </cell>
          <cell r="E1397" t="str">
            <v>8</v>
          </cell>
          <cell r="F1397" t="str">
            <v>JAPAN</v>
          </cell>
          <cell r="G1397" t="str">
            <v>JPY</v>
          </cell>
          <cell r="H1397">
            <v>0</v>
          </cell>
          <cell r="I1397">
            <v>0</v>
          </cell>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800259</v>
          </cell>
          <cell r="AC1397">
            <v>146395</v>
          </cell>
          <cell r="AD1397">
            <v>0</v>
          </cell>
          <cell r="AE1397">
            <v>946654</v>
          </cell>
          <cell r="AF1397">
            <v>0</v>
          </cell>
          <cell r="AG1397">
            <v>0</v>
          </cell>
          <cell r="AH1397">
            <v>0</v>
          </cell>
          <cell r="AI1397">
            <v>0</v>
          </cell>
          <cell r="AJ1397">
            <v>800259</v>
          </cell>
          <cell r="AK1397">
            <v>146395</v>
          </cell>
          <cell r="AL1397">
            <v>0</v>
          </cell>
          <cell r="AM1397">
            <v>946654</v>
          </cell>
          <cell r="AN1397">
            <v>0</v>
          </cell>
          <cell r="AO1397">
            <v>0</v>
          </cell>
          <cell r="AP1397">
            <v>0</v>
          </cell>
          <cell r="AQ1397">
            <v>0</v>
          </cell>
          <cell r="AR1397">
            <v>0</v>
          </cell>
          <cell r="AS1397">
            <v>0</v>
          </cell>
          <cell r="AT1397">
            <v>0</v>
          </cell>
          <cell r="AU1397">
            <v>0</v>
          </cell>
          <cell r="AV1397">
            <v>0</v>
          </cell>
          <cell r="AW1397">
            <v>0</v>
          </cell>
          <cell r="AX1397">
            <v>0</v>
          </cell>
          <cell r="AY1397">
            <v>0</v>
          </cell>
          <cell r="AZ1397">
            <v>0</v>
          </cell>
          <cell r="BA1397">
            <v>0</v>
          </cell>
          <cell r="BB1397">
            <v>0</v>
          </cell>
          <cell r="BC1397">
            <v>0</v>
          </cell>
          <cell r="BD1397">
            <v>800259</v>
          </cell>
          <cell r="BE1397">
            <v>124678</v>
          </cell>
          <cell r="BF1397">
            <v>0</v>
          </cell>
          <cell r="BG1397">
            <v>924937</v>
          </cell>
          <cell r="BH1397">
            <v>0</v>
          </cell>
          <cell r="BI1397">
            <v>0</v>
          </cell>
          <cell r="BJ1397">
            <v>0</v>
          </cell>
          <cell r="BK1397">
            <v>0</v>
          </cell>
          <cell r="BL1397">
            <v>800259</v>
          </cell>
          <cell r="BM1397">
            <v>124678</v>
          </cell>
          <cell r="BN1397">
            <v>0</v>
          </cell>
          <cell r="BO1397">
            <v>924937</v>
          </cell>
          <cell r="BP1397">
            <v>1600518</v>
          </cell>
          <cell r="BQ1397">
            <v>271073</v>
          </cell>
          <cell r="BR1397">
            <v>0</v>
          </cell>
          <cell r="BS1397">
            <v>1871591</v>
          </cell>
        </row>
        <row r="1398">
          <cell r="F1398" t="str">
            <v>JAPAN Total</v>
          </cell>
          <cell r="H1398">
            <v>19725816</v>
          </cell>
          <cell r="I1398">
            <v>3013414</v>
          </cell>
          <cell r="J1398">
            <v>32</v>
          </cell>
          <cell r="K1398">
            <v>22739262</v>
          </cell>
          <cell r="L1398">
            <v>6547506</v>
          </cell>
          <cell r="M1398">
            <v>1778257</v>
          </cell>
          <cell r="N1398">
            <v>0</v>
          </cell>
          <cell r="O1398">
            <v>8325763</v>
          </cell>
          <cell r="P1398">
            <v>8526856</v>
          </cell>
          <cell r="Q1398">
            <v>1743233</v>
          </cell>
          <cell r="R1398">
            <v>0</v>
          </cell>
          <cell r="S1398">
            <v>10270089</v>
          </cell>
          <cell r="T1398">
            <v>34800178</v>
          </cell>
          <cell r="U1398">
            <v>6534904</v>
          </cell>
          <cell r="V1398">
            <v>32</v>
          </cell>
          <cell r="W1398">
            <v>41335114</v>
          </cell>
          <cell r="X1398">
            <v>15485519</v>
          </cell>
          <cell r="Y1398">
            <v>7030497</v>
          </cell>
          <cell r="Z1398">
            <v>32</v>
          </cell>
          <cell r="AA1398">
            <v>22516048</v>
          </cell>
          <cell r="AB1398">
            <v>7262548</v>
          </cell>
          <cell r="AC1398">
            <v>3149158</v>
          </cell>
          <cell r="AD1398">
            <v>0</v>
          </cell>
          <cell r="AE1398">
            <v>10411706</v>
          </cell>
          <cell r="AF1398">
            <v>4040101</v>
          </cell>
          <cell r="AG1398">
            <v>1841774</v>
          </cell>
          <cell r="AH1398">
            <v>0</v>
          </cell>
          <cell r="AI1398">
            <v>5881875</v>
          </cell>
          <cell r="AJ1398">
            <v>26788168</v>
          </cell>
          <cell r="AK1398">
            <v>12021429</v>
          </cell>
          <cell r="AL1398">
            <v>32</v>
          </cell>
          <cell r="AM1398">
            <v>38809629</v>
          </cell>
          <cell r="AN1398">
            <v>7152137</v>
          </cell>
          <cell r="AO1398">
            <v>2382053</v>
          </cell>
          <cell r="AP1398">
            <v>32</v>
          </cell>
          <cell r="AQ1398">
            <v>9534222</v>
          </cell>
          <cell r="AR1398">
            <v>6547506</v>
          </cell>
          <cell r="AS1398">
            <v>1577079</v>
          </cell>
          <cell r="AT1398">
            <v>0</v>
          </cell>
          <cell r="AU1398">
            <v>8124585</v>
          </cell>
          <cell r="AV1398">
            <v>8526856</v>
          </cell>
          <cell r="AW1398">
            <v>1579316</v>
          </cell>
          <cell r="AX1398">
            <v>0</v>
          </cell>
          <cell r="AY1398">
            <v>10106172</v>
          </cell>
          <cell r="AZ1398">
            <v>15485519</v>
          </cell>
          <cell r="BA1398">
            <v>7704683</v>
          </cell>
          <cell r="BB1398">
            <v>32</v>
          </cell>
          <cell r="BC1398">
            <v>23190234</v>
          </cell>
          <cell r="BD1398">
            <v>7262548</v>
          </cell>
          <cell r="BE1398">
            <v>3008033</v>
          </cell>
          <cell r="BF1398">
            <v>0</v>
          </cell>
          <cell r="BG1398">
            <v>10270581</v>
          </cell>
          <cell r="BH1398">
            <v>4040101</v>
          </cell>
          <cell r="BI1398">
            <v>1698790</v>
          </cell>
          <cell r="BJ1398">
            <v>0</v>
          </cell>
          <cell r="BK1398">
            <v>5738891</v>
          </cell>
          <cell r="BL1398">
            <v>49014667</v>
          </cell>
          <cell r="BM1398">
            <v>17949954</v>
          </cell>
          <cell r="BN1398">
            <v>64</v>
          </cell>
          <cell r="BO1398">
            <v>66964685</v>
          </cell>
          <cell r="BP1398">
            <v>110603013</v>
          </cell>
          <cell r="BQ1398">
            <v>36506287</v>
          </cell>
          <cell r="BR1398">
            <v>128</v>
          </cell>
          <cell r="BS1398">
            <v>147109428</v>
          </cell>
        </row>
        <row r="1399">
          <cell r="F1399" t="str">
            <v>Sub TOTAL LEASING</v>
          </cell>
          <cell r="H1399">
            <v>19725816</v>
          </cell>
          <cell r="I1399">
            <v>3013414</v>
          </cell>
          <cell r="J1399">
            <v>32</v>
          </cell>
          <cell r="K1399">
            <v>22739262</v>
          </cell>
          <cell r="L1399">
            <v>6547506</v>
          </cell>
          <cell r="M1399">
            <v>1778257</v>
          </cell>
          <cell r="N1399">
            <v>0</v>
          </cell>
          <cell r="O1399">
            <v>8325763</v>
          </cell>
          <cell r="P1399">
            <v>8526856</v>
          </cell>
          <cell r="Q1399">
            <v>1743233</v>
          </cell>
          <cell r="R1399">
            <v>0</v>
          </cell>
          <cell r="S1399">
            <v>10270089</v>
          </cell>
          <cell r="T1399">
            <v>34800178</v>
          </cell>
          <cell r="U1399">
            <v>6534904</v>
          </cell>
          <cell r="V1399">
            <v>32</v>
          </cell>
          <cell r="W1399">
            <v>41335114</v>
          </cell>
          <cell r="X1399">
            <v>15485519</v>
          </cell>
          <cell r="Y1399">
            <v>7030497</v>
          </cell>
          <cell r="Z1399">
            <v>32</v>
          </cell>
          <cell r="AA1399">
            <v>22516048</v>
          </cell>
          <cell r="AB1399">
            <v>7262548</v>
          </cell>
          <cell r="AC1399">
            <v>3149158</v>
          </cell>
          <cell r="AD1399">
            <v>0</v>
          </cell>
          <cell r="AE1399">
            <v>10411706</v>
          </cell>
          <cell r="AF1399">
            <v>4040101</v>
          </cell>
          <cell r="AG1399">
            <v>1841774</v>
          </cell>
          <cell r="AH1399">
            <v>0</v>
          </cell>
          <cell r="AI1399">
            <v>5881875</v>
          </cell>
          <cell r="AJ1399">
            <v>26788168</v>
          </cell>
          <cell r="AK1399">
            <v>12021429</v>
          </cell>
          <cell r="AL1399">
            <v>32</v>
          </cell>
          <cell r="AM1399">
            <v>38809629</v>
          </cell>
          <cell r="AN1399">
            <v>7152137</v>
          </cell>
          <cell r="AO1399">
            <v>2382053</v>
          </cell>
          <cell r="AP1399">
            <v>32</v>
          </cell>
          <cell r="AQ1399">
            <v>9534222</v>
          </cell>
          <cell r="AR1399">
            <v>6547506</v>
          </cell>
          <cell r="AS1399">
            <v>1577079</v>
          </cell>
          <cell r="AT1399">
            <v>0</v>
          </cell>
          <cell r="AU1399">
            <v>8124585</v>
          </cell>
          <cell r="AV1399">
            <v>8526856</v>
          </cell>
          <cell r="AW1399">
            <v>1579316</v>
          </cell>
          <cell r="AX1399">
            <v>0</v>
          </cell>
          <cell r="AY1399">
            <v>10106172</v>
          </cell>
          <cell r="AZ1399">
            <v>15485519</v>
          </cell>
          <cell r="BA1399">
            <v>7704683</v>
          </cell>
          <cell r="BB1399">
            <v>32</v>
          </cell>
          <cell r="BC1399">
            <v>23190234</v>
          </cell>
          <cell r="BD1399">
            <v>7262548</v>
          </cell>
          <cell r="BE1399">
            <v>3008033</v>
          </cell>
          <cell r="BF1399">
            <v>0</v>
          </cell>
          <cell r="BG1399">
            <v>10270581</v>
          </cell>
          <cell r="BH1399">
            <v>4040101</v>
          </cell>
          <cell r="BI1399">
            <v>1698790</v>
          </cell>
          <cell r="BJ1399">
            <v>0</v>
          </cell>
          <cell r="BK1399">
            <v>5738891</v>
          </cell>
          <cell r="BL1399">
            <v>49014667</v>
          </cell>
          <cell r="BM1399">
            <v>17949954</v>
          </cell>
          <cell r="BN1399">
            <v>64</v>
          </cell>
          <cell r="BO1399">
            <v>66964685</v>
          </cell>
          <cell r="BP1399">
            <v>110603013</v>
          </cell>
          <cell r="BQ1399">
            <v>36506287</v>
          </cell>
          <cell r="BR1399">
            <v>128</v>
          </cell>
          <cell r="BS1399">
            <v>147109428</v>
          </cell>
        </row>
        <row r="1400">
          <cell r="D1400" t="str">
            <v>Grand Total</v>
          </cell>
          <cell r="H1400">
            <v>212027120</v>
          </cell>
          <cell r="I1400">
            <v>90524424</v>
          </cell>
          <cell r="J1400">
            <v>199702</v>
          </cell>
          <cell r="K1400">
            <v>302751246</v>
          </cell>
          <cell r="L1400">
            <v>370540208</v>
          </cell>
          <cell r="M1400">
            <v>129460174</v>
          </cell>
          <cell r="N1400">
            <v>30576</v>
          </cell>
          <cell r="O1400">
            <v>500030958</v>
          </cell>
          <cell r="P1400">
            <v>229394403</v>
          </cell>
          <cell r="Q1400">
            <v>71923436</v>
          </cell>
          <cell r="R1400">
            <v>80474</v>
          </cell>
          <cell r="S1400">
            <v>301398313</v>
          </cell>
          <cell r="T1400">
            <v>811961731</v>
          </cell>
          <cell r="U1400">
            <v>291908034</v>
          </cell>
          <cell r="V1400">
            <v>310752</v>
          </cell>
          <cell r="W1400">
            <v>1104180517</v>
          </cell>
          <cell r="X1400">
            <v>197405976</v>
          </cell>
          <cell r="Y1400">
            <v>99976649</v>
          </cell>
          <cell r="Z1400">
            <v>78961</v>
          </cell>
          <cell r="AA1400">
            <v>297461586</v>
          </cell>
          <cell r="AB1400">
            <v>194480251</v>
          </cell>
          <cell r="AC1400">
            <v>79751228</v>
          </cell>
          <cell r="AD1400">
            <v>211874</v>
          </cell>
          <cell r="AE1400">
            <v>274443353</v>
          </cell>
          <cell r="AF1400">
            <v>252806835</v>
          </cell>
          <cell r="AG1400">
            <v>168314165</v>
          </cell>
          <cell r="AH1400">
            <v>302644</v>
          </cell>
          <cell r="AI1400">
            <v>421423644</v>
          </cell>
          <cell r="AJ1400">
            <v>644693062</v>
          </cell>
          <cell r="AK1400">
            <v>348042042</v>
          </cell>
          <cell r="AL1400">
            <v>593479</v>
          </cell>
          <cell r="AM1400">
            <v>993328583</v>
          </cell>
          <cell r="AN1400">
            <v>191436310</v>
          </cell>
          <cell r="AO1400">
            <v>83456942</v>
          </cell>
          <cell r="AP1400">
            <v>212193</v>
          </cell>
          <cell r="AQ1400">
            <v>275105445</v>
          </cell>
          <cell r="AR1400">
            <v>357576041</v>
          </cell>
          <cell r="AS1400">
            <v>122823084</v>
          </cell>
          <cell r="AT1400">
            <v>2946</v>
          </cell>
          <cell r="AU1400">
            <v>480402071</v>
          </cell>
          <cell r="AV1400">
            <v>202162614</v>
          </cell>
          <cell r="AW1400">
            <v>64004022</v>
          </cell>
          <cell r="AX1400">
            <v>0</v>
          </cell>
          <cell r="AY1400">
            <v>266166636</v>
          </cell>
          <cell r="AZ1400">
            <v>223954456</v>
          </cell>
          <cell r="BA1400">
            <v>104175552</v>
          </cell>
          <cell r="BB1400">
            <v>62532</v>
          </cell>
          <cell r="BC1400">
            <v>328192540</v>
          </cell>
          <cell r="BD1400">
            <v>191657634</v>
          </cell>
          <cell r="BE1400">
            <v>73530881</v>
          </cell>
          <cell r="BF1400">
            <v>112500</v>
          </cell>
          <cell r="BG1400">
            <v>265301015</v>
          </cell>
          <cell r="BH1400">
            <v>304594726</v>
          </cell>
          <cell r="BI1400">
            <v>146829897</v>
          </cell>
          <cell r="BJ1400">
            <v>273490</v>
          </cell>
          <cell r="BK1400">
            <v>451698113</v>
          </cell>
          <cell r="BL1400">
            <v>1471381781</v>
          </cell>
          <cell r="BM1400">
            <v>594820378</v>
          </cell>
          <cell r="BN1400">
            <v>663661</v>
          </cell>
          <cell r="BO1400">
            <v>2066865820</v>
          </cell>
          <cell r="BP1400">
            <v>2928036574</v>
          </cell>
          <cell r="BQ1400">
            <v>1234770454</v>
          </cell>
          <cell r="BR1400">
            <v>1567892</v>
          </cell>
          <cell r="BS1400">
            <v>4164374920</v>
          </cell>
        </row>
      </sheetData>
      <sheetData sheetId="1" refreshError="1"/>
      <sheetData sheetId="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daily"/>
      <sheetName val="Graph BM"/>
      <sheetName val="Juni"/>
      <sheetName val="Tabel4"/>
      <sheetName val="BM"/>
      <sheetName val="Tabel BM 4a RDG"/>
      <sheetName val="OPT"/>
      <sheetName val="Tw"/>
      <sheetName val="BM test Date"/>
      <sheetName val="T6 (apr)"/>
      <sheetName val="SWAS05"/>
    </sheetNames>
    <sheetDataSet>
      <sheetData sheetId="0">
        <row r="2">
          <cell r="C2" t="str">
            <v>Grafik Perkembangan NDA</v>
          </cell>
        </row>
      </sheetData>
      <sheetData sheetId="1">
        <row r="1">
          <cell r="B1" t="str">
            <v>Uang Beredar</v>
          </cell>
        </row>
        <row r="2">
          <cell r="C2" t="str">
            <v>Grafik Perkembangan NDA</v>
          </cell>
        </row>
        <row r="34">
          <cell r="C34" t="str">
            <v>Grafik Perkembanagan BASE MONEY</v>
          </cell>
        </row>
        <row r="70">
          <cell r="C70" t="str">
            <v>Grafik  Perkembangan NIR</v>
          </cell>
        </row>
      </sheetData>
      <sheetData sheetId="2">
        <row r="1">
          <cell r="B1" t="str">
            <v>Uang Beredar</v>
          </cell>
        </row>
      </sheetData>
      <sheetData sheetId="3">
        <row r="1">
          <cell r="B1" t="str">
            <v>Tabel Base Money</v>
          </cell>
        </row>
      </sheetData>
      <sheetData sheetId="4"/>
      <sheetData sheetId="5"/>
      <sheetData sheetId="6"/>
      <sheetData sheetId="7"/>
      <sheetData sheetId="8"/>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Password"/>
      <sheetName val="Menu"/>
      <sheetName val="Overview"/>
      <sheetName val="Input migas"/>
      <sheetName val="Tampilan Migas"/>
      <sheetName val="Asumsi Migas"/>
    </sheetNames>
    <sheetDataSet>
      <sheetData sheetId="0"/>
      <sheetData sheetId="1"/>
      <sheetData sheetId="2"/>
      <sheetData sheetId="3"/>
      <sheetData sheetId="4" refreshError="1">
        <row r="1">
          <cell r="B1" t="str">
            <v>SNP ONLY: format baru tanpa services</v>
          </cell>
        </row>
        <row r="2">
          <cell r="B2" t="str">
            <v>INPUT = copy value data tabel migas dari sie migas DI ROW 128 dst</v>
          </cell>
        </row>
        <row r="3">
          <cell r="B3" t="str">
            <v xml:space="preserve"> TABLE D: O I L   A N D   G A S</v>
          </cell>
        </row>
        <row r="4">
          <cell r="B4" t="str">
            <v>(millions of USD)</v>
          </cell>
        </row>
        <row r="5">
          <cell r="BH5">
            <v>0</v>
          </cell>
        </row>
        <row r="6">
          <cell r="B6" t="str">
            <v>I T E M S</v>
          </cell>
          <cell r="M6">
            <v>2003</v>
          </cell>
          <cell r="S6" t="str">
            <v>2004*</v>
          </cell>
          <cell r="Y6" t="str">
            <v>2005**</v>
          </cell>
          <cell r="AE6" t="str">
            <v>2006**</v>
          </cell>
          <cell r="AO6" t="str">
            <v>2007**</v>
          </cell>
          <cell r="AU6" t="str">
            <v>2008**</v>
          </cell>
          <cell r="BA6" t="str">
            <v>2009**</v>
          </cell>
        </row>
        <row r="7">
          <cell r="M7" t="str">
            <v>Q.1</v>
          </cell>
          <cell r="N7" t="str">
            <v>Q.2</v>
          </cell>
          <cell r="O7" t="str">
            <v>Q.3</v>
          </cell>
          <cell r="P7" t="str">
            <v>Q.4</v>
          </cell>
          <cell r="Q7" t="str">
            <v>Total</v>
          </cell>
          <cell r="S7" t="str">
            <v>Q.1</v>
          </cell>
          <cell r="T7" t="str">
            <v>Q.2</v>
          </cell>
          <cell r="U7" t="str">
            <v>Q.3</v>
          </cell>
          <cell r="V7" t="str">
            <v>Q.4</v>
          </cell>
          <cell r="W7" t="str">
            <v>Total</v>
          </cell>
          <cell r="Y7" t="str">
            <v>Q.1</v>
          </cell>
          <cell r="Z7" t="str">
            <v>Q.2</v>
          </cell>
          <cell r="AA7" t="str">
            <v>Q.3</v>
          </cell>
          <cell r="AB7" t="str">
            <v>Q.4</v>
          </cell>
          <cell r="AE7" t="str">
            <v>Q.1</v>
          </cell>
          <cell r="AF7" t="str">
            <v>Q.2</v>
          </cell>
          <cell r="AG7" t="str">
            <v>Q.3</v>
          </cell>
          <cell r="AH7" t="str">
            <v>Q.4</v>
          </cell>
          <cell r="AI7" t="str">
            <v>Total</v>
          </cell>
        </row>
        <row r="9">
          <cell r="C9" t="str">
            <v>I. OIL</v>
          </cell>
        </row>
        <row r="11">
          <cell r="C11" t="str">
            <v xml:space="preserve">  1. Daily Production  (mbpd)</v>
          </cell>
          <cell r="M11">
            <v>1.155</v>
          </cell>
          <cell r="N11">
            <v>1.1279999999999999</v>
          </cell>
          <cell r="O11">
            <v>1.139</v>
          </cell>
          <cell r="P11">
            <v>1.1279999999999999</v>
          </cell>
          <cell r="Q11">
            <v>1.1375</v>
          </cell>
          <cell r="S11">
            <v>1.1080000000000001</v>
          </cell>
          <cell r="T11">
            <v>1.077</v>
          </cell>
          <cell r="U11">
            <v>1.0820000000000001</v>
          </cell>
          <cell r="V11">
            <v>1.0780000000000001</v>
          </cell>
          <cell r="W11">
            <v>1.0862500000000002</v>
          </cell>
          <cell r="Y11">
            <v>1.0669999999999999</v>
          </cell>
          <cell r="Z11">
            <v>1.042</v>
          </cell>
          <cell r="AA11">
            <v>1.048</v>
          </cell>
          <cell r="AB11">
            <v>1.0589999999999999</v>
          </cell>
          <cell r="AE11">
            <v>1.0349999999999999</v>
          </cell>
          <cell r="AF11">
            <v>1.0229999999999999</v>
          </cell>
          <cell r="AG11">
            <v>0.98099999999999998</v>
          </cell>
          <cell r="AH11">
            <v>0.98</v>
          </cell>
          <cell r="AI11">
            <v>1.00475</v>
          </cell>
          <cell r="AO11">
            <v>0</v>
          </cell>
          <cell r="AU11">
            <v>1.0149999999999999</v>
          </cell>
          <cell r="BA11">
            <v>1.1000000000000001</v>
          </cell>
        </row>
        <row r="12">
          <cell r="C12" t="str">
            <v xml:space="preserve">  2. Price (US$/bbl)</v>
          </cell>
          <cell r="M12">
            <v>31.147010381496194</v>
          </cell>
          <cell r="N12">
            <v>26.646317381331553</v>
          </cell>
          <cell r="O12">
            <v>27.113562224253126</v>
          </cell>
          <cell r="P12">
            <v>29.479557963565338</v>
          </cell>
          <cell r="Q12">
            <v>28.596611987661554</v>
          </cell>
          <cell r="S12">
            <v>31.389130405138491</v>
          </cell>
          <cell r="T12">
            <v>35.048468036306645</v>
          </cell>
          <cell r="U12">
            <v>40.597734094179643</v>
          </cell>
          <cell r="V12">
            <v>40.149242896087571</v>
          </cell>
          <cell r="W12">
            <v>36.806143857928085</v>
          </cell>
          <cell r="Y12">
            <v>45.799537414523911</v>
          </cell>
          <cell r="Z12">
            <v>50.544828892584768</v>
          </cell>
          <cell r="AA12">
            <v>57.543888253278034</v>
          </cell>
          <cell r="AB12">
            <v>53.95979485495365</v>
          </cell>
          <cell r="AE12">
            <v>60.087512670767744</v>
          </cell>
          <cell r="AF12">
            <v>61</v>
          </cell>
          <cell r="AG12">
            <v>62</v>
          </cell>
          <cell r="AH12">
            <v>56.91</v>
          </cell>
          <cell r="AI12">
            <v>59.999378167691937</v>
          </cell>
          <cell r="AO12">
            <v>0</v>
          </cell>
          <cell r="AU12">
            <v>54</v>
          </cell>
          <cell r="BA12">
            <v>50</v>
          </cell>
        </row>
        <row r="13">
          <cell r="C13" t="str">
            <v xml:space="preserve">  3. BBM Consumption (mbbl)</v>
          </cell>
          <cell r="M13">
            <v>88.837000000000003</v>
          </cell>
          <cell r="N13">
            <v>92.483000000000004</v>
          </cell>
          <cell r="O13">
            <v>96.733000000000004</v>
          </cell>
          <cell r="P13">
            <v>95.259</v>
          </cell>
          <cell r="Q13">
            <v>373.31200000000001</v>
          </cell>
          <cell r="S13">
            <v>92.042846657450013</v>
          </cell>
          <cell r="T13">
            <v>95.472019620400005</v>
          </cell>
          <cell r="U13">
            <v>106.08411786449</v>
          </cell>
          <cell r="V13">
            <v>101.701195852</v>
          </cell>
          <cell r="W13">
            <v>395.30017999434</v>
          </cell>
          <cell r="Y13">
            <v>97.565557719660006</v>
          </cell>
          <cell r="Z13">
            <v>99.203512301000018</v>
          </cell>
          <cell r="AA13">
            <v>108.06739559444999</v>
          </cell>
          <cell r="AB13">
            <v>94.62</v>
          </cell>
          <cell r="AE13">
            <v>88.31</v>
          </cell>
          <cell r="AF13">
            <v>99.864999999999995</v>
          </cell>
          <cell r="AG13">
            <v>103.85960000000001</v>
          </cell>
          <cell r="AH13">
            <v>107.42540000000002</v>
          </cell>
          <cell r="AI13">
            <v>399.46000000000004</v>
          </cell>
          <cell r="AO13">
            <v>0</v>
          </cell>
          <cell r="AU13">
            <v>387.41374800000006</v>
          </cell>
          <cell r="BA13">
            <v>411.56403746000001</v>
          </cell>
        </row>
        <row r="14">
          <cell r="C14" t="str">
            <v xml:space="preserve">  4. International sales (mbbl)</v>
          </cell>
          <cell r="M14">
            <v>2.1150000000000002</v>
          </cell>
          <cell r="N14">
            <v>1.2410000000000001</v>
          </cell>
          <cell r="O14">
            <v>1.623</v>
          </cell>
          <cell r="P14">
            <v>1.9330000000000001</v>
          </cell>
          <cell r="Q14">
            <v>6.9119999999999999</v>
          </cell>
          <cell r="S14">
            <v>2.2495694159299999</v>
          </cell>
          <cell r="T14">
            <v>1.6546288676499998</v>
          </cell>
          <cell r="U14">
            <v>1.74179305463</v>
          </cell>
          <cell r="V14">
            <v>2.1113256819399999</v>
          </cell>
          <cell r="W14">
            <v>7.7573170201499995</v>
          </cell>
          <cell r="Y14">
            <v>2.4645425421100002</v>
          </cell>
          <cell r="Z14">
            <v>2.3589555016399997</v>
          </cell>
          <cell r="AA14">
            <v>1.4838290770999998</v>
          </cell>
          <cell r="AB14">
            <v>1.5375630695015001</v>
          </cell>
          <cell r="AE14">
            <v>0.89590166697000018</v>
          </cell>
          <cell r="AF14">
            <v>1.6505740080394737</v>
          </cell>
          <cell r="AG14">
            <v>1.4933764834642858</v>
          </cell>
          <cell r="AH14">
            <v>3.8200240702856387</v>
          </cell>
          <cell r="AI14">
            <v>7.8598762287593988</v>
          </cell>
          <cell r="AO14">
            <v>0</v>
          </cell>
          <cell r="AU14">
            <v>8.098889999999999</v>
          </cell>
          <cell r="BA14">
            <v>8.1889413383670355</v>
          </cell>
        </row>
        <row r="15">
          <cell r="C15" t="str">
            <v xml:space="preserve">  5. Imports Volume (mbbl)</v>
          </cell>
          <cell r="M15">
            <v>55.978290997999999</v>
          </cell>
          <cell r="N15">
            <v>57.604224630000004</v>
          </cell>
          <cell r="O15">
            <v>68.597948809999991</v>
          </cell>
          <cell r="P15">
            <v>59.938419975000002</v>
          </cell>
          <cell r="Q15">
            <v>242.11888441299999</v>
          </cell>
          <cell r="S15">
            <v>68.945866671999994</v>
          </cell>
          <cell r="T15">
            <v>63.728959625000002</v>
          </cell>
          <cell r="U15">
            <v>70.120784358000009</v>
          </cell>
          <cell r="V15">
            <v>69.841474174000012</v>
          </cell>
          <cell r="W15">
            <v>272.637084829</v>
          </cell>
          <cell r="Y15">
            <v>75.713663386999997</v>
          </cell>
          <cell r="Z15">
            <v>67.831270313000005</v>
          </cell>
          <cell r="AA15">
            <v>78.669990059</v>
          </cell>
          <cell r="AB15">
            <v>62.430022360000002</v>
          </cell>
          <cell r="AE15">
            <v>49.259330367000004</v>
          </cell>
          <cell r="AF15">
            <v>67.424704840000004</v>
          </cell>
          <cell r="AG15">
            <v>72.685698080000009</v>
          </cell>
          <cell r="AH15">
            <v>76.629188624000022</v>
          </cell>
          <cell r="AI15">
            <v>265.99892191100002</v>
          </cell>
          <cell r="AO15">
            <v>0</v>
          </cell>
          <cell r="AU15">
            <v>243.61595881949998</v>
          </cell>
          <cell r="BA15">
            <v>271.92914689999998</v>
          </cell>
        </row>
        <row r="16">
          <cell r="E16" t="str">
            <v>-</v>
          </cell>
          <cell r="F16" t="str">
            <v>crude</v>
          </cell>
          <cell r="M16">
            <v>35.02955669</v>
          </cell>
          <cell r="N16">
            <v>27.067009640000002</v>
          </cell>
          <cell r="O16">
            <v>33.578905919999997</v>
          </cell>
          <cell r="P16">
            <v>36.829920730000005</v>
          </cell>
          <cell r="Q16">
            <v>132.50539298000001</v>
          </cell>
          <cell r="S16">
            <v>44.295095740000001</v>
          </cell>
          <cell r="T16">
            <v>36.640753943</v>
          </cell>
          <cell r="U16">
            <v>35.093554709000003</v>
          </cell>
          <cell r="V16">
            <v>32.460184675000001</v>
          </cell>
          <cell r="W16">
            <v>148.489589067</v>
          </cell>
          <cell r="Y16">
            <v>35.9704294</v>
          </cell>
          <cell r="Z16">
            <v>34.896669832999997</v>
          </cell>
          <cell r="AA16">
            <v>25.34408427</v>
          </cell>
          <cell r="AB16">
            <v>22.091676585999998</v>
          </cell>
          <cell r="AE16">
            <v>26.622079107000001</v>
          </cell>
          <cell r="AF16">
            <v>29.696939999999998</v>
          </cell>
          <cell r="AG16">
            <v>31.646160000000002</v>
          </cell>
          <cell r="AH16">
            <v>32.921280000000003</v>
          </cell>
          <cell r="AI16">
            <v>120.88645910700001</v>
          </cell>
          <cell r="AO16">
            <v>0</v>
          </cell>
          <cell r="AU16">
            <v>105.36309</v>
          </cell>
          <cell r="BA16">
            <v>92.216519999999988</v>
          </cell>
        </row>
        <row r="17">
          <cell r="E17" t="str">
            <v>-</v>
          </cell>
          <cell r="F17" t="str">
            <v>Product</v>
          </cell>
          <cell r="M17">
            <v>20.948734307999999</v>
          </cell>
          <cell r="N17">
            <v>30.537214990000003</v>
          </cell>
          <cell r="O17">
            <v>35.019042889999994</v>
          </cell>
          <cell r="P17">
            <v>23.108499244999997</v>
          </cell>
          <cell r="Q17">
            <v>109.61349143299998</v>
          </cell>
          <cell r="S17">
            <v>24.650770932</v>
          </cell>
          <cell r="T17">
            <v>27.088205682000002</v>
          </cell>
          <cell r="U17">
            <v>35.027229648999999</v>
          </cell>
          <cell r="V17">
            <v>37.381289499000005</v>
          </cell>
          <cell r="W17">
            <v>124.14749576200001</v>
          </cell>
          <cell r="Y17">
            <v>39.743233986999996</v>
          </cell>
          <cell r="Z17">
            <v>32.93460048</v>
          </cell>
          <cell r="AA17">
            <v>53.325905788999997</v>
          </cell>
          <cell r="AB17">
            <v>40.338345774000004</v>
          </cell>
          <cell r="AE17">
            <v>22.637251259999999</v>
          </cell>
          <cell r="AF17">
            <v>37.727764839999999</v>
          </cell>
          <cell r="AG17">
            <v>41.03953808</v>
          </cell>
          <cell r="AH17">
            <v>43.707908624000019</v>
          </cell>
          <cell r="AI17">
            <v>145.11246280400002</v>
          </cell>
          <cell r="AO17">
            <v>0</v>
          </cell>
          <cell r="AU17">
            <v>138.25286881949998</v>
          </cell>
          <cell r="BA17">
            <v>179.71262689999998</v>
          </cell>
        </row>
        <row r="18">
          <cell r="C18" t="str">
            <v xml:space="preserve">  6. Exports Volume (mbbl)</v>
          </cell>
          <cell r="M18">
            <v>62.981935418000006</v>
          </cell>
          <cell r="N18">
            <v>60.941500224999999</v>
          </cell>
          <cell r="O18">
            <v>74.574097906999995</v>
          </cell>
          <cell r="P18">
            <v>62.948982889000007</v>
          </cell>
          <cell r="Q18">
            <v>261.44651643899999</v>
          </cell>
          <cell r="S18">
            <v>59.552823324999999</v>
          </cell>
          <cell r="T18">
            <v>62.628903803</v>
          </cell>
          <cell r="U18">
            <v>55.266451179000001</v>
          </cell>
          <cell r="V18">
            <v>56.419961182000002</v>
          </cell>
          <cell r="W18">
            <v>233.86813948900001</v>
          </cell>
          <cell r="Y18">
            <v>51.843787582000004</v>
          </cell>
          <cell r="Z18">
            <v>42.718578209</v>
          </cell>
          <cell r="AA18">
            <v>45.209655853000001</v>
          </cell>
          <cell r="AB18">
            <v>46.377497761999997</v>
          </cell>
          <cell r="AE18">
            <v>42.776443876000002</v>
          </cell>
          <cell r="AF18">
            <v>45.780909720000004</v>
          </cell>
          <cell r="AG18">
            <v>46.283996640000012</v>
          </cell>
          <cell r="AH18">
            <v>46.945196592000002</v>
          </cell>
          <cell r="AI18">
            <v>181.78654682800004</v>
          </cell>
          <cell r="AO18">
            <v>0</v>
          </cell>
          <cell r="AU18">
            <v>178.35934265450001</v>
          </cell>
          <cell r="BA18">
            <v>170.22839559000002</v>
          </cell>
        </row>
        <row r="19">
          <cell r="E19" t="str">
            <v>-</v>
          </cell>
          <cell r="F19" t="str">
            <v>crude</v>
          </cell>
          <cell r="M19">
            <v>47.654206354000003</v>
          </cell>
          <cell r="N19">
            <v>46.661007877999999</v>
          </cell>
          <cell r="O19">
            <v>57.962786606999998</v>
          </cell>
          <cell r="P19">
            <v>52.295438809000004</v>
          </cell>
          <cell r="Q19">
            <v>204.57343964800003</v>
          </cell>
          <cell r="S19">
            <v>48.070760213</v>
          </cell>
          <cell r="T19">
            <v>46.854699468999996</v>
          </cell>
          <cell r="U19">
            <v>42.333790989000001</v>
          </cell>
          <cell r="V19">
            <v>44.218063927999999</v>
          </cell>
          <cell r="W19">
            <v>181.47731459899998</v>
          </cell>
          <cell r="Y19">
            <v>39.380829581000008</v>
          </cell>
          <cell r="Z19">
            <v>30.323063689999998</v>
          </cell>
          <cell r="AA19">
            <v>33.725213000000004</v>
          </cell>
          <cell r="AB19">
            <v>36.733125631</v>
          </cell>
          <cell r="AE19">
            <v>31.911839000000001</v>
          </cell>
          <cell r="AF19">
            <v>34.298628000000001</v>
          </cell>
          <cell r="AG19">
            <v>34.675536000000008</v>
          </cell>
          <cell r="AH19">
            <v>35.170900800000005</v>
          </cell>
          <cell r="AI19">
            <v>136.05690380000001</v>
          </cell>
          <cell r="AO19">
            <v>0</v>
          </cell>
          <cell r="AU19">
            <v>127.42858100000001</v>
          </cell>
          <cell r="BA19">
            <v>120.02842500000003</v>
          </cell>
        </row>
        <row r="20">
          <cell r="E20" t="str">
            <v>-</v>
          </cell>
          <cell r="F20" t="str">
            <v>Product</v>
          </cell>
          <cell r="M20">
            <v>15.327729064</v>
          </cell>
          <cell r="N20">
            <v>14.280492346999999</v>
          </cell>
          <cell r="O20">
            <v>16.611311300000001</v>
          </cell>
          <cell r="P20">
            <v>10.65354408</v>
          </cell>
          <cell r="Q20">
            <v>56.873076791000003</v>
          </cell>
          <cell r="S20">
            <v>11.482063111999999</v>
          </cell>
          <cell r="T20">
            <v>15.774204334</v>
          </cell>
          <cell r="U20">
            <v>12.93266019</v>
          </cell>
          <cell r="V20">
            <v>12.201897254</v>
          </cell>
          <cell r="W20">
            <v>52.390824890000005</v>
          </cell>
          <cell r="Y20">
            <v>12.462958001000001</v>
          </cell>
          <cell r="Z20">
            <v>12.395514519000001</v>
          </cell>
          <cell r="AA20">
            <v>11.484442853000001</v>
          </cell>
          <cell r="AB20">
            <v>9.644372130999999</v>
          </cell>
          <cell r="AE20">
            <v>10.864604876000001</v>
          </cell>
          <cell r="AF20">
            <v>11.482281720000003</v>
          </cell>
          <cell r="AG20">
            <v>11.608460640000002</v>
          </cell>
          <cell r="AH20">
            <v>11.774295792</v>
          </cell>
          <cell r="AI20">
            <v>45.729643028000012</v>
          </cell>
          <cell r="AO20">
            <v>0</v>
          </cell>
          <cell r="AU20">
            <v>50.930761654499996</v>
          </cell>
          <cell r="BA20">
            <v>50.19997059</v>
          </cell>
        </row>
        <row r="22">
          <cell r="C22" t="str">
            <v xml:space="preserve">  7. OIL (NET)</v>
          </cell>
          <cell r="M22">
            <v>-481.22378550299982</v>
          </cell>
          <cell r="N22">
            <v>-569.67409138600021</v>
          </cell>
          <cell r="O22">
            <v>-693.98874822999949</v>
          </cell>
          <cell r="P22">
            <v>-681.82831313000031</v>
          </cell>
          <cell r="Q22">
            <v>-2426.7149382490002</v>
          </cell>
          <cell r="S22">
            <v>-1087.38512698</v>
          </cell>
          <cell r="T22">
            <v>-847.12084584200011</v>
          </cell>
          <cell r="U22">
            <v>-1574.3811070299994</v>
          </cell>
          <cell r="V22">
            <v>-1669.6893164299995</v>
          </cell>
          <cell r="W22">
            <v>-5178.5763962819983</v>
          </cell>
          <cell r="Y22">
            <v>-2263.1390553910005</v>
          </cell>
          <cell r="Z22">
            <v>-2456.1687988989997</v>
          </cell>
          <cell r="AA22">
            <v>-3745.06682301</v>
          </cell>
          <cell r="AB22">
            <v>-1929.41503494881</v>
          </cell>
          <cell r="AE22">
            <v>-1181.2476926499112</v>
          </cell>
          <cell r="AF22">
            <v>-2001.6617365142699</v>
          </cell>
          <cell r="AG22">
            <v>-2387.183074165875</v>
          </cell>
          <cell r="AH22">
            <v>-2430.8761936610645</v>
          </cell>
          <cell r="AI22">
            <v>-8000.9686969911209</v>
          </cell>
          <cell r="AO22">
            <v>0</v>
          </cell>
          <cell r="AU22">
            <v>-5778.1502931879986</v>
          </cell>
          <cell r="BA22">
            <v>-7703.4963330999944</v>
          </cell>
        </row>
        <row r="23">
          <cell r="D23" t="str">
            <v xml:space="preserve">a. Exports, fob </v>
          </cell>
          <cell r="M23">
            <v>1970.92309112</v>
          </cell>
          <cell r="N23">
            <v>1633.9425790139999</v>
          </cell>
          <cell r="O23">
            <v>2010.5825842200002</v>
          </cell>
          <cell r="P23">
            <v>1853.1640825899999</v>
          </cell>
          <cell r="Q23">
            <v>7468.6123369439993</v>
          </cell>
          <cell r="S23">
            <v>1862.63078827</v>
          </cell>
          <cell r="T23">
            <v>2144.4930021580003</v>
          </cell>
          <cell r="U23">
            <v>2202.0692540300006</v>
          </cell>
          <cell r="V23">
            <v>2207.7165277500003</v>
          </cell>
          <cell r="W23">
            <v>8416.9095722080019</v>
          </cell>
          <cell r="Y23">
            <v>2238.466120049</v>
          </cell>
          <cell r="Z23">
            <v>2085.5826385410001</v>
          </cell>
          <cell r="AA23">
            <v>2465.3641163900002</v>
          </cell>
          <cell r="AB23">
            <v>2458.6612874011898</v>
          </cell>
          <cell r="AE23">
            <v>2511.1726407300002</v>
          </cell>
          <cell r="AF23">
            <v>2784.0237816300005</v>
          </cell>
          <cell r="AG23">
            <v>2860.9014462000005</v>
          </cell>
          <cell r="AH23">
            <v>2662.8204162067204</v>
          </cell>
          <cell r="AI23">
            <v>10818.918284766722</v>
          </cell>
          <cell r="AO23">
            <v>0</v>
          </cell>
          <cell r="AU23">
            <v>9631.4045033430011</v>
          </cell>
          <cell r="BA23">
            <v>8511.4197795000018</v>
          </cell>
        </row>
        <row r="24">
          <cell r="E24" t="str">
            <v>-  Crude</v>
          </cell>
          <cell r="M24">
            <v>1484.28606003</v>
          </cell>
          <cell r="N24">
            <v>1243.34402525</v>
          </cell>
          <cell r="O24">
            <v>1571.5776213600002</v>
          </cell>
          <cell r="P24">
            <v>1541.6464195999999</v>
          </cell>
          <cell r="Q24">
            <v>5840.8541262399995</v>
          </cell>
          <cell r="S24">
            <v>1508.899361</v>
          </cell>
          <cell r="T24">
            <v>1642.1854366900002</v>
          </cell>
          <cell r="U24">
            <v>1718.6559897700004</v>
          </cell>
          <cell r="V24">
            <v>1775.3217890400001</v>
          </cell>
          <cell r="W24">
            <v>6645.0625765000013</v>
          </cell>
          <cell r="Y24">
            <v>1803.6237778099999</v>
          </cell>
          <cell r="Z24">
            <v>1532.6740657099999</v>
          </cell>
          <cell r="AA24">
            <v>1940.6798881899999</v>
          </cell>
          <cell r="AB24">
            <v>1982.1119234299999</v>
          </cell>
          <cell r="AE24">
            <v>1917.5030302600003</v>
          </cell>
          <cell r="AF24">
            <v>2092.216308</v>
          </cell>
          <cell r="AG24">
            <v>2149.8832320000006</v>
          </cell>
          <cell r="AH24">
            <v>2001.5759645280002</v>
          </cell>
          <cell r="AI24">
            <v>8161.1785347880013</v>
          </cell>
          <cell r="AO24">
            <v>0</v>
          </cell>
          <cell r="AU24">
            <v>6881.1433740000002</v>
          </cell>
          <cell r="BA24">
            <v>6001.4212500000012</v>
          </cell>
        </row>
        <row r="25">
          <cell r="E25" t="str">
            <v>-  Product</v>
          </cell>
          <cell r="M25">
            <v>486.63703108999999</v>
          </cell>
          <cell r="N25">
            <v>390.59855376400003</v>
          </cell>
          <cell r="O25">
            <v>439.00496286000003</v>
          </cell>
          <cell r="P25">
            <v>311.51766298999996</v>
          </cell>
          <cell r="Q25">
            <v>1627.758210704</v>
          </cell>
          <cell r="S25">
            <v>353.73142727000004</v>
          </cell>
          <cell r="T25">
            <v>502.30756546800001</v>
          </cell>
          <cell r="U25">
            <v>483.41326426000006</v>
          </cell>
          <cell r="V25">
            <v>432.39473871000001</v>
          </cell>
          <cell r="W25">
            <v>1771.8469957080001</v>
          </cell>
          <cell r="Y25">
            <v>434.842342239</v>
          </cell>
          <cell r="Z25">
            <v>552.90857283100001</v>
          </cell>
          <cell r="AA25">
            <v>524.68422820000001</v>
          </cell>
          <cell r="AB25">
            <v>476.54936397118996</v>
          </cell>
          <cell r="AE25">
            <v>593.66961047000007</v>
          </cell>
          <cell r="AF25">
            <v>691.80747363000023</v>
          </cell>
          <cell r="AG25">
            <v>711.0182142000001</v>
          </cell>
          <cell r="AH25">
            <v>661.24445167872</v>
          </cell>
          <cell r="AI25">
            <v>2657.7397499787203</v>
          </cell>
          <cell r="AO25">
            <v>0</v>
          </cell>
          <cell r="AU25">
            <v>2750.261129343</v>
          </cell>
          <cell r="BA25">
            <v>2509.9985295000001</v>
          </cell>
        </row>
        <row r="26">
          <cell r="D26" t="str">
            <v xml:space="preserve">b. Imports, fob </v>
          </cell>
          <cell r="M26">
            <v>-1839.4558168931599</v>
          </cell>
          <cell r="N26">
            <v>-1612.654715568</v>
          </cell>
          <cell r="O26">
            <v>-2057.3889090539997</v>
          </cell>
          <cell r="P26">
            <v>-1921.3648696624002</v>
          </cell>
          <cell r="Q26">
            <v>-7430.86431117756</v>
          </cell>
          <cell r="S26">
            <v>-2330.3147132300001</v>
          </cell>
          <cell r="T26">
            <v>-2382.6365049600004</v>
          </cell>
          <cell r="U26">
            <v>-3078.0023801752</v>
          </cell>
          <cell r="V26">
            <v>-3153.6350678455997</v>
          </cell>
          <cell r="W26">
            <v>-10944.588666210801</v>
          </cell>
          <cell r="Y26">
            <v>-3631.4164334048005</v>
          </cell>
          <cell r="Z26">
            <v>-3646.4892184447999</v>
          </cell>
          <cell r="AA26">
            <v>-5011.5164962480003</v>
          </cell>
          <cell r="AB26">
            <v>-3642.081760562</v>
          </cell>
          <cell r="AE26">
            <v>-2990.0612212068004</v>
          </cell>
          <cell r="AF26">
            <v>-3936.3732026319994</v>
          </cell>
          <cell r="AG26">
            <v>-4311.5749522176002</v>
          </cell>
          <cell r="AH26">
            <v>-4188.0786471608144</v>
          </cell>
          <cell r="AI26">
            <v>-15426.088023217217</v>
          </cell>
          <cell r="AO26">
            <v>0</v>
          </cell>
          <cell r="AU26">
            <v>-12660.07841280852</v>
          </cell>
          <cell r="BA26">
            <v>-13212.502823591996</v>
          </cell>
        </row>
        <row r="27">
          <cell r="D27" t="str">
            <v>c. Services, net</v>
          </cell>
          <cell r="M27">
            <v>-612.69105972983994</v>
          </cell>
          <cell r="N27">
            <v>-590.96195483200006</v>
          </cell>
          <cell r="O27">
            <v>-647.18242339599999</v>
          </cell>
          <cell r="P27">
            <v>-613.62752605759999</v>
          </cell>
          <cell r="Q27">
            <v>-2464.4629640154399</v>
          </cell>
          <cell r="S27">
            <v>-619.70120201999998</v>
          </cell>
          <cell r="T27">
            <v>-608.97734304000005</v>
          </cell>
          <cell r="U27">
            <v>-698.44798088480002</v>
          </cell>
          <cell r="V27">
            <v>-723.77077633440001</v>
          </cell>
          <cell r="W27">
            <v>-2650.8973022792002</v>
          </cell>
          <cell r="Y27">
            <v>-870.18874203519999</v>
          </cell>
          <cell r="Z27">
            <v>-895.26221899519999</v>
          </cell>
          <cell r="AA27">
            <v>-1198.9144431520001</v>
          </cell>
          <cell r="AB27">
            <v>-745.99456178799983</v>
          </cell>
          <cell r="AE27">
            <v>-702.35911217311093</v>
          </cell>
          <cell r="AF27">
            <v>-849.31231551227097</v>
          </cell>
          <cell r="AG27">
            <v>-936.50956814827509</v>
          </cell>
          <cell r="AH27">
            <v>-905.61796270697027</v>
          </cell>
          <cell r="AI27">
            <v>-3393.7989585406276</v>
          </cell>
          <cell r="AO27">
            <v>0</v>
          </cell>
          <cell r="AU27">
            <v>-2749.47638372248</v>
          </cell>
          <cell r="BA27">
            <v>-3002.413289008</v>
          </cell>
        </row>
        <row r="28">
          <cell r="E28" t="str">
            <v>-</v>
          </cell>
          <cell r="F28" t="str">
            <v>Freight on imports</v>
          </cell>
          <cell r="M28">
            <v>-159.95267972983999</v>
          </cell>
          <cell r="N28">
            <v>-140.230844832</v>
          </cell>
          <cell r="O28">
            <v>-178.90338339599998</v>
          </cell>
          <cell r="P28">
            <v>-167.07520605760001</v>
          </cell>
          <cell r="Q28">
            <v>-646.16211401544001</v>
          </cell>
          <cell r="S28">
            <v>-202.63606202</v>
          </cell>
          <cell r="T28">
            <v>-207.18578304000002</v>
          </cell>
          <cell r="U28">
            <v>-267.65238088479998</v>
          </cell>
          <cell r="V28">
            <v>-274.22913633439998</v>
          </cell>
          <cell r="W28">
            <v>-951.70336227919995</v>
          </cell>
          <cell r="Y28">
            <v>-315.77534203520003</v>
          </cell>
          <cell r="Z28">
            <v>-317.08601899519999</v>
          </cell>
          <cell r="AA28">
            <v>-435.78404315200004</v>
          </cell>
          <cell r="AB28">
            <v>-316.70276178799998</v>
          </cell>
          <cell r="AE28">
            <v>-260.00532358320004</v>
          </cell>
          <cell r="AF28">
            <v>-342.29332196799993</v>
          </cell>
          <cell r="AG28">
            <v>-374.91956106240002</v>
          </cell>
          <cell r="AH28">
            <v>-364.1807519270273</v>
          </cell>
          <cell r="AI28">
            <v>-1341.3989585406273</v>
          </cell>
          <cell r="AO28">
            <v>0</v>
          </cell>
          <cell r="AU28">
            <v>-1100.8763837224799</v>
          </cell>
          <cell r="BA28">
            <v>-1148.9132890079998</v>
          </cell>
        </row>
        <row r="29">
          <cell r="E29" t="str">
            <v>-</v>
          </cell>
          <cell r="F29" t="str">
            <v>Non Freight</v>
          </cell>
          <cell r="M29">
            <v>-452.73838000000001</v>
          </cell>
          <cell r="N29">
            <v>-450.73111000000006</v>
          </cell>
          <cell r="O29">
            <v>-468.27904000000001</v>
          </cell>
          <cell r="P29">
            <v>-446.55232000000001</v>
          </cell>
          <cell r="Q29">
            <v>-1818.3008500000001</v>
          </cell>
          <cell r="S29">
            <v>-417.06513999999993</v>
          </cell>
          <cell r="T29">
            <v>-401.79156</v>
          </cell>
          <cell r="U29">
            <v>-430.79560000000004</v>
          </cell>
          <cell r="V29">
            <v>-449.54164000000003</v>
          </cell>
          <cell r="W29">
            <v>-1699.1939400000001</v>
          </cell>
          <cell r="Y29">
            <v>-554.41340000000002</v>
          </cell>
          <cell r="Z29">
            <v>-578.17619999999999</v>
          </cell>
          <cell r="AA29">
            <v>-763.13040000000001</v>
          </cell>
          <cell r="AB29">
            <v>-429.29179999999985</v>
          </cell>
          <cell r="AE29">
            <v>-442.35378858991089</v>
          </cell>
          <cell r="AF29">
            <v>-507.01899354427098</v>
          </cell>
          <cell r="AG29">
            <v>-561.59000708587507</v>
          </cell>
          <cell r="AH29">
            <v>-541.43721077994303</v>
          </cell>
          <cell r="AI29">
            <v>-2052.4</v>
          </cell>
          <cell r="AO29">
            <v>0</v>
          </cell>
          <cell r="AU29">
            <v>-1648.6</v>
          </cell>
          <cell r="BA29">
            <v>-1853.5</v>
          </cell>
        </row>
        <row r="33">
          <cell r="C33" t="str">
            <v xml:space="preserve"> 1. LNG</v>
          </cell>
        </row>
        <row r="34">
          <cell r="D34" t="str">
            <v>a. Exports Volume (MMBTU)</v>
          </cell>
          <cell r="M34">
            <v>356.34067000000005</v>
          </cell>
          <cell r="N34">
            <v>325.42228</v>
          </cell>
          <cell r="O34">
            <v>363.06184999999999</v>
          </cell>
          <cell r="P34">
            <v>342.23750000000001</v>
          </cell>
          <cell r="Q34">
            <v>1387.0623000000001</v>
          </cell>
          <cell r="S34">
            <v>346.18</v>
          </cell>
          <cell r="T34">
            <v>319.05</v>
          </cell>
          <cell r="U34">
            <v>323.27</v>
          </cell>
          <cell r="V34">
            <v>327.72</v>
          </cell>
          <cell r="W34">
            <v>1316.22</v>
          </cell>
          <cell r="Y34">
            <v>325.04031999999995</v>
          </cell>
          <cell r="Z34">
            <v>281.16079907</v>
          </cell>
          <cell r="AA34">
            <v>309.49664193000001</v>
          </cell>
          <cell r="AB34">
            <v>300.77389900000003</v>
          </cell>
          <cell r="AE34">
            <v>300.50027</v>
          </cell>
          <cell r="AF34">
            <v>330.550297</v>
          </cell>
          <cell r="AG34">
            <v>347.07781184999999</v>
          </cell>
          <cell r="AH34">
            <v>337.90162114999998</v>
          </cell>
          <cell r="AI34">
            <v>1316.03</v>
          </cell>
          <cell r="AO34">
            <v>0</v>
          </cell>
          <cell r="AU34">
            <v>961.19</v>
          </cell>
          <cell r="BA34">
            <v>1567.143</v>
          </cell>
        </row>
        <row r="35">
          <cell r="D35" t="str">
            <v>b. Price ($/MMBTU)</v>
          </cell>
          <cell r="M35">
            <v>5.1111838006029444</v>
          </cell>
          <cell r="N35">
            <v>4.7266937592595077</v>
          </cell>
          <cell r="O35">
            <v>4.66373957236212</v>
          </cell>
          <cell r="P35">
            <v>4.9416824507250086</v>
          </cell>
          <cell r="Q35">
            <v>4.8608248957373954</v>
          </cell>
          <cell r="S35">
            <v>5.1100000000000003</v>
          </cell>
          <cell r="T35">
            <v>5.7500999999999998</v>
          </cell>
          <cell r="U35">
            <v>6.4</v>
          </cell>
          <cell r="V35">
            <v>6.77</v>
          </cell>
          <cell r="W35">
            <v>6.0075250000000002</v>
          </cell>
          <cell r="Y35">
            <v>6.307351425078588</v>
          </cell>
          <cell r="Z35">
            <v>7.5656319322823018</v>
          </cell>
          <cell r="AA35">
            <v>7.7632774456513474</v>
          </cell>
          <cell r="AB35">
            <v>8.5428882557724855</v>
          </cell>
          <cell r="AE35">
            <v>8.1219858212440208</v>
          </cell>
          <cell r="AF35">
            <v>8.6</v>
          </cell>
          <cell r="AG35">
            <v>8.98</v>
          </cell>
          <cell r="AH35">
            <v>8</v>
          </cell>
          <cell r="AI35">
            <v>8.4254964553110057</v>
          </cell>
          <cell r="AO35">
            <v>0</v>
          </cell>
          <cell r="AU35">
            <v>7.56</v>
          </cell>
          <cell r="BA35">
            <v>7</v>
          </cell>
        </row>
        <row r="37">
          <cell r="C37" t="str">
            <v xml:space="preserve"> 2. LPG</v>
          </cell>
        </row>
        <row r="38">
          <cell r="D38" t="str">
            <v>a. Exports Volume  (1000 MTon)</v>
          </cell>
          <cell r="M38">
            <v>298.23</v>
          </cell>
          <cell r="N38">
            <v>265.57</v>
          </cell>
          <cell r="O38">
            <v>272.240453</v>
          </cell>
          <cell r="P38">
            <v>334.07492500000001</v>
          </cell>
          <cell r="Q38">
            <v>1170.115378</v>
          </cell>
          <cell r="S38">
            <v>320.57</v>
          </cell>
          <cell r="T38">
            <v>267.42</v>
          </cell>
          <cell r="U38">
            <v>234.17</v>
          </cell>
          <cell r="V38">
            <v>278.98</v>
          </cell>
          <cell r="W38">
            <v>1101.1399999999999</v>
          </cell>
          <cell r="Y38">
            <v>255.44685100000001</v>
          </cell>
          <cell r="Z38">
            <v>261.95555000000002</v>
          </cell>
          <cell r="AA38">
            <v>201.92665</v>
          </cell>
          <cell r="AB38">
            <v>356.28426000000002</v>
          </cell>
          <cell r="AE38">
            <v>72.319460000000007</v>
          </cell>
          <cell r="AF38">
            <v>110</v>
          </cell>
          <cell r="AG38">
            <v>105</v>
          </cell>
          <cell r="AH38">
            <v>102.68054000000001</v>
          </cell>
          <cell r="AI38">
            <v>390</v>
          </cell>
          <cell r="AO38">
            <v>0</v>
          </cell>
          <cell r="AU38">
            <v>492</v>
          </cell>
          <cell r="BA38">
            <v>93.6</v>
          </cell>
        </row>
        <row r="39">
          <cell r="D39" t="str">
            <v>b. Price ($/MTon)</v>
          </cell>
          <cell r="M39">
            <v>347.78060557288001</v>
          </cell>
          <cell r="N39">
            <v>235.87701924163116</v>
          </cell>
          <cell r="O39">
            <v>252.84231087435049</v>
          </cell>
          <cell r="P39">
            <v>271.0752052402616</v>
          </cell>
          <cell r="Q39">
            <v>276.89378523228078</v>
          </cell>
          <cell r="S39">
            <v>287.58999999999997</v>
          </cell>
          <cell r="T39">
            <v>310.55</v>
          </cell>
          <cell r="U39">
            <v>313.98</v>
          </cell>
          <cell r="V39">
            <v>420.55</v>
          </cell>
          <cell r="W39">
            <v>333.16750000000002</v>
          </cell>
          <cell r="Y39">
            <v>378.97200247733718</v>
          </cell>
          <cell r="Z39">
            <v>412.93174246546783</v>
          </cell>
          <cell r="AA39">
            <v>402.94302871859662</v>
          </cell>
          <cell r="AB39">
            <v>534.26463254368866</v>
          </cell>
          <cell r="AE39">
            <v>543.64323613588931</v>
          </cell>
          <cell r="AF39">
            <v>551.44000000000005</v>
          </cell>
          <cell r="AG39">
            <v>560.48</v>
          </cell>
          <cell r="AH39">
            <v>514.46639999999991</v>
          </cell>
          <cell r="AI39">
            <v>542.50740903397229</v>
          </cell>
          <cell r="AO39">
            <v>0</v>
          </cell>
          <cell r="AU39">
            <v>442.8</v>
          </cell>
          <cell r="BA39">
            <v>517</v>
          </cell>
        </row>
        <row r="41">
          <cell r="C41" t="str">
            <v xml:space="preserve"> 3. Natural Gas</v>
          </cell>
        </row>
        <row r="42">
          <cell r="D42" t="str">
            <v>a. Exports Volume  (million MMBTU)</v>
          </cell>
          <cell r="M42">
            <v>39.234406899999996</v>
          </cell>
          <cell r="N42">
            <v>41.918304800000001</v>
          </cell>
          <cell r="O42">
            <v>43.1167698</v>
          </cell>
          <cell r="P42">
            <v>45.595389400000002</v>
          </cell>
          <cell r="Q42">
            <v>169.8648709</v>
          </cell>
          <cell r="S42">
            <v>54.96</v>
          </cell>
          <cell r="T42">
            <v>45.69</v>
          </cell>
          <cell r="U42">
            <v>53.75</v>
          </cell>
          <cell r="V42">
            <v>68.680000000000007</v>
          </cell>
          <cell r="W42">
            <v>223.08</v>
          </cell>
          <cell r="Y42">
            <v>57.430357799999996</v>
          </cell>
          <cell r="Z42">
            <v>62.378810399999999</v>
          </cell>
          <cell r="AA42">
            <v>67.255544200000003</v>
          </cell>
          <cell r="AB42">
            <v>62.789326199999998</v>
          </cell>
          <cell r="AE42">
            <v>61.939355700000007</v>
          </cell>
          <cell r="AF42">
            <v>62.558749257000009</v>
          </cell>
          <cell r="AG42">
            <v>63.184336749570008</v>
          </cell>
          <cell r="AH42">
            <v>82.317558293429983</v>
          </cell>
          <cell r="AI42">
            <v>270</v>
          </cell>
          <cell r="AO42">
            <v>0</v>
          </cell>
          <cell r="AU42">
            <v>332</v>
          </cell>
          <cell r="BA42">
            <v>431</v>
          </cell>
        </row>
        <row r="43">
          <cell r="D43" t="str">
            <v>b. Price ($/MMBTU)</v>
          </cell>
          <cell r="M43">
            <v>4.5353727398896915</v>
          </cell>
          <cell r="N43">
            <v>3.9839019272554168</v>
          </cell>
          <cell r="O43">
            <v>4.1472665236624469</v>
          </cell>
          <cell r="P43">
            <v>3.7600325492559561</v>
          </cell>
          <cell r="Q43">
            <v>4.1066434350158776</v>
          </cell>
          <cell r="S43">
            <v>4.24</v>
          </cell>
          <cell r="T43">
            <v>4.54</v>
          </cell>
          <cell r="U43">
            <v>4.57</v>
          </cell>
          <cell r="V43">
            <v>4.72</v>
          </cell>
          <cell r="W43">
            <v>4.5175000000000001</v>
          </cell>
          <cell r="Y43">
            <v>4.8267135034286692</v>
          </cell>
          <cell r="Z43">
            <v>5.8563221657718563</v>
          </cell>
          <cell r="AA43">
            <v>6.6329619252415473</v>
          </cell>
          <cell r="AB43">
            <v>6.6991862814415741</v>
          </cell>
          <cell r="AE43">
            <v>7.7568456844635847</v>
          </cell>
          <cell r="AF43">
            <v>7.7</v>
          </cell>
          <cell r="AG43">
            <v>8.08</v>
          </cell>
          <cell r="AH43">
            <v>7.1</v>
          </cell>
          <cell r="AI43">
            <v>7.6592114211158968</v>
          </cell>
          <cell r="AO43">
            <v>0</v>
          </cell>
          <cell r="AU43">
            <v>6.66</v>
          </cell>
          <cell r="BA43">
            <v>6.1</v>
          </cell>
        </row>
        <row r="45">
          <cell r="C45" t="str">
            <v xml:space="preserve"> 4. GAS (NET)</v>
          </cell>
          <cell r="M45">
            <v>1304.51393452</v>
          </cell>
          <cell r="N45">
            <v>982.35006128000009</v>
          </cell>
          <cell r="O45">
            <v>1095.69339109</v>
          </cell>
          <cell r="P45">
            <v>1283.0592347200004</v>
          </cell>
          <cell r="Q45">
            <v>4665.6166216100009</v>
          </cell>
          <cell r="S45">
            <v>1410.0617093599999</v>
          </cell>
          <cell r="T45">
            <v>1492.2225659999999</v>
          </cell>
          <cell r="U45">
            <v>1625.2291304499995</v>
          </cell>
          <cell r="V45">
            <v>1888.0255907900005</v>
          </cell>
          <cell r="W45">
            <v>6415.5389966000002</v>
          </cell>
          <cell r="Y45">
            <v>1729.3596137099998</v>
          </cell>
          <cell r="Z45">
            <v>1821.8042912799997</v>
          </cell>
          <cell r="AA45">
            <v>1978.1010996700002</v>
          </cell>
          <cell r="AB45">
            <v>2233.3277090599995</v>
          </cell>
          <cell r="AE45">
            <v>2134.6710551299998</v>
          </cell>
          <cell r="AF45">
            <v>2315.7183234788999</v>
          </cell>
          <cell r="AG45">
            <v>2576.7635913495251</v>
          </cell>
          <cell r="AH45">
            <v>2217.5012071672081</v>
          </cell>
          <cell r="AI45">
            <v>9244.6541771256325</v>
          </cell>
          <cell r="AO45">
            <v>0</v>
          </cell>
          <cell r="AU45">
            <v>6717.5740000000005</v>
          </cell>
          <cell r="BA45">
            <v>10117.7922</v>
          </cell>
        </row>
        <row r="46">
          <cell r="D46" t="str">
            <v>a. Exports, fob</v>
          </cell>
          <cell r="M46">
            <v>2102.9839295199999</v>
          </cell>
          <cell r="N46">
            <v>1767.81173528</v>
          </cell>
          <cell r="O46">
            <v>1940.8765583100001</v>
          </cell>
          <cell r="P46">
            <v>1953.2286248300004</v>
          </cell>
          <cell r="Q46">
            <v>7764.9008479400009</v>
          </cell>
          <cell r="S46">
            <v>2094.2029262999999</v>
          </cell>
          <cell r="T46">
            <v>2125.0492859999999</v>
          </cell>
          <cell r="U46">
            <v>2388.0901965999997</v>
          </cell>
          <cell r="V46">
            <v>2660.1590390000001</v>
          </cell>
          <cell r="W46">
            <v>9267.5014479000001</v>
          </cell>
          <cell r="Y46">
            <v>2424.15061371</v>
          </cell>
          <cell r="Z46">
            <v>2600.6392912799997</v>
          </cell>
          <cell r="AA46">
            <v>2930.1766996700003</v>
          </cell>
          <cell r="AB46">
            <v>3180.4652813599996</v>
          </cell>
          <cell r="AE46">
            <v>2960.4289414499999</v>
          </cell>
          <cell r="AF46">
            <v>3385.0933234788999</v>
          </cell>
          <cell r="AG46">
            <v>3686.1385913495255</v>
          </cell>
          <cell r="AH46">
            <v>3340.4933208472085</v>
          </cell>
          <cell r="AI46">
            <v>13372.154177125634</v>
          </cell>
          <cell r="AO46">
            <v>0</v>
          </cell>
          <cell r="AU46">
            <v>9695.5740000000005</v>
          </cell>
          <cell r="BA46">
            <v>13647.492200000001</v>
          </cell>
        </row>
        <row r="47">
          <cell r="E47" t="str">
            <v xml:space="preserve"> - LNG</v>
          </cell>
          <cell r="M47">
            <v>1821.3226599999998</v>
          </cell>
          <cell r="N47">
            <v>1538.17146</v>
          </cell>
          <cell r="O47">
            <v>1693.22591706</v>
          </cell>
          <cell r="P47">
            <v>1691.2290477300003</v>
          </cell>
          <cell r="Q47">
            <v>6743.9490847900006</v>
          </cell>
          <cell r="S47">
            <v>1768.9798000000001</v>
          </cell>
          <cell r="T47">
            <v>1834.569405</v>
          </cell>
          <cell r="U47">
            <v>2068.9279999999999</v>
          </cell>
          <cell r="V47">
            <v>2218.6644000000001</v>
          </cell>
          <cell r="W47">
            <v>7891.1416050000007</v>
          </cell>
          <cell r="Y47">
            <v>2050.1435255599999</v>
          </cell>
          <cell r="Z47">
            <v>2127.15911955</v>
          </cell>
          <cell r="AA47">
            <v>2402.7082998000001</v>
          </cell>
          <cell r="AB47">
            <v>2569.4778094099997</v>
          </cell>
          <cell r="AE47">
            <v>2440.6589322199998</v>
          </cell>
          <cell r="AF47">
            <v>2842.7325541999999</v>
          </cell>
          <cell r="AG47">
            <v>3116.7587504130001</v>
          </cell>
          <cell r="AH47">
            <v>2703.2129691999999</v>
          </cell>
          <cell r="AI47">
            <v>11103.363206033</v>
          </cell>
          <cell r="AO47">
            <v>0</v>
          </cell>
          <cell r="AU47">
            <v>7266.5964000000004</v>
          </cell>
          <cell r="BA47">
            <v>10970.001</v>
          </cell>
        </row>
        <row r="48">
          <cell r="E48" t="str">
            <v xml:space="preserve"> - LPG</v>
          </cell>
          <cell r="M48">
            <v>103.71861000000001</v>
          </cell>
          <cell r="N48">
            <v>62.641859999999987</v>
          </cell>
          <cell r="O48">
            <v>68.833905250000015</v>
          </cell>
          <cell r="P48">
            <v>90.559428859999997</v>
          </cell>
          <cell r="Q48">
            <v>325.75380411000003</v>
          </cell>
          <cell r="S48">
            <v>92.19272629999999</v>
          </cell>
          <cell r="T48">
            <v>83.047280999999998</v>
          </cell>
          <cell r="U48">
            <v>73.524696599999999</v>
          </cell>
          <cell r="V48">
            <v>117.325039</v>
          </cell>
          <cell r="W48">
            <v>366.08974290000003</v>
          </cell>
          <cell r="Y48">
            <v>96.807204649999989</v>
          </cell>
          <cell r="Z48">
            <v>108.16976170999999</v>
          </cell>
          <cell r="AA48">
            <v>81.364935930000001</v>
          </cell>
          <cell r="AB48">
            <v>190.35007925000005</v>
          </cell>
          <cell r="AE48">
            <v>39.315985270000006</v>
          </cell>
          <cell r="AF48">
            <v>60.658400000000007</v>
          </cell>
          <cell r="AG48">
            <v>58.8504</v>
          </cell>
          <cell r="AH48">
            <v>52.825687763855996</v>
          </cell>
          <cell r="AI48">
            <v>211.650473033856</v>
          </cell>
          <cell r="AO48">
            <v>0</v>
          </cell>
          <cell r="AU48">
            <v>217.85760000000002</v>
          </cell>
          <cell r="BA48">
            <v>48.391199999999998</v>
          </cell>
        </row>
        <row r="49">
          <cell r="E49" t="str">
            <v xml:space="preserve"> - Natural gas</v>
          </cell>
          <cell r="M49">
            <v>177.94265952000001</v>
          </cell>
          <cell r="N49">
            <v>166.99841527999999</v>
          </cell>
          <cell r="O49">
            <v>178.81673599999996</v>
          </cell>
          <cell r="P49">
            <v>171.44014824000001</v>
          </cell>
          <cell r="Q49">
            <v>695.19795904</v>
          </cell>
          <cell r="S49">
            <v>233.03040000000001</v>
          </cell>
          <cell r="T49">
            <v>207.43259999999998</v>
          </cell>
          <cell r="U49">
            <v>245.63750000000002</v>
          </cell>
          <cell r="V49">
            <v>324.1696</v>
          </cell>
          <cell r="W49">
            <v>1010.2701</v>
          </cell>
          <cell r="Y49">
            <v>277.1998835</v>
          </cell>
          <cell r="Z49">
            <v>365.31041002000001</v>
          </cell>
          <cell r="AA49">
            <v>446.10346393999998</v>
          </cell>
          <cell r="AB49">
            <v>420.63739269999996</v>
          </cell>
          <cell r="AE49">
            <v>480.45402395999997</v>
          </cell>
          <cell r="AF49">
            <v>481.70236927890011</v>
          </cell>
          <cell r="AG49">
            <v>510.52944093652565</v>
          </cell>
          <cell r="AH49">
            <v>584.45466388335285</v>
          </cell>
          <cell r="AI49">
            <v>2057.1404980587786</v>
          </cell>
          <cell r="AO49">
            <v>0</v>
          </cell>
          <cell r="AU49">
            <v>2211.12</v>
          </cell>
          <cell r="BA49">
            <v>2629.1</v>
          </cell>
        </row>
        <row r="50">
          <cell r="D50" t="str">
            <v>b. Imports, fob</v>
          </cell>
          <cell r="M50">
            <v>-83.123099400000001</v>
          </cell>
          <cell r="N50">
            <v>-96.350196080000003</v>
          </cell>
          <cell r="O50">
            <v>-109.89820184240001</v>
          </cell>
          <cell r="P50">
            <v>-102.93915890120002</v>
          </cell>
          <cell r="Q50">
            <v>-392.31065622360001</v>
          </cell>
          <cell r="S50">
            <v>-79.948659584800012</v>
          </cell>
          <cell r="T50">
            <v>-45.194006399999999</v>
          </cell>
          <cell r="U50">
            <v>-42.821460858000009</v>
          </cell>
          <cell r="V50">
            <v>-46.338604353199997</v>
          </cell>
          <cell r="W50">
            <v>-214.302731196</v>
          </cell>
          <cell r="Y50">
            <v>0</v>
          </cell>
          <cell r="Z50">
            <v>0</v>
          </cell>
          <cell r="AA50">
            <v>0</v>
          </cell>
          <cell r="AB50">
            <v>-12.185742515999999</v>
          </cell>
          <cell r="AE50">
            <v>-5.8722554144000005</v>
          </cell>
          <cell r="AF50">
            <v>-230</v>
          </cell>
          <cell r="AG50">
            <v>-266.8</v>
          </cell>
          <cell r="AH50">
            <v>-279.32774458559999</v>
          </cell>
          <cell r="AI50">
            <v>-782</v>
          </cell>
          <cell r="AO50">
            <v>0</v>
          </cell>
          <cell r="AU50">
            <v>-46</v>
          </cell>
          <cell r="BA50">
            <v>-690</v>
          </cell>
        </row>
        <row r="51">
          <cell r="D51" t="str">
            <v>c. Services, net</v>
          </cell>
          <cell r="M51">
            <v>-715.34689559999993</v>
          </cell>
          <cell r="N51">
            <v>-689.11147791999997</v>
          </cell>
          <cell r="O51">
            <v>-735.28496537759997</v>
          </cell>
          <cell r="P51">
            <v>-567.23023120879998</v>
          </cell>
          <cell r="Q51">
            <v>-2706.9735701063996</v>
          </cell>
          <cell r="S51">
            <v>-604.19255735520005</v>
          </cell>
          <cell r="T51">
            <v>-587.63271359999999</v>
          </cell>
          <cell r="U51">
            <v>-720.03960529200003</v>
          </cell>
          <cell r="V51">
            <v>-725.79484385679973</v>
          </cell>
          <cell r="W51">
            <v>-2637.6597201039999</v>
          </cell>
          <cell r="Y51">
            <v>-694.79100000000005</v>
          </cell>
          <cell r="Z51">
            <v>-778.83500000000004</v>
          </cell>
          <cell r="AA51">
            <v>-952.07560000000001</v>
          </cell>
          <cell r="AB51">
            <v>-934.95182978399998</v>
          </cell>
          <cell r="AE51">
            <v>-819.88563090560001</v>
          </cell>
          <cell r="AF51">
            <v>-839.375</v>
          </cell>
          <cell r="AG51">
            <v>-842.57500000000005</v>
          </cell>
          <cell r="AH51">
            <v>-843.66436909439994</v>
          </cell>
          <cell r="AI51">
            <v>-3345.5</v>
          </cell>
          <cell r="AO51">
            <v>0</v>
          </cell>
          <cell r="AU51">
            <v>-2932</v>
          </cell>
          <cell r="BA51">
            <v>-2839.7</v>
          </cell>
        </row>
        <row r="52">
          <cell r="E52" t="str">
            <v>- Freight on imports</v>
          </cell>
          <cell r="M52">
            <v>-7.2280956000000005</v>
          </cell>
          <cell r="N52">
            <v>-8.3782779200000004</v>
          </cell>
          <cell r="O52">
            <v>-9.5563653776000006</v>
          </cell>
          <cell r="P52">
            <v>-8.9512312088000012</v>
          </cell>
          <cell r="Q52">
            <v>-34.113970106400004</v>
          </cell>
          <cell r="S52">
            <v>-6.9520573552000009</v>
          </cell>
          <cell r="T52">
            <v>-3.9299135999999999</v>
          </cell>
          <cell r="U52">
            <v>-3.7236052920000002</v>
          </cell>
          <cell r="V52">
            <v>-4.0294438567999995</v>
          </cell>
          <cell r="W52">
            <v>-18.635020103999999</v>
          </cell>
          <cell r="Y52">
            <v>0</v>
          </cell>
          <cell r="Z52">
            <v>0</v>
          </cell>
          <cell r="AA52">
            <v>0</v>
          </cell>
          <cell r="AB52">
            <v>-1.059629784</v>
          </cell>
          <cell r="AE52">
            <v>-0.51063090560000002</v>
          </cell>
          <cell r="AF52">
            <v>-20</v>
          </cell>
          <cell r="AG52">
            <v>-23.2</v>
          </cell>
          <cell r="AH52">
            <v>-24.289369094400001</v>
          </cell>
          <cell r="AI52">
            <v>-68</v>
          </cell>
          <cell r="AO52">
            <v>0</v>
          </cell>
          <cell r="AU52">
            <v>-4</v>
          </cell>
          <cell r="BA52">
            <v>-60</v>
          </cell>
        </row>
        <row r="53">
          <cell r="E53" t="str">
            <v>- Non Freight</v>
          </cell>
          <cell r="M53">
            <v>-708.11879999999996</v>
          </cell>
          <cell r="N53">
            <v>-680.73320000000001</v>
          </cell>
          <cell r="O53">
            <v>-725.72860000000003</v>
          </cell>
          <cell r="P53">
            <v>-558.279</v>
          </cell>
          <cell r="Q53">
            <v>-2672.8595999999998</v>
          </cell>
          <cell r="S53">
            <v>-597.2405</v>
          </cell>
          <cell r="T53">
            <v>-583.70280000000002</v>
          </cell>
          <cell r="U53">
            <v>-716.31600000000003</v>
          </cell>
          <cell r="V53">
            <v>-721.76539999999977</v>
          </cell>
          <cell r="W53">
            <v>-2619.0246999999999</v>
          </cell>
          <cell r="Y53">
            <v>-694.79100000000005</v>
          </cell>
          <cell r="Z53">
            <v>-778.83500000000004</v>
          </cell>
          <cell r="AA53">
            <v>-952.07560000000001</v>
          </cell>
          <cell r="AB53">
            <v>-933.8922</v>
          </cell>
          <cell r="AE53">
            <v>-819.375</v>
          </cell>
          <cell r="AF53">
            <v>-819.375</v>
          </cell>
          <cell r="AG53">
            <v>-819.375</v>
          </cell>
          <cell r="AH53">
            <v>-819.375</v>
          </cell>
          <cell r="AI53">
            <v>-3277.5</v>
          </cell>
          <cell r="AO53">
            <v>0</v>
          </cell>
          <cell r="AU53">
            <v>-2928</v>
          </cell>
          <cell r="BA53">
            <v>-2779.7</v>
          </cell>
        </row>
        <row r="55">
          <cell r="B55" t="str">
            <v>*</v>
          </cell>
          <cell r="C55" t="str">
            <v>Estimated</v>
          </cell>
        </row>
        <row r="56">
          <cell r="B56" t="str">
            <v>**</v>
          </cell>
          <cell r="C56" t="str">
            <v>Projected</v>
          </cell>
        </row>
        <row r="57">
          <cell r="B57" t="str">
            <v>Checking</v>
          </cell>
        </row>
        <row r="58">
          <cell r="B58" t="str">
            <v>Oil &amp; Gas Current Account</v>
          </cell>
          <cell r="M58">
            <v>823.29014901700066</v>
          </cell>
          <cell r="N58">
            <v>412.67596989399999</v>
          </cell>
          <cell r="O58">
            <v>401.70464286000106</v>
          </cell>
          <cell r="P58">
            <v>601.23092158999998</v>
          </cell>
          <cell r="Q58">
            <v>2238.9016833609994</v>
          </cell>
          <cell r="S58">
            <v>322.67658237999945</v>
          </cell>
          <cell r="T58">
            <v>645.10172015799935</v>
          </cell>
          <cell r="U58">
            <v>50.848023420000573</v>
          </cell>
          <cell r="V58">
            <v>218.33627436000143</v>
          </cell>
          <cell r="W58">
            <v>1236.9626003180038</v>
          </cell>
          <cell r="Y58">
            <v>-533.77944168100112</v>
          </cell>
          <cell r="Z58">
            <v>-634.3645076189996</v>
          </cell>
          <cell r="AA58">
            <v>-1766.9657233400003</v>
          </cell>
          <cell r="AB58">
            <v>303.91267411118952</v>
          </cell>
          <cell r="AE58">
            <v>953.4233624800886</v>
          </cell>
          <cell r="AF58">
            <v>314.05658696463001</v>
          </cell>
          <cell r="AG58">
            <v>189.58051718365095</v>
          </cell>
          <cell r="AH58">
            <v>-213.37498649385589</v>
          </cell>
          <cell r="AI58">
            <v>1243.6854801345116</v>
          </cell>
          <cell r="AO58">
            <v>0</v>
          </cell>
          <cell r="AU58">
            <v>939.42370681200191</v>
          </cell>
          <cell r="BA58">
            <v>2414.2958669000045</v>
          </cell>
        </row>
        <row r="59">
          <cell r="C59" t="str">
            <v>Export, fob</v>
          </cell>
          <cell r="M59">
            <v>4073.9070206400002</v>
          </cell>
          <cell r="N59">
            <v>3401.7543142939999</v>
          </cell>
          <cell r="O59">
            <v>3951.4591425300005</v>
          </cell>
          <cell r="P59">
            <v>3806.3927074200001</v>
          </cell>
          <cell r="Q59">
            <v>15233.513184883999</v>
          </cell>
          <cell r="S59">
            <v>3956.8337145699998</v>
          </cell>
          <cell r="T59">
            <v>4269.5422881579998</v>
          </cell>
          <cell r="U59">
            <v>4590.1594506300007</v>
          </cell>
          <cell r="V59">
            <v>4867.8755667500009</v>
          </cell>
          <cell r="W59">
            <v>17684.411020108004</v>
          </cell>
          <cell r="Y59">
            <v>4662.6167337589995</v>
          </cell>
          <cell r="Z59">
            <v>4686.2219298210002</v>
          </cell>
          <cell r="AA59">
            <v>5395.54081606</v>
          </cell>
          <cell r="AB59">
            <v>5639.1265687611894</v>
          </cell>
          <cell r="AE59">
            <v>5471.6015821800002</v>
          </cell>
          <cell r="AF59">
            <v>6169.1171051089004</v>
          </cell>
          <cell r="AG59">
            <v>6547.0400375495265</v>
          </cell>
          <cell r="AH59">
            <v>6003.3137370539289</v>
          </cell>
          <cell r="AI59">
            <v>24191.072461892356</v>
          </cell>
          <cell r="AO59">
            <v>0</v>
          </cell>
          <cell r="AU59">
            <v>19326.978503343002</v>
          </cell>
          <cell r="BA59">
            <v>22158.911979500001</v>
          </cell>
        </row>
        <row r="60">
          <cell r="C60" t="str">
            <v>Import, fob</v>
          </cell>
          <cell r="M60">
            <v>-1922.5789162931599</v>
          </cell>
          <cell r="N60">
            <v>-1709.004911648</v>
          </cell>
          <cell r="O60">
            <v>-2167.2871108963996</v>
          </cell>
          <cell r="P60">
            <v>-2024.3040285636002</v>
          </cell>
          <cell r="Q60">
            <v>-7823.1749674011598</v>
          </cell>
          <cell r="S60">
            <v>-2410.2633728148003</v>
          </cell>
          <cell r="T60">
            <v>-2427.8305113600004</v>
          </cell>
          <cell r="U60">
            <v>-3120.8238410332001</v>
          </cell>
          <cell r="V60">
            <v>-3199.9736721987997</v>
          </cell>
          <cell r="W60">
            <v>-11158.8913974068</v>
          </cell>
          <cell r="Y60">
            <v>-3631.4164334048005</v>
          </cell>
          <cell r="Z60">
            <v>-3646.4892184447999</v>
          </cell>
          <cell r="AA60">
            <v>-5011.5164962480003</v>
          </cell>
          <cell r="AB60">
            <v>-3654.2675030780001</v>
          </cell>
          <cell r="AE60">
            <v>-2995.9334766212005</v>
          </cell>
          <cell r="AF60">
            <v>-4166.3732026319994</v>
          </cell>
          <cell r="AG60">
            <v>-4578.3749522176004</v>
          </cell>
          <cell r="AH60">
            <v>-4467.4063917464146</v>
          </cell>
          <cell r="AI60">
            <v>-16208.088023217217</v>
          </cell>
          <cell r="AO60">
            <v>0</v>
          </cell>
          <cell r="AU60">
            <v>-12706.07841280852</v>
          </cell>
          <cell r="BA60">
            <v>-13902.502823591996</v>
          </cell>
        </row>
        <row r="61">
          <cell r="C61" t="str">
            <v>Services, net</v>
          </cell>
          <cell r="M61">
            <v>-1328.0379553298399</v>
          </cell>
          <cell r="N61">
            <v>-1280.0734327519999</v>
          </cell>
          <cell r="O61">
            <v>-1382.4673887735999</v>
          </cell>
          <cell r="P61">
            <v>-1180.8577572663999</v>
          </cell>
          <cell r="Q61">
            <v>-5171.4365341218399</v>
          </cell>
          <cell r="S61">
            <v>-1223.8937593752</v>
          </cell>
          <cell r="T61">
            <v>-1196.61005664</v>
          </cell>
          <cell r="U61">
            <v>-1418.4875861768001</v>
          </cell>
          <cell r="V61">
            <v>-1449.5656201911997</v>
          </cell>
          <cell r="W61">
            <v>-5288.5570223832001</v>
          </cell>
          <cell r="Y61">
            <v>-1564.9797420352002</v>
          </cell>
          <cell r="Z61">
            <v>-1674.0972189951999</v>
          </cell>
          <cell r="AA61">
            <v>-2150.990043152</v>
          </cell>
          <cell r="AB61">
            <v>-1680.9463915719998</v>
          </cell>
          <cell r="AE61">
            <v>-1522.2447430787111</v>
          </cell>
          <cell r="AF61">
            <v>-1688.687315512271</v>
          </cell>
          <cell r="AG61">
            <v>-1779.0845681482751</v>
          </cell>
          <cell r="AH61">
            <v>-1749.2823318013702</v>
          </cell>
          <cell r="AI61">
            <v>-6739.2989585406276</v>
          </cell>
          <cell r="AO61">
            <v>0</v>
          </cell>
          <cell r="AU61">
            <v>-5681.47638372248</v>
          </cell>
          <cell r="BA61">
            <v>-5842.1132890079998</v>
          </cell>
        </row>
        <row r="63">
          <cell r="B63" t="str">
            <v>Reserve assets (40%*export oil &amp; gas)</v>
          </cell>
          <cell r="M63">
            <v>1629.5628082560002</v>
          </cell>
          <cell r="N63">
            <v>1360.7017257176001</v>
          </cell>
          <cell r="O63">
            <v>1580.5836570120002</v>
          </cell>
          <cell r="P63">
            <v>1522.557082968</v>
          </cell>
          <cell r="Q63">
            <v>6093.4052739536</v>
          </cell>
          <cell r="S63">
            <v>1582.7334858280001</v>
          </cell>
          <cell r="T63">
            <v>1707.8169152631999</v>
          </cell>
          <cell r="U63">
            <v>1836.0637802520005</v>
          </cell>
          <cell r="V63">
            <v>1947.1502267000005</v>
          </cell>
          <cell r="W63">
            <v>7073.7644080432019</v>
          </cell>
          <cell r="Y63">
            <v>1865.0466935036</v>
          </cell>
          <cell r="Z63">
            <v>1874.4887719284002</v>
          </cell>
          <cell r="AA63">
            <v>2158.2163264240003</v>
          </cell>
          <cell r="AB63">
            <v>2255.6506275044758</v>
          </cell>
        </row>
        <row r="66">
          <cell r="B66" t="str">
            <v>NEW FORM</v>
          </cell>
        </row>
        <row r="68">
          <cell r="B68" t="str">
            <v xml:space="preserve"> TABLE D: O I L   A N D   G A S</v>
          </cell>
        </row>
        <row r="69">
          <cell r="B69" t="str">
            <v>(millions of USD)</v>
          </cell>
        </row>
        <row r="70">
          <cell r="BH70" t="str">
            <v>August 31,  2007</v>
          </cell>
        </row>
        <row r="71">
          <cell r="B71" t="str">
            <v>I T E M S</v>
          </cell>
          <cell r="M71">
            <v>2003</v>
          </cell>
          <cell r="S71" t="str">
            <v>2004 *</v>
          </cell>
          <cell r="Y71" t="str">
            <v>2005**</v>
          </cell>
          <cell r="AE71" t="str">
            <v>2006**</v>
          </cell>
          <cell r="AK71" t="str">
            <v>2007**</v>
          </cell>
          <cell r="AU71" t="str">
            <v>2008**</v>
          </cell>
          <cell r="BA71" t="str">
            <v>2009**</v>
          </cell>
          <cell r="BG71" t="str">
            <v>2010**</v>
          </cell>
        </row>
        <row r="72">
          <cell r="M72" t="str">
            <v>Q.1</v>
          </cell>
          <cell r="N72" t="str">
            <v>Q.2</v>
          </cell>
          <cell r="O72" t="str">
            <v>Q.3</v>
          </cell>
          <cell r="P72" t="str">
            <v>Q.4</v>
          </cell>
          <cell r="S72" t="str">
            <v>Q.1</v>
          </cell>
          <cell r="T72" t="str">
            <v>Q.2</v>
          </cell>
          <cell r="U72" t="str">
            <v>Q.3</v>
          </cell>
          <cell r="V72" t="str">
            <v>Q.4</v>
          </cell>
          <cell r="W72" t="str">
            <v>Total</v>
          </cell>
          <cell r="Y72" t="str">
            <v>Q.1</v>
          </cell>
          <cell r="Z72" t="str">
            <v>Q.2</v>
          </cell>
          <cell r="AA72" t="str">
            <v>Q.3</v>
          </cell>
          <cell r="AB72" t="str">
            <v>Q.4</v>
          </cell>
          <cell r="AE72" t="str">
            <v>Q.1</v>
          </cell>
          <cell r="AF72" t="str">
            <v>Q.2</v>
          </cell>
          <cell r="AG72" t="str">
            <v>Q.3</v>
          </cell>
          <cell r="AH72" t="str">
            <v>Q.4</v>
          </cell>
          <cell r="AI72" t="str">
            <v>Total</v>
          </cell>
          <cell r="AK72" t="str">
            <v>Q.1</v>
          </cell>
          <cell r="AL72" t="str">
            <v>Q.2</v>
          </cell>
          <cell r="AM72" t="str">
            <v>Q.3</v>
          </cell>
          <cell r="AN72" t="str">
            <v>Q.4</v>
          </cell>
          <cell r="AO72" t="str">
            <v>Total</v>
          </cell>
        </row>
        <row r="76">
          <cell r="C76" t="str">
            <v xml:space="preserve">  1. Daily Production  (mbpd)</v>
          </cell>
          <cell r="M76">
            <v>1.155</v>
          </cell>
          <cell r="N76">
            <v>1.1279999999999999</v>
          </cell>
          <cell r="O76">
            <v>1.139</v>
          </cell>
          <cell r="P76">
            <v>1.1279999999999999</v>
          </cell>
          <cell r="Q76">
            <v>1.1375</v>
          </cell>
          <cell r="S76">
            <v>1.1080000000000001</v>
          </cell>
          <cell r="T76">
            <v>1.077</v>
          </cell>
          <cell r="U76">
            <v>1.0820000000000001</v>
          </cell>
          <cell r="V76">
            <v>1.0780000000000001</v>
          </cell>
          <cell r="W76">
            <v>1.0862500000000002</v>
          </cell>
          <cell r="Y76">
            <v>1.0669999999999999</v>
          </cell>
          <cell r="Z76">
            <v>1.042</v>
          </cell>
          <cell r="AA76">
            <v>1.048</v>
          </cell>
          <cell r="AB76">
            <v>1.0589999999999999</v>
          </cell>
          <cell r="AE76">
            <v>1.0349999999999999</v>
          </cell>
          <cell r="AF76">
            <v>1.0229999999999999</v>
          </cell>
          <cell r="AG76">
            <v>0.98099999999999998</v>
          </cell>
          <cell r="AH76">
            <v>0.98</v>
          </cell>
          <cell r="AI76">
            <v>1.00475</v>
          </cell>
          <cell r="AK76">
            <v>0</v>
          </cell>
          <cell r="AL76">
            <v>0</v>
          </cell>
          <cell r="AM76">
            <v>0</v>
          </cell>
          <cell r="AN76">
            <v>0</v>
          </cell>
          <cell r="AO76">
            <v>0</v>
          </cell>
          <cell r="AU76">
            <v>1.0149999999999999</v>
          </cell>
          <cell r="BA76">
            <v>1.1000000000000001</v>
          </cell>
          <cell r="BG76">
            <v>1.1000000000000001</v>
          </cell>
        </row>
        <row r="77">
          <cell r="C77" t="str">
            <v xml:space="preserve">  2. Price (US$/bbl)</v>
          </cell>
          <cell r="M77">
            <v>31.147010381496194</v>
          </cell>
          <cell r="N77">
            <v>26.646317381331553</v>
          </cell>
          <cell r="O77">
            <v>27.113562224253126</v>
          </cell>
          <cell r="P77">
            <v>29.479557963565338</v>
          </cell>
          <cell r="Q77">
            <v>28.596611987661554</v>
          </cell>
          <cell r="S77">
            <v>31.389130405138491</v>
          </cell>
          <cell r="T77">
            <v>35.048468036306645</v>
          </cell>
          <cell r="U77">
            <v>40.597734094179643</v>
          </cell>
          <cell r="V77">
            <v>40.149242896087571</v>
          </cell>
          <cell r="W77">
            <v>36.806143857928085</v>
          </cell>
          <cell r="Y77">
            <v>45.799537414523911</v>
          </cell>
          <cell r="Z77">
            <v>50.544828892584768</v>
          </cell>
          <cell r="AA77">
            <v>57.543888253278034</v>
          </cell>
          <cell r="AB77">
            <v>53.95979485495365</v>
          </cell>
          <cell r="AE77">
            <v>60.087512670767744</v>
          </cell>
          <cell r="AF77">
            <v>61</v>
          </cell>
          <cell r="AG77">
            <v>62</v>
          </cell>
          <cell r="AH77">
            <v>56.91</v>
          </cell>
          <cell r="AI77">
            <v>59.999378167691937</v>
          </cell>
          <cell r="AK77">
            <v>0</v>
          </cell>
          <cell r="AL77">
            <v>0</v>
          </cell>
          <cell r="AM77">
            <v>0</v>
          </cell>
          <cell r="AN77">
            <v>0</v>
          </cell>
          <cell r="AO77">
            <v>0</v>
          </cell>
          <cell r="AU77">
            <v>54</v>
          </cell>
          <cell r="BA77">
            <v>50</v>
          </cell>
          <cell r="BG77">
            <v>50</v>
          </cell>
        </row>
        <row r="78">
          <cell r="C78" t="str">
            <v xml:space="preserve">  3. BBM Consumption (mbbl)</v>
          </cell>
          <cell r="M78">
            <v>88.837000000000003</v>
          </cell>
          <cell r="N78">
            <v>92.483000000000004</v>
          </cell>
          <cell r="O78">
            <v>96.733000000000004</v>
          </cell>
          <cell r="P78">
            <v>95.259</v>
          </cell>
          <cell r="Q78">
            <v>373.31200000000001</v>
          </cell>
          <cell r="S78">
            <v>92.042846657450013</v>
          </cell>
          <cell r="T78">
            <v>95.472019620400005</v>
          </cell>
          <cell r="U78">
            <v>106.08411786449</v>
          </cell>
          <cell r="V78">
            <v>101.701195852</v>
          </cell>
          <cell r="W78">
            <v>395.30017999434</v>
          </cell>
          <cell r="Y78">
            <v>97.565557719660006</v>
          </cell>
          <cell r="Z78">
            <v>99.203512301000018</v>
          </cell>
          <cell r="AA78">
            <v>108.06739559444999</v>
          </cell>
          <cell r="AB78">
            <v>94.62</v>
          </cell>
          <cell r="AE78">
            <v>88.31</v>
          </cell>
          <cell r="AF78">
            <v>99.864999999999995</v>
          </cell>
          <cell r="AG78">
            <v>103.85960000000001</v>
          </cell>
          <cell r="AH78">
            <v>107.42540000000002</v>
          </cell>
          <cell r="AI78">
            <v>399.46000000000004</v>
          </cell>
          <cell r="AK78">
            <v>0</v>
          </cell>
          <cell r="AL78">
            <v>0</v>
          </cell>
          <cell r="AM78">
            <v>0</v>
          </cell>
          <cell r="AN78">
            <v>0</v>
          </cell>
          <cell r="AO78">
            <v>0</v>
          </cell>
          <cell r="AU78">
            <v>387.41374800000006</v>
          </cell>
          <cell r="BA78">
            <v>411.56403746000001</v>
          </cell>
          <cell r="BG78">
            <v>411.56403746000001</v>
          </cell>
        </row>
        <row r="79">
          <cell r="C79" t="str">
            <v xml:space="preserve">  4. International sales (mbbl)</v>
          </cell>
          <cell r="M79">
            <v>2.1150000000000002</v>
          </cell>
          <cell r="N79">
            <v>1.2410000000000001</v>
          </cell>
          <cell r="O79">
            <v>1.623</v>
          </cell>
          <cell r="P79">
            <v>1.9330000000000001</v>
          </cell>
          <cell r="Q79">
            <v>6.9119999999999999</v>
          </cell>
          <cell r="S79">
            <v>2.2495694159299999</v>
          </cell>
          <cell r="T79">
            <v>1.6546288676499998</v>
          </cell>
          <cell r="U79">
            <v>1.74179305463</v>
          </cell>
          <cell r="V79">
            <v>2.1113256819399999</v>
          </cell>
          <cell r="W79">
            <v>7.7573170201499995</v>
          </cell>
          <cell r="Y79">
            <v>2.4645425421100002</v>
          </cell>
          <cell r="Z79">
            <v>2.3589555016399997</v>
          </cell>
          <cell r="AA79">
            <v>1.4838290770999998</v>
          </cell>
          <cell r="AB79">
            <v>1.5375630695015001</v>
          </cell>
          <cell r="AE79">
            <v>0.89590166697000018</v>
          </cell>
          <cell r="AF79">
            <v>1.6505740080394737</v>
          </cell>
          <cell r="AG79">
            <v>1.4933764834642858</v>
          </cell>
          <cell r="AH79">
            <v>3.8200240702856387</v>
          </cell>
          <cell r="AI79">
            <v>7.8598762287593988</v>
          </cell>
          <cell r="AK79">
            <v>0</v>
          </cell>
          <cell r="AL79">
            <v>0</v>
          </cell>
          <cell r="AM79">
            <v>0</v>
          </cell>
          <cell r="AN79">
            <v>0</v>
          </cell>
          <cell r="AO79">
            <v>0</v>
          </cell>
          <cell r="AU79">
            <v>8.098889999999999</v>
          </cell>
          <cell r="BA79">
            <v>8.1889413383670355</v>
          </cell>
          <cell r="BG79">
            <v>8.1889413383670355</v>
          </cell>
        </row>
        <row r="80">
          <cell r="C80" t="str">
            <v xml:space="preserve">  5. Imports Volume (mbbl)</v>
          </cell>
          <cell r="M80">
            <v>55.978290997999999</v>
          </cell>
          <cell r="N80">
            <v>57.604224630000004</v>
          </cell>
          <cell r="O80">
            <v>68.597948809999991</v>
          </cell>
          <cell r="P80">
            <v>59.938419975000002</v>
          </cell>
          <cell r="Q80">
            <v>242.11888441299999</v>
          </cell>
          <cell r="S80">
            <v>68.945866671999994</v>
          </cell>
          <cell r="T80">
            <v>63.728959625000002</v>
          </cell>
          <cell r="U80">
            <v>70.120784358000009</v>
          </cell>
          <cell r="V80">
            <v>69.841474174000012</v>
          </cell>
          <cell r="W80">
            <v>272.637084829</v>
          </cell>
          <cell r="Y80">
            <v>75.713663386999997</v>
          </cell>
          <cell r="Z80">
            <v>67.831270313000005</v>
          </cell>
          <cell r="AA80">
            <v>78.669990059</v>
          </cell>
          <cell r="AB80">
            <v>62.430022360000002</v>
          </cell>
          <cell r="AE80">
            <v>49.259330367000004</v>
          </cell>
          <cell r="AF80">
            <v>67.424704840000004</v>
          </cell>
          <cell r="AG80">
            <v>72.685698080000009</v>
          </cell>
          <cell r="AH80">
            <v>76.629188624000022</v>
          </cell>
          <cell r="AI80">
            <v>265.99892191100002</v>
          </cell>
          <cell r="AK80">
            <v>0</v>
          </cell>
          <cell r="AL80">
            <v>0</v>
          </cell>
          <cell r="AM80">
            <v>0</v>
          </cell>
          <cell r="AN80">
            <v>0</v>
          </cell>
          <cell r="AO80">
            <v>0</v>
          </cell>
          <cell r="AU80">
            <v>243.61595881949998</v>
          </cell>
          <cell r="BA80">
            <v>271.92914689999998</v>
          </cell>
          <cell r="BG80">
            <v>271.92914689999998</v>
          </cell>
        </row>
        <row r="81">
          <cell r="E81" t="str">
            <v>-</v>
          </cell>
          <cell r="F81" t="str">
            <v>crude</v>
          </cell>
          <cell r="M81">
            <v>35.02955669</v>
          </cell>
          <cell r="N81">
            <v>27.067009640000002</v>
          </cell>
          <cell r="O81">
            <v>33.578905919999997</v>
          </cell>
          <cell r="P81">
            <v>36.829920730000005</v>
          </cell>
          <cell r="Q81">
            <v>132.50539298000001</v>
          </cell>
          <cell r="S81">
            <v>44.295095740000001</v>
          </cell>
          <cell r="T81">
            <v>36.640753943</v>
          </cell>
          <cell r="U81">
            <v>35.093554709000003</v>
          </cell>
          <cell r="V81">
            <v>32.460184675000001</v>
          </cell>
          <cell r="W81">
            <v>148.489589067</v>
          </cell>
          <cell r="Y81">
            <v>35.9704294</v>
          </cell>
          <cell r="Z81">
            <v>34.896669832999997</v>
          </cell>
          <cell r="AA81">
            <v>25.34408427</v>
          </cell>
          <cell r="AB81">
            <v>22.091676585999998</v>
          </cell>
          <cell r="AE81">
            <v>26.622079107000001</v>
          </cell>
          <cell r="AF81">
            <v>29.696939999999998</v>
          </cell>
          <cell r="AG81">
            <v>31.646160000000002</v>
          </cell>
          <cell r="AH81">
            <v>32.921280000000003</v>
          </cell>
          <cell r="AI81">
            <v>120.88645910700001</v>
          </cell>
          <cell r="AK81">
            <v>0</v>
          </cell>
          <cell r="AL81">
            <v>0</v>
          </cell>
          <cell r="AM81">
            <v>0</v>
          </cell>
          <cell r="AN81">
            <v>0</v>
          </cell>
          <cell r="AO81">
            <v>0</v>
          </cell>
          <cell r="AU81">
            <v>105.36309</v>
          </cell>
          <cell r="BA81">
            <v>92.216519999999988</v>
          </cell>
          <cell r="BG81">
            <v>92.216519999999988</v>
          </cell>
        </row>
        <row r="82">
          <cell r="E82" t="str">
            <v>-</v>
          </cell>
          <cell r="F82" t="str">
            <v>Product</v>
          </cell>
          <cell r="M82">
            <v>20.948734307999999</v>
          </cell>
          <cell r="N82">
            <v>30.537214990000003</v>
          </cell>
          <cell r="O82">
            <v>35.019042889999994</v>
          </cell>
          <cell r="P82">
            <v>23.108499244999997</v>
          </cell>
          <cell r="Q82">
            <v>109.61349143299998</v>
          </cell>
          <cell r="S82">
            <v>24.650770932</v>
          </cell>
          <cell r="T82">
            <v>27.088205682000002</v>
          </cell>
          <cell r="U82">
            <v>35.027229648999999</v>
          </cell>
          <cell r="V82">
            <v>37.381289499000005</v>
          </cell>
          <cell r="W82">
            <v>124.14749576200001</v>
          </cell>
          <cell r="Y82">
            <v>39.743233986999996</v>
          </cell>
          <cell r="Z82">
            <v>32.93460048</v>
          </cell>
          <cell r="AA82">
            <v>53.325905788999997</v>
          </cell>
          <cell r="AB82">
            <v>40.338345774000004</v>
          </cell>
          <cell r="AE82">
            <v>22.637251259999999</v>
          </cell>
          <cell r="AF82">
            <v>37.727764839999999</v>
          </cell>
          <cell r="AG82">
            <v>41.03953808</v>
          </cell>
          <cell r="AH82">
            <v>43.707908624000019</v>
          </cell>
          <cell r="AI82">
            <v>145.11246280400002</v>
          </cell>
          <cell r="AK82">
            <v>0</v>
          </cell>
          <cell r="AL82">
            <v>0</v>
          </cell>
          <cell r="AM82">
            <v>0</v>
          </cell>
          <cell r="AN82">
            <v>0</v>
          </cell>
          <cell r="AO82">
            <v>0</v>
          </cell>
          <cell r="AU82">
            <v>138.25286881949998</v>
          </cell>
          <cell r="BA82">
            <v>179.71262689999998</v>
          </cell>
          <cell r="BG82">
            <v>179.71262689999998</v>
          </cell>
        </row>
        <row r="83">
          <cell r="C83" t="str">
            <v xml:space="preserve">  6. Exports Volume (mbbl)</v>
          </cell>
          <cell r="M83">
            <v>62.981935418000006</v>
          </cell>
          <cell r="N83">
            <v>60.941500224999999</v>
          </cell>
          <cell r="O83">
            <v>74.574097906999995</v>
          </cell>
          <cell r="P83">
            <v>62.948982889000007</v>
          </cell>
          <cell r="Q83">
            <v>261.44651643899999</v>
          </cell>
          <cell r="S83">
            <v>59.552823324999999</v>
          </cell>
          <cell r="T83">
            <v>62.628903803</v>
          </cell>
          <cell r="U83">
            <v>55.266451179000001</v>
          </cell>
          <cell r="V83">
            <v>56.419961182000002</v>
          </cell>
          <cell r="W83">
            <v>233.86813948900001</v>
          </cell>
          <cell r="Y83">
            <v>51.843787582000004</v>
          </cell>
          <cell r="Z83">
            <v>42.718578209</v>
          </cell>
          <cell r="AA83">
            <v>45.209655853000001</v>
          </cell>
          <cell r="AB83">
            <v>46.377497761999997</v>
          </cell>
          <cell r="AE83">
            <v>42.776443876000002</v>
          </cell>
          <cell r="AF83">
            <v>45.780909720000004</v>
          </cell>
          <cell r="AG83">
            <v>46.283996640000012</v>
          </cell>
          <cell r="AH83">
            <v>46.945196592000002</v>
          </cell>
          <cell r="AI83">
            <v>181.78654682800004</v>
          </cell>
          <cell r="AK83">
            <v>0</v>
          </cell>
          <cell r="AL83">
            <v>0</v>
          </cell>
          <cell r="AM83">
            <v>0</v>
          </cell>
          <cell r="AN83">
            <v>0</v>
          </cell>
          <cell r="AO83">
            <v>0</v>
          </cell>
          <cell r="AU83">
            <v>178.35934265450001</v>
          </cell>
          <cell r="BA83">
            <v>170.22839559000002</v>
          </cell>
          <cell r="BG83">
            <v>170.22839559000002</v>
          </cell>
        </row>
        <row r="84">
          <cell r="E84" t="str">
            <v>-</v>
          </cell>
          <cell r="F84" t="str">
            <v>crude</v>
          </cell>
          <cell r="M84">
            <v>47.654206354000003</v>
          </cell>
          <cell r="N84">
            <v>46.661007877999999</v>
          </cell>
          <cell r="O84">
            <v>57.962786606999998</v>
          </cell>
          <cell r="P84">
            <v>52.295438809000004</v>
          </cell>
          <cell r="Q84">
            <v>204.57343964800003</v>
          </cell>
          <cell r="S84">
            <v>48.070760213</v>
          </cell>
          <cell r="T84">
            <v>46.854699468999996</v>
          </cell>
          <cell r="U84">
            <v>42.333790989000001</v>
          </cell>
          <cell r="V84">
            <v>44.218063927999999</v>
          </cell>
          <cell r="W84">
            <v>181.47731459899998</v>
          </cell>
          <cell r="Y84">
            <v>39.380829581000008</v>
          </cell>
          <cell r="Z84">
            <v>30.323063689999998</v>
          </cell>
          <cell r="AA84">
            <v>33.725213000000004</v>
          </cell>
          <cell r="AB84">
            <v>36.733125631</v>
          </cell>
          <cell r="AE84">
            <v>31.911839000000001</v>
          </cell>
          <cell r="AF84">
            <v>34.298628000000001</v>
          </cell>
          <cell r="AG84">
            <v>34.675536000000008</v>
          </cell>
          <cell r="AH84">
            <v>35.170900800000005</v>
          </cell>
          <cell r="AI84">
            <v>136.05690380000001</v>
          </cell>
          <cell r="AK84">
            <v>0</v>
          </cell>
          <cell r="AL84">
            <v>0</v>
          </cell>
          <cell r="AM84">
            <v>0</v>
          </cell>
          <cell r="AN84">
            <v>0</v>
          </cell>
          <cell r="AO84">
            <v>0</v>
          </cell>
          <cell r="AU84">
            <v>127.42858100000001</v>
          </cell>
          <cell r="BA84">
            <v>120.02842500000003</v>
          </cell>
          <cell r="BG84">
            <v>120.02842500000003</v>
          </cell>
        </row>
        <row r="85">
          <cell r="E85" t="str">
            <v>-</v>
          </cell>
          <cell r="F85" t="str">
            <v>Product</v>
          </cell>
          <cell r="M85">
            <v>15.327729064</v>
          </cell>
          <cell r="N85">
            <v>14.280492346999999</v>
          </cell>
          <cell r="O85">
            <v>16.611311300000001</v>
          </cell>
          <cell r="P85">
            <v>10.65354408</v>
          </cell>
          <cell r="Q85">
            <v>56.873076791000003</v>
          </cell>
          <cell r="S85">
            <v>11.482063111999999</v>
          </cell>
          <cell r="T85">
            <v>15.774204334</v>
          </cell>
          <cell r="U85">
            <v>12.93266019</v>
          </cell>
          <cell r="V85">
            <v>12.201897254</v>
          </cell>
          <cell r="W85">
            <v>52.390824890000005</v>
          </cell>
          <cell r="Y85">
            <v>12.462958001000001</v>
          </cell>
          <cell r="Z85">
            <v>12.395514519000001</v>
          </cell>
          <cell r="AA85">
            <v>11.484442853000001</v>
          </cell>
          <cell r="AB85">
            <v>9.644372130999999</v>
          </cell>
          <cell r="AE85">
            <v>10.864604876000001</v>
          </cell>
          <cell r="AF85">
            <v>11.482281720000003</v>
          </cell>
          <cell r="AG85">
            <v>11.608460640000002</v>
          </cell>
          <cell r="AH85">
            <v>11.774295792</v>
          </cell>
          <cell r="AI85">
            <v>45.729643028000012</v>
          </cell>
          <cell r="AK85">
            <v>0</v>
          </cell>
          <cell r="AL85">
            <v>0</v>
          </cell>
          <cell r="AM85">
            <v>0</v>
          </cell>
          <cell r="AN85">
            <v>0</v>
          </cell>
          <cell r="AO85">
            <v>0</v>
          </cell>
          <cell r="AU85">
            <v>50.930761654499996</v>
          </cell>
          <cell r="BA85">
            <v>50.19997059</v>
          </cell>
          <cell r="BG85">
            <v>50.19997059</v>
          </cell>
        </row>
        <row r="87">
          <cell r="C87" t="str">
            <v xml:space="preserve">  7. OIL (NET)</v>
          </cell>
          <cell r="M87">
            <v>131.46727422684012</v>
          </cell>
          <cell r="N87">
            <v>21.287863445999847</v>
          </cell>
          <cell r="O87">
            <v>-46.806324833999497</v>
          </cell>
          <cell r="P87">
            <v>-68.200787072400317</v>
          </cell>
          <cell r="Q87">
            <v>37.748025766440151</v>
          </cell>
          <cell r="S87">
            <v>-467.68392496000001</v>
          </cell>
          <cell r="T87">
            <v>-238.14350280200006</v>
          </cell>
          <cell r="U87">
            <v>-875.93312614519937</v>
          </cell>
          <cell r="V87">
            <v>-945.91854009559938</v>
          </cell>
          <cell r="W87">
            <v>-2527.6790940027986</v>
          </cell>
          <cell r="Y87">
            <v>-1392.9503133558005</v>
          </cell>
          <cell r="Z87">
            <v>-1560.9065799037999</v>
          </cell>
          <cell r="AA87">
            <v>-2546.1523798580001</v>
          </cell>
          <cell r="AB87">
            <v>-1183.4204731608102</v>
          </cell>
          <cell r="AE87">
            <v>-478.88858047680014</v>
          </cell>
          <cell r="AF87">
            <v>-1152.349421001999</v>
          </cell>
          <cell r="AG87">
            <v>-1450.6735060175997</v>
          </cell>
          <cell r="AH87">
            <v>-1525.258230954094</v>
          </cell>
          <cell r="AI87">
            <v>-4607.1697384504932</v>
          </cell>
          <cell r="AK87">
            <v>0</v>
          </cell>
          <cell r="AL87">
            <v>0</v>
          </cell>
          <cell r="AM87">
            <v>0</v>
          </cell>
          <cell r="AN87">
            <v>0</v>
          </cell>
          <cell r="AO87">
            <v>0</v>
          </cell>
          <cell r="AU87">
            <v>-3028.6739094655186</v>
          </cell>
          <cell r="BA87">
            <v>-4701.0830440919945</v>
          </cell>
          <cell r="BG87">
            <v>-4701.0830440919945</v>
          </cell>
        </row>
        <row r="88">
          <cell r="D88" t="str">
            <v xml:space="preserve">a. Exports, fob </v>
          </cell>
          <cell r="M88">
            <v>1970.92309112</v>
          </cell>
          <cell r="N88">
            <v>1633.9425790139999</v>
          </cell>
          <cell r="O88">
            <v>2010.5825842200002</v>
          </cell>
          <cell r="P88">
            <v>1853.1640825899999</v>
          </cell>
          <cell r="Q88">
            <v>7468.6123369439993</v>
          </cell>
          <cell r="S88">
            <v>1862.63078827</v>
          </cell>
          <cell r="T88">
            <v>2144.4930021580003</v>
          </cell>
          <cell r="U88">
            <v>2202.0692540300006</v>
          </cell>
          <cell r="V88">
            <v>2207.7165277500003</v>
          </cell>
          <cell r="W88">
            <v>8416.9095722080019</v>
          </cell>
          <cell r="Y88">
            <v>2238.466120049</v>
          </cell>
          <cell r="Z88">
            <v>2085.5826385410001</v>
          </cell>
          <cell r="AA88">
            <v>2465.3641163900002</v>
          </cell>
          <cell r="AB88">
            <v>2458.6612874011898</v>
          </cell>
          <cell r="AE88">
            <v>2511.1726407300002</v>
          </cell>
          <cell r="AF88">
            <v>2784.0237816300005</v>
          </cell>
          <cell r="AG88">
            <v>2860.9014462000005</v>
          </cell>
          <cell r="AH88">
            <v>2662.8204162067204</v>
          </cell>
          <cell r="AI88">
            <v>10818.918284766722</v>
          </cell>
          <cell r="AK88">
            <v>0</v>
          </cell>
          <cell r="AL88">
            <v>0</v>
          </cell>
          <cell r="AM88">
            <v>0</v>
          </cell>
          <cell r="AN88">
            <v>0</v>
          </cell>
          <cell r="AO88">
            <v>0</v>
          </cell>
          <cell r="AU88">
            <v>9631.4045033430011</v>
          </cell>
          <cell r="BA88">
            <v>8511.4197795000018</v>
          </cell>
          <cell r="BG88">
            <v>8511.4197795000018</v>
          </cell>
        </row>
        <row r="89">
          <cell r="E89" t="str">
            <v>-  Crude</v>
          </cell>
          <cell r="M89">
            <v>1484.28606003</v>
          </cell>
          <cell r="N89">
            <v>1243.34402525</v>
          </cell>
          <cell r="O89">
            <v>1571.5776213600002</v>
          </cell>
          <cell r="P89">
            <v>1541.6464195999999</v>
          </cell>
          <cell r="Q89">
            <v>5840.8541262399995</v>
          </cell>
          <cell r="S89">
            <v>1508.899361</v>
          </cell>
          <cell r="T89">
            <v>1642.1854366900002</v>
          </cell>
          <cell r="U89">
            <v>1718.6559897700004</v>
          </cell>
          <cell r="V89">
            <v>1775.3217890400001</v>
          </cell>
          <cell r="W89">
            <v>6645.0625765000013</v>
          </cell>
          <cell r="Y89">
            <v>1803.6237778099999</v>
          </cell>
          <cell r="Z89">
            <v>1532.6740657099999</v>
          </cell>
          <cell r="AA89">
            <v>1940.6798881899999</v>
          </cell>
          <cell r="AB89">
            <v>1982.1119234299999</v>
          </cell>
          <cell r="AE89">
            <v>1917.5030302600003</v>
          </cell>
          <cell r="AF89">
            <v>2092.216308</v>
          </cell>
          <cell r="AG89">
            <v>2149.8832320000006</v>
          </cell>
          <cell r="AH89">
            <v>2001.5759645280002</v>
          </cell>
          <cell r="AI89">
            <v>8161.1785347880013</v>
          </cell>
          <cell r="AK89">
            <v>0</v>
          </cell>
          <cell r="AL89">
            <v>0</v>
          </cell>
          <cell r="AM89">
            <v>0</v>
          </cell>
          <cell r="AN89">
            <v>0</v>
          </cell>
          <cell r="AO89">
            <v>0</v>
          </cell>
          <cell r="AU89">
            <v>6881.1433740000002</v>
          </cell>
          <cell r="BA89">
            <v>6001.4212500000012</v>
          </cell>
          <cell r="BG89">
            <v>6001.4212500000012</v>
          </cell>
          <cell r="BQ89" t="str">
            <v>crude oil export * price</v>
          </cell>
        </row>
        <row r="90">
          <cell r="E90" t="str">
            <v>-  Product</v>
          </cell>
          <cell r="M90">
            <v>486.63703108999999</v>
          </cell>
          <cell r="N90">
            <v>390.59855376400003</v>
          </cell>
          <cell r="O90">
            <v>439.00496286000003</v>
          </cell>
          <cell r="P90">
            <v>311.51766298999996</v>
          </cell>
          <cell r="Q90">
            <v>1627.758210704</v>
          </cell>
          <cell r="S90">
            <v>353.73142727000004</v>
          </cell>
          <cell r="T90">
            <v>502.30756546800001</v>
          </cell>
          <cell r="U90">
            <v>483.41326426000006</v>
          </cell>
          <cell r="V90">
            <v>432.39473871000001</v>
          </cell>
          <cell r="W90">
            <v>1771.8469957080001</v>
          </cell>
          <cell r="Y90">
            <v>434.842342239</v>
          </cell>
          <cell r="Z90">
            <v>552.90857283100001</v>
          </cell>
          <cell r="AA90">
            <v>524.68422820000001</v>
          </cell>
          <cell r="AB90">
            <v>476.54936397118996</v>
          </cell>
          <cell r="AE90">
            <v>593.66961047000007</v>
          </cell>
          <cell r="AF90">
            <v>691.80747363000023</v>
          </cell>
          <cell r="AG90">
            <v>711.0182142000001</v>
          </cell>
          <cell r="AH90">
            <v>661.24445167872</v>
          </cell>
          <cell r="AI90">
            <v>2657.7397499787203</v>
          </cell>
          <cell r="AK90">
            <v>0</v>
          </cell>
          <cell r="AL90">
            <v>0</v>
          </cell>
          <cell r="AM90">
            <v>0</v>
          </cell>
          <cell r="AN90">
            <v>0</v>
          </cell>
          <cell r="AO90">
            <v>0</v>
          </cell>
          <cell r="AU90">
            <v>2750.261129343</v>
          </cell>
          <cell r="BA90">
            <v>2509.9985295000001</v>
          </cell>
          <cell r="BG90">
            <v>2509.9985295000001</v>
          </cell>
        </row>
        <row r="91">
          <cell r="D91" t="str">
            <v xml:space="preserve">b. Imports, fob </v>
          </cell>
          <cell r="M91">
            <v>-1839.4558168931599</v>
          </cell>
          <cell r="N91">
            <v>-1612.654715568</v>
          </cell>
          <cell r="O91">
            <v>-2057.3889090539997</v>
          </cell>
          <cell r="P91">
            <v>-1921.3648696624002</v>
          </cell>
          <cell r="Q91">
            <v>-7430.86431117756</v>
          </cell>
          <cell r="S91">
            <v>-2330.3147132300001</v>
          </cell>
          <cell r="T91">
            <v>-2382.6365049600004</v>
          </cell>
          <cell r="U91">
            <v>-3078.0023801752</v>
          </cell>
          <cell r="V91">
            <v>-3153.6350678455997</v>
          </cell>
          <cell r="W91">
            <v>-10944.588666210801</v>
          </cell>
          <cell r="Y91">
            <v>-3631.4164334048005</v>
          </cell>
          <cell r="Z91">
            <v>-3646.4892184447999</v>
          </cell>
          <cell r="AA91">
            <v>-5011.5164962480003</v>
          </cell>
          <cell r="AB91">
            <v>-3642.081760562</v>
          </cell>
          <cell r="AE91">
            <v>-2990.0612212068004</v>
          </cell>
          <cell r="AF91">
            <v>-3936.3732026319994</v>
          </cell>
          <cell r="AG91">
            <v>-4311.5749522176002</v>
          </cell>
          <cell r="AH91">
            <v>-4188.0786471608144</v>
          </cell>
          <cell r="AI91">
            <v>-15426.088023217217</v>
          </cell>
          <cell r="AK91">
            <v>0</v>
          </cell>
          <cell r="AL91">
            <v>0</v>
          </cell>
          <cell r="AM91">
            <v>0</v>
          </cell>
          <cell r="AN91">
            <v>0</v>
          </cell>
          <cell r="AO91">
            <v>0</v>
          </cell>
          <cell r="AU91">
            <v>-12660.07841280852</v>
          </cell>
          <cell r="BA91">
            <v>-13212.502823591996</v>
          </cell>
          <cell r="BG91">
            <v>-13212.502823591996</v>
          </cell>
        </row>
        <row r="92">
          <cell r="D92" t="str">
            <v>c. Services, net</v>
          </cell>
          <cell r="M92">
            <v>-612.69105972983994</v>
          </cell>
          <cell r="N92">
            <v>-590.96195483200006</v>
          </cell>
          <cell r="O92">
            <v>-647.18242339599999</v>
          </cell>
          <cell r="P92">
            <v>-613.62752605759999</v>
          </cell>
          <cell r="Q92">
            <v>-2464.4629640154399</v>
          </cell>
          <cell r="S92">
            <v>-619.70120201999998</v>
          </cell>
          <cell r="T92">
            <v>-608.97734304000005</v>
          </cell>
          <cell r="U92">
            <v>-698.44798088480002</v>
          </cell>
          <cell r="V92">
            <v>-723.77077633440001</v>
          </cell>
          <cell r="W92">
            <v>-2650.8973022792002</v>
          </cell>
          <cell r="Y92">
            <v>-870.18874203519999</v>
          </cell>
          <cell r="Z92">
            <v>-895.26221899519999</v>
          </cell>
          <cell r="AA92">
            <v>-1198.9144431520001</v>
          </cell>
          <cell r="AB92">
            <v>-745.99456178799983</v>
          </cell>
          <cell r="AE92">
            <v>-702.35911217311093</v>
          </cell>
          <cell r="AF92">
            <v>-849.31231551227097</v>
          </cell>
          <cell r="AG92">
            <v>-936.50956814827509</v>
          </cell>
          <cell r="AH92">
            <v>-905.61796270697027</v>
          </cell>
          <cell r="AI92">
            <v>-3393.7989585406276</v>
          </cell>
          <cell r="AK92">
            <v>0</v>
          </cell>
          <cell r="AL92">
            <v>0</v>
          </cell>
          <cell r="AM92">
            <v>0</v>
          </cell>
          <cell r="AN92">
            <v>0</v>
          </cell>
          <cell r="AO92">
            <v>0</v>
          </cell>
          <cell r="AU92">
            <v>-2749.47638372248</v>
          </cell>
          <cell r="BA92">
            <v>-3002.413289008</v>
          </cell>
          <cell r="BG92">
            <v>-3002.413289008</v>
          </cell>
          <cell r="BQ92" t="str">
            <v>h i d e</v>
          </cell>
        </row>
        <row r="93">
          <cell r="E93" t="str">
            <v>-</v>
          </cell>
          <cell r="F93" t="str">
            <v>Freight on imports</v>
          </cell>
          <cell r="M93">
            <v>-159.95267972983999</v>
          </cell>
          <cell r="N93">
            <v>-140.230844832</v>
          </cell>
          <cell r="O93">
            <v>-178.90338339599998</v>
          </cell>
          <cell r="P93">
            <v>-167.07520605760001</v>
          </cell>
          <cell r="Q93">
            <v>-646.16211401544001</v>
          </cell>
          <cell r="S93">
            <v>-202.63606202</v>
          </cell>
          <cell r="T93">
            <v>-207.18578304000002</v>
          </cell>
          <cell r="U93">
            <v>-267.65238088479998</v>
          </cell>
          <cell r="V93">
            <v>-274.22913633439998</v>
          </cell>
          <cell r="W93">
            <v>-951.70336227919995</v>
          </cell>
          <cell r="Y93">
            <v>-315.77534203520003</v>
          </cell>
          <cell r="Z93">
            <v>-317.08601899519999</v>
          </cell>
          <cell r="AA93">
            <v>-435.78404315200004</v>
          </cell>
          <cell r="AB93">
            <v>-316.70276178799998</v>
          </cell>
          <cell r="AE93">
            <v>-260.00532358320004</v>
          </cell>
          <cell r="AF93">
            <v>-342.29332196799993</v>
          </cell>
          <cell r="AG93">
            <v>-374.91956106240002</v>
          </cell>
          <cell r="AH93">
            <v>-364.1807519270273</v>
          </cell>
          <cell r="AI93">
            <v>-1341.3989585406273</v>
          </cell>
          <cell r="AK93">
            <v>0</v>
          </cell>
          <cell r="AL93">
            <v>0</v>
          </cell>
          <cell r="AM93">
            <v>0</v>
          </cell>
          <cell r="AN93">
            <v>0</v>
          </cell>
          <cell r="AO93">
            <v>0</v>
          </cell>
          <cell r="AU93">
            <v>-1100.8763837224799</v>
          </cell>
          <cell r="BA93">
            <v>-1148.9132890079998</v>
          </cell>
          <cell r="BG93">
            <v>-1148.9132890079998</v>
          </cell>
        </row>
        <row r="94">
          <cell r="E94" t="str">
            <v>-</v>
          </cell>
          <cell r="F94" t="str">
            <v>Non Freight</v>
          </cell>
          <cell r="M94">
            <v>-452.73838000000001</v>
          </cell>
          <cell r="N94">
            <v>-450.73111000000006</v>
          </cell>
          <cell r="O94">
            <v>-468.27904000000001</v>
          </cell>
          <cell r="P94">
            <v>-446.55232000000001</v>
          </cell>
          <cell r="Q94">
            <v>-1818.3008500000001</v>
          </cell>
          <cell r="S94">
            <v>-417.06513999999993</v>
          </cell>
          <cell r="T94">
            <v>-401.79156</v>
          </cell>
          <cell r="U94">
            <v>-430.79560000000004</v>
          </cell>
          <cell r="V94">
            <v>-449.54164000000003</v>
          </cell>
          <cell r="W94">
            <v>-1699.1939400000001</v>
          </cell>
          <cell r="Y94">
            <v>-554.41340000000002</v>
          </cell>
          <cell r="Z94">
            <v>-578.17619999999999</v>
          </cell>
          <cell r="AA94">
            <v>-763.13040000000001</v>
          </cell>
          <cell r="AB94">
            <v>-429.29179999999985</v>
          </cell>
          <cell r="AE94">
            <v>-442.35378858991089</v>
          </cell>
          <cell r="AF94">
            <v>-507.01899354427098</v>
          </cell>
          <cell r="AG94">
            <v>-561.59000708587507</v>
          </cell>
          <cell r="AH94">
            <v>-541.43721077994303</v>
          </cell>
          <cell r="AI94">
            <v>-2052.4</v>
          </cell>
          <cell r="AK94">
            <v>0</v>
          </cell>
          <cell r="AL94">
            <v>0</v>
          </cell>
          <cell r="AM94">
            <v>0</v>
          </cell>
          <cell r="AN94">
            <v>0</v>
          </cell>
          <cell r="AO94">
            <v>0</v>
          </cell>
          <cell r="AU94">
            <v>-1648.6</v>
          </cell>
          <cell r="BA94">
            <v>-1853.5</v>
          </cell>
          <cell r="BG94">
            <v>-1853.5</v>
          </cell>
        </row>
        <row r="96">
          <cell r="C96" t="str">
            <v>II. GAS</v>
          </cell>
        </row>
        <row r="98">
          <cell r="C98" t="str">
            <v xml:space="preserve"> 1. LNG</v>
          </cell>
        </row>
        <row r="99">
          <cell r="D99" t="str">
            <v>a. Exports Volume (MMBTU)</v>
          </cell>
          <cell r="M99">
            <v>356.34067000000005</v>
          </cell>
          <cell r="N99">
            <v>325.42228</v>
          </cell>
          <cell r="O99">
            <v>363.06184999999999</v>
          </cell>
          <cell r="P99">
            <v>342.23750000000001</v>
          </cell>
          <cell r="Q99">
            <v>1387.0623000000001</v>
          </cell>
          <cell r="S99">
            <v>346.18</v>
          </cell>
          <cell r="T99">
            <v>319.05</v>
          </cell>
          <cell r="U99">
            <v>323.27</v>
          </cell>
          <cell r="V99">
            <v>327.72</v>
          </cell>
          <cell r="W99">
            <v>1316.22</v>
          </cell>
          <cell r="Y99">
            <v>325.04031999999995</v>
          </cell>
          <cell r="Z99">
            <v>281.16079907</v>
          </cell>
          <cell r="AA99">
            <v>309.49664193000001</v>
          </cell>
          <cell r="AB99">
            <v>300.77389900000003</v>
          </cell>
          <cell r="AE99">
            <v>300.50027</v>
          </cell>
          <cell r="AF99">
            <v>330.550297</v>
          </cell>
          <cell r="AG99">
            <v>347.07781184999999</v>
          </cell>
          <cell r="AH99">
            <v>337.90162114999998</v>
          </cell>
          <cell r="AI99">
            <v>1316.03</v>
          </cell>
          <cell r="AK99">
            <v>0</v>
          </cell>
          <cell r="AL99">
            <v>0</v>
          </cell>
          <cell r="AM99">
            <v>0</v>
          </cell>
          <cell r="AN99">
            <v>0</v>
          </cell>
          <cell r="AO99">
            <v>0</v>
          </cell>
          <cell r="AU99">
            <v>961.19</v>
          </cell>
          <cell r="BA99">
            <v>1567.143</v>
          </cell>
          <cell r="BG99">
            <v>1567.143</v>
          </cell>
        </row>
        <row r="100">
          <cell r="D100" t="str">
            <v>b. Price ($/MMBTU)</v>
          </cell>
          <cell r="M100">
            <v>5.1111838006029444</v>
          </cell>
          <cell r="N100">
            <v>4.7266937592595077</v>
          </cell>
          <cell r="O100">
            <v>4.66373957236212</v>
          </cell>
          <cell r="P100">
            <v>4.9416824507250086</v>
          </cell>
          <cell r="Q100">
            <v>4.8608248957373954</v>
          </cell>
          <cell r="S100">
            <v>5.1100000000000003</v>
          </cell>
          <cell r="T100">
            <v>5.7500999999999998</v>
          </cell>
          <cell r="U100">
            <v>6.4</v>
          </cell>
          <cell r="V100">
            <v>6.77</v>
          </cell>
          <cell r="W100">
            <v>6.0075250000000002</v>
          </cell>
          <cell r="Y100">
            <v>6.307351425078588</v>
          </cell>
          <cell r="Z100">
            <v>7.5656319322823018</v>
          </cell>
          <cell r="AA100">
            <v>7.7632774456513474</v>
          </cell>
          <cell r="AB100">
            <v>8.5428882557724855</v>
          </cell>
          <cell r="AE100">
            <v>8.1219858212440208</v>
          </cell>
          <cell r="AF100">
            <v>8.6</v>
          </cell>
          <cell r="AG100">
            <v>8.98</v>
          </cell>
          <cell r="AH100">
            <v>8</v>
          </cell>
          <cell r="AI100">
            <v>8.4254964553110057</v>
          </cell>
          <cell r="AK100">
            <v>0</v>
          </cell>
          <cell r="AL100">
            <v>0</v>
          </cell>
          <cell r="AM100">
            <v>0</v>
          </cell>
          <cell r="AN100">
            <v>0</v>
          </cell>
          <cell r="AO100">
            <v>0</v>
          </cell>
          <cell r="AU100">
            <v>7.56</v>
          </cell>
          <cell r="BA100">
            <v>7</v>
          </cell>
          <cell r="BG100">
            <v>7</v>
          </cell>
        </row>
        <row r="102">
          <cell r="C102" t="str">
            <v xml:space="preserve"> 2. LPG</v>
          </cell>
        </row>
        <row r="103">
          <cell r="D103" t="str">
            <v>a. Exports Volume  (1000 MTon)</v>
          </cell>
          <cell r="M103">
            <v>298.23</v>
          </cell>
          <cell r="N103">
            <v>265.57</v>
          </cell>
          <cell r="O103">
            <v>272.240453</v>
          </cell>
          <cell r="P103">
            <v>334.07492500000001</v>
          </cell>
          <cell r="Q103">
            <v>1170.115378</v>
          </cell>
          <cell r="S103">
            <v>320.57</v>
          </cell>
          <cell r="T103">
            <v>267.42</v>
          </cell>
          <cell r="U103">
            <v>234.17</v>
          </cell>
          <cell r="V103">
            <v>278.98</v>
          </cell>
          <cell r="W103">
            <v>1101.1399999999999</v>
          </cell>
          <cell r="Y103">
            <v>255.44685100000001</v>
          </cell>
          <cell r="Z103">
            <v>261.95555000000002</v>
          </cell>
          <cell r="AA103">
            <v>201.92665</v>
          </cell>
          <cell r="AB103">
            <v>356.28426000000002</v>
          </cell>
          <cell r="AE103">
            <v>72.319460000000007</v>
          </cell>
          <cell r="AF103">
            <v>110</v>
          </cell>
          <cell r="AG103">
            <v>105</v>
          </cell>
          <cell r="AH103">
            <v>102.68054000000001</v>
          </cell>
          <cell r="AI103">
            <v>390</v>
          </cell>
          <cell r="AK103">
            <v>0</v>
          </cell>
          <cell r="AL103">
            <v>0</v>
          </cell>
          <cell r="AM103">
            <v>0</v>
          </cell>
          <cell r="AN103">
            <v>0</v>
          </cell>
          <cell r="AO103">
            <v>0</v>
          </cell>
          <cell r="AU103">
            <v>492</v>
          </cell>
          <cell r="BA103">
            <v>93.6</v>
          </cell>
          <cell r="BG103">
            <v>93.6</v>
          </cell>
        </row>
        <row r="104">
          <cell r="D104" t="str">
            <v>b. Price ($/MTon)</v>
          </cell>
          <cell r="M104">
            <v>347.78060557288001</v>
          </cell>
          <cell r="N104">
            <v>235.87701924163116</v>
          </cell>
          <cell r="O104">
            <v>252.84231087435049</v>
          </cell>
          <cell r="P104">
            <v>271.0752052402616</v>
          </cell>
          <cell r="Q104">
            <v>276.89378523228078</v>
          </cell>
          <cell r="S104">
            <v>287.58999999999997</v>
          </cell>
          <cell r="T104">
            <v>310.55</v>
          </cell>
          <cell r="U104">
            <v>313.98</v>
          </cell>
          <cell r="V104">
            <v>420.55</v>
          </cell>
          <cell r="W104">
            <v>333.16750000000002</v>
          </cell>
          <cell r="Y104">
            <v>378.97200247733718</v>
          </cell>
          <cell r="Z104">
            <v>412.93174246546783</v>
          </cell>
          <cell r="AA104">
            <v>402.94302871859662</v>
          </cell>
          <cell r="AB104">
            <v>534.26463254368866</v>
          </cell>
          <cell r="AE104">
            <v>543.64323613588931</v>
          </cell>
          <cell r="AF104">
            <v>551.44000000000005</v>
          </cell>
          <cell r="AG104">
            <v>560.48</v>
          </cell>
          <cell r="AH104">
            <v>514.46639999999991</v>
          </cell>
          <cell r="AI104">
            <v>542.50740903397229</v>
          </cell>
          <cell r="AK104">
            <v>0</v>
          </cell>
          <cell r="AL104">
            <v>0</v>
          </cell>
          <cell r="AM104">
            <v>0</v>
          </cell>
          <cell r="AN104">
            <v>0</v>
          </cell>
          <cell r="AO104">
            <v>0</v>
          </cell>
          <cell r="AU104">
            <v>442.8</v>
          </cell>
          <cell r="BA104">
            <v>517</v>
          </cell>
          <cell r="BG104">
            <v>517</v>
          </cell>
        </row>
        <row r="106">
          <cell r="C106" t="str">
            <v xml:space="preserve"> 3. Natural Gas</v>
          </cell>
        </row>
        <row r="107">
          <cell r="D107" t="str">
            <v>a. Exports Volume  (million MMBTU)</v>
          </cell>
          <cell r="M107">
            <v>39.234406899999996</v>
          </cell>
          <cell r="N107">
            <v>41.918304800000001</v>
          </cell>
          <cell r="O107">
            <v>43.1167698</v>
          </cell>
          <cell r="P107">
            <v>45.595389400000002</v>
          </cell>
          <cell r="Q107">
            <v>169.8648709</v>
          </cell>
          <cell r="S107">
            <v>54.96</v>
          </cell>
          <cell r="T107">
            <v>45.69</v>
          </cell>
          <cell r="U107">
            <v>53.75</v>
          </cell>
          <cell r="V107">
            <v>68.680000000000007</v>
          </cell>
          <cell r="W107">
            <v>223.08</v>
          </cell>
          <cell r="Y107">
            <v>57.430357799999996</v>
          </cell>
          <cell r="Z107">
            <v>62.378810399999999</v>
          </cell>
          <cell r="AA107">
            <v>67.255544200000003</v>
          </cell>
          <cell r="AB107">
            <v>62.789326199999998</v>
          </cell>
          <cell r="AE107">
            <v>61.939355700000007</v>
          </cell>
          <cell r="AF107">
            <v>62.558749257000009</v>
          </cell>
          <cell r="AG107">
            <v>63.184336749570008</v>
          </cell>
          <cell r="AH107">
            <v>82.317558293429983</v>
          </cell>
          <cell r="AI107">
            <v>270</v>
          </cell>
          <cell r="AK107">
            <v>0</v>
          </cell>
          <cell r="AL107">
            <v>0</v>
          </cell>
          <cell r="AM107">
            <v>0</v>
          </cell>
          <cell r="AN107">
            <v>0</v>
          </cell>
          <cell r="AO107">
            <v>0</v>
          </cell>
          <cell r="AU107">
            <v>332</v>
          </cell>
          <cell r="BA107">
            <v>431</v>
          </cell>
          <cell r="BG107">
            <v>431</v>
          </cell>
        </row>
        <row r="108">
          <cell r="D108" t="str">
            <v>b. Price ($/MMBTU)</v>
          </cell>
          <cell r="M108">
            <v>4.5353727398896915</v>
          </cell>
          <cell r="N108">
            <v>3.9839019272554168</v>
          </cell>
          <cell r="O108">
            <v>4.1472665236624469</v>
          </cell>
          <cell r="P108">
            <v>3.7600325492559561</v>
          </cell>
          <cell r="Q108">
            <v>4.1066434350158776</v>
          </cell>
          <cell r="S108">
            <v>4.24</v>
          </cell>
          <cell r="T108">
            <v>4.54</v>
          </cell>
          <cell r="U108">
            <v>4.57</v>
          </cell>
          <cell r="V108">
            <v>4.72</v>
          </cell>
          <cell r="W108">
            <v>4.5175000000000001</v>
          </cell>
          <cell r="Y108">
            <v>4.8267135034286692</v>
          </cell>
          <cell r="Z108">
            <v>5.8563221657718563</v>
          </cell>
          <cell r="AA108">
            <v>6.6329619252415473</v>
          </cell>
          <cell r="AB108">
            <v>6.6991862814415741</v>
          </cell>
          <cell r="AE108">
            <v>7.7568456844635847</v>
          </cell>
          <cell r="AF108">
            <v>7.7</v>
          </cell>
          <cell r="AG108">
            <v>8.08</v>
          </cell>
          <cell r="AH108">
            <v>7.1</v>
          </cell>
          <cell r="AI108">
            <v>7.6592114211158968</v>
          </cell>
          <cell r="AK108">
            <v>0</v>
          </cell>
          <cell r="AL108">
            <v>0</v>
          </cell>
          <cell r="AM108">
            <v>0</v>
          </cell>
          <cell r="AN108">
            <v>0</v>
          </cell>
          <cell r="AO108">
            <v>0</v>
          </cell>
          <cell r="AU108">
            <v>6.66</v>
          </cell>
          <cell r="BA108">
            <v>6.1</v>
          </cell>
          <cell r="BG108">
            <v>6.1</v>
          </cell>
        </row>
        <row r="110">
          <cell r="C110" t="str">
            <v xml:space="preserve"> 4. GAS (NET)</v>
          </cell>
          <cell r="M110">
            <v>2019.8608301199999</v>
          </cell>
          <cell r="N110">
            <v>1671.4615392000001</v>
          </cell>
          <cell r="O110">
            <v>1830.9783564676</v>
          </cell>
          <cell r="P110">
            <v>1850.2894659288004</v>
          </cell>
          <cell r="Q110">
            <v>7372.5901917164001</v>
          </cell>
          <cell r="S110">
            <v>2014.2542667151999</v>
          </cell>
          <cell r="T110">
            <v>2079.8552795999999</v>
          </cell>
          <cell r="U110">
            <v>2345.2687357419995</v>
          </cell>
          <cell r="V110">
            <v>2613.8204346468001</v>
          </cell>
          <cell r="W110">
            <v>9053.1987167039988</v>
          </cell>
          <cell r="Y110">
            <v>2424.15061371</v>
          </cell>
          <cell r="Z110">
            <v>2600.6392912799997</v>
          </cell>
          <cell r="AA110">
            <v>2930.1766996700003</v>
          </cell>
          <cell r="AB110">
            <v>3168.2795388439995</v>
          </cell>
          <cell r="AE110">
            <v>2954.5566860355998</v>
          </cell>
          <cell r="AF110">
            <v>3155.0933234788999</v>
          </cell>
          <cell r="AG110">
            <v>3419.3385913495254</v>
          </cell>
          <cell r="AH110">
            <v>3061.1655762616083</v>
          </cell>
          <cell r="AI110">
            <v>12590.154177125634</v>
          </cell>
          <cell r="AK110">
            <v>0</v>
          </cell>
          <cell r="AL110">
            <v>0</v>
          </cell>
          <cell r="AM110">
            <v>0</v>
          </cell>
          <cell r="AN110">
            <v>0</v>
          </cell>
          <cell r="AO110">
            <v>0</v>
          </cell>
          <cell r="AU110">
            <v>9649.5740000000005</v>
          </cell>
          <cell r="BA110">
            <v>12957.492200000001</v>
          </cell>
          <cell r="BG110">
            <v>12957.492200000001</v>
          </cell>
        </row>
        <row r="111">
          <cell r="D111" t="str">
            <v>a. Exports, fob</v>
          </cell>
          <cell r="M111">
            <v>2102.9839295199999</v>
          </cell>
          <cell r="N111">
            <v>1767.81173528</v>
          </cell>
          <cell r="O111">
            <v>1940.8765583100001</v>
          </cell>
          <cell r="P111">
            <v>1953.2286248300004</v>
          </cell>
          <cell r="Q111">
            <v>7764.9008479400009</v>
          </cell>
          <cell r="S111">
            <v>2094.2029262999999</v>
          </cell>
          <cell r="T111">
            <v>2125.0492859999999</v>
          </cell>
          <cell r="U111">
            <v>2388.0901965999997</v>
          </cell>
          <cell r="V111">
            <v>2660.1590390000001</v>
          </cell>
          <cell r="W111">
            <v>9267.5014479000001</v>
          </cell>
          <cell r="Y111">
            <v>2424.15061371</v>
          </cell>
          <cell r="Z111">
            <v>2600.6392912799997</v>
          </cell>
          <cell r="AA111">
            <v>2930.1766996700003</v>
          </cell>
          <cell r="AB111">
            <v>3180.4652813599996</v>
          </cell>
          <cell r="AE111">
            <v>2960.4289414499999</v>
          </cell>
          <cell r="AF111">
            <v>3385.0933234788999</v>
          </cell>
          <cell r="AG111">
            <v>3686.1385913495255</v>
          </cell>
          <cell r="AH111">
            <v>3340.4933208472085</v>
          </cell>
          <cell r="AI111">
            <v>13372.154177125634</v>
          </cell>
          <cell r="AK111">
            <v>0</v>
          </cell>
          <cell r="AL111">
            <v>0</v>
          </cell>
          <cell r="AM111">
            <v>0</v>
          </cell>
          <cell r="AN111">
            <v>0</v>
          </cell>
          <cell r="AO111">
            <v>0</v>
          </cell>
          <cell r="AU111">
            <v>9695.5740000000005</v>
          </cell>
          <cell r="BA111">
            <v>13647.492200000001</v>
          </cell>
          <cell r="BG111">
            <v>13647.492200000001</v>
          </cell>
        </row>
        <row r="112">
          <cell r="E112" t="str">
            <v xml:space="preserve"> - LNG</v>
          </cell>
          <cell r="M112">
            <v>1821.3226599999998</v>
          </cell>
          <cell r="N112">
            <v>1538.17146</v>
          </cell>
          <cell r="O112">
            <v>1693.22591706</v>
          </cell>
          <cell r="P112">
            <v>1691.2290477300003</v>
          </cell>
          <cell r="Q112">
            <v>6743.9490847900006</v>
          </cell>
          <cell r="S112">
            <v>1768.9798000000001</v>
          </cell>
          <cell r="T112">
            <v>1834.569405</v>
          </cell>
          <cell r="U112">
            <v>2068.9279999999999</v>
          </cell>
          <cell r="V112">
            <v>2218.6644000000001</v>
          </cell>
          <cell r="W112">
            <v>7891.1416050000007</v>
          </cell>
          <cell r="Y112">
            <v>2050.1435255599999</v>
          </cell>
          <cell r="Z112">
            <v>2127.15911955</v>
          </cell>
          <cell r="AA112">
            <v>2402.7082998000001</v>
          </cell>
          <cell r="AB112">
            <v>2569.4778094099997</v>
          </cell>
          <cell r="AE112">
            <v>2440.6589322199998</v>
          </cell>
          <cell r="AF112">
            <v>2842.7325541999999</v>
          </cell>
          <cell r="AG112">
            <v>3116.7587504130001</v>
          </cell>
          <cell r="AH112">
            <v>2703.2129691999999</v>
          </cell>
          <cell r="AI112">
            <v>11103.363206033</v>
          </cell>
          <cell r="AK112">
            <v>0</v>
          </cell>
          <cell r="AL112">
            <v>0</v>
          </cell>
          <cell r="AM112">
            <v>0</v>
          </cell>
          <cell r="AN112">
            <v>0</v>
          </cell>
          <cell r="AO112">
            <v>0</v>
          </cell>
          <cell r="AU112">
            <v>7266.5964000000004</v>
          </cell>
          <cell r="BA112">
            <v>10970.001</v>
          </cell>
          <cell r="BG112">
            <v>10970.001</v>
          </cell>
        </row>
        <row r="113">
          <cell r="E113" t="str">
            <v xml:space="preserve"> - LPG</v>
          </cell>
          <cell r="M113">
            <v>103.71861000000001</v>
          </cell>
          <cell r="N113">
            <v>62.641859999999987</v>
          </cell>
          <cell r="O113">
            <v>68.833905250000015</v>
          </cell>
          <cell r="P113">
            <v>90.559428859999997</v>
          </cell>
          <cell r="Q113">
            <v>325.75380411000003</v>
          </cell>
          <cell r="S113">
            <v>92.19272629999999</v>
          </cell>
          <cell r="T113">
            <v>83.047280999999998</v>
          </cell>
          <cell r="U113">
            <v>73.524696599999999</v>
          </cell>
          <cell r="V113">
            <v>117.325039</v>
          </cell>
          <cell r="W113">
            <v>366.08974290000003</v>
          </cell>
          <cell r="Y113">
            <v>96.807204649999989</v>
          </cell>
          <cell r="Z113">
            <v>108.16976170999999</v>
          </cell>
          <cell r="AA113">
            <v>81.364935930000001</v>
          </cell>
          <cell r="AB113">
            <v>190.35007925000005</v>
          </cell>
          <cell r="AE113">
            <v>39.315985270000006</v>
          </cell>
          <cell r="AF113">
            <v>60.658400000000007</v>
          </cell>
          <cell r="AG113">
            <v>58.8504</v>
          </cell>
          <cell r="AH113">
            <v>52.825687763855996</v>
          </cell>
          <cell r="AI113">
            <v>211.650473033856</v>
          </cell>
          <cell r="AK113">
            <v>0</v>
          </cell>
          <cell r="AL113">
            <v>0</v>
          </cell>
          <cell r="AM113">
            <v>0</v>
          </cell>
          <cell r="AN113">
            <v>0</v>
          </cell>
          <cell r="AO113">
            <v>0</v>
          </cell>
          <cell r="AU113">
            <v>217.85760000000002</v>
          </cell>
          <cell r="BA113">
            <v>48.391199999999998</v>
          </cell>
          <cell r="BG113">
            <v>48.391199999999998</v>
          </cell>
        </row>
        <row r="114">
          <cell r="E114" t="str">
            <v xml:space="preserve"> - Natural gas</v>
          </cell>
          <cell r="M114">
            <v>177.94265952000001</v>
          </cell>
          <cell r="N114">
            <v>166.99841527999999</v>
          </cell>
          <cell r="O114">
            <v>178.81673599999996</v>
          </cell>
          <cell r="P114">
            <v>171.44014824000001</v>
          </cell>
          <cell r="Q114">
            <v>695.19795904</v>
          </cell>
          <cell r="S114">
            <v>233.03040000000001</v>
          </cell>
          <cell r="T114">
            <v>207.43259999999998</v>
          </cell>
          <cell r="U114">
            <v>245.63750000000002</v>
          </cell>
          <cell r="V114">
            <v>324.1696</v>
          </cell>
          <cell r="W114">
            <v>1010.2701</v>
          </cell>
          <cell r="Y114">
            <v>277.1998835</v>
          </cell>
          <cell r="Z114">
            <v>365.31041002000001</v>
          </cell>
          <cell r="AA114">
            <v>446.10346393999998</v>
          </cell>
          <cell r="AB114">
            <v>420.63739269999996</v>
          </cell>
          <cell r="AE114">
            <v>480.45402395999997</v>
          </cell>
          <cell r="AF114">
            <v>481.70236927890011</v>
          </cell>
          <cell r="AG114">
            <v>510.52944093652565</v>
          </cell>
          <cell r="AH114">
            <v>584.45466388335285</v>
          </cell>
          <cell r="AI114">
            <v>2057.1404980587786</v>
          </cell>
          <cell r="AK114">
            <v>0</v>
          </cell>
          <cell r="AL114">
            <v>0</v>
          </cell>
          <cell r="AM114">
            <v>0</v>
          </cell>
          <cell r="AN114">
            <v>0</v>
          </cell>
          <cell r="AO114">
            <v>0</v>
          </cell>
          <cell r="AU114">
            <v>2211.12</v>
          </cell>
          <cell r="BA114">
            <v>2629.1</v>
          </cell>
          <cell r="BG114">
            <v>2629.1</v>
          </cell>
        </row>
        <row r="115">
          <cell r="D115" t="str">
            <v>b. Imports, fob</v>
          </cell>
          <cell r="M115">
            <v>-83.123099400000001</v>
          </cell>
          <cell r="N115">
            <v>-96.350196080000003</v>
          </cell>
          <cell r="O115">
            <v>-109.89820184240001</v>
          </cell>
          <cell r="P115">
            <v>-102.93915890120002</v>
          </cell>
          <cell r="Q115">
            <v>-392.31065622360001</v>
          </cell>
          <cell r="S115">
            <v>-79.948659584800012</v>
          </cell>
          <cell r="T115">
            <v>-45.194006399999999</v>
          </cell>
          <cell r="U115">
            <v>-42.821460858000009</v>
          </cell>
          <cell r="V115">
            <v>-46.338604353199997</v>
          </cell>
          <cell r="W115">
            <v>-214.302731196</v>
          </cell>
          <cell r="Y115">
            <v>0</v>
          </cell>
          <cell r="Z115">
            <v>0</v>
          </cell>
          <cell r="AA115">
            <v>0</v>
          </cell>
          <cell r="AB115">
            <v>-12.185742515999999</v>
          </cell>
          <cell r="AE115">
            <v>-5.8722554144000005</v>
          </cell>
          <cell r="AF115">
            <v>-230</v>
          </cell>
          <cell r="AG115">
            <v>-266.8</v>
          </cell>
          <cell r="AH115">
            <v>-279.32774458559999</v>
          </cell>
          <cell r="AI115">
            <v>-782</v>
          </cell>
          <cell r="AK115">
            <v>0</v>
          </cell>
          <cell r="AL115">
            <v>0</v>
          </cell>
          <cell r="AM115">
            <v>0</v>
          </cell>
          <cell r="AN115">
            <v>0</v>
          </cell>
          <cell r="AO115">
            <v>0</v>
          </cell>
          <cell r="AU115">
            <v>-46</v>
          </cell>
          <cell r="BA115">
            <v>-690</v>
          </cell>
          <cell r="BG115">
            <v>-690</v>
          </cell>
        </row>
        <row r="116">
          <cell r="D116" t="str">
            <v>c. Services, net</v>
          </cell>
          <cell r="M116">
            <v>-715.34689559999993</v>
          </cell>
          <cell r="N116">
            <v>-689.11147791999997</v>
          </cell>
          <cell r="O116">
            <v>-735.28496537759997</v>
          </cell>
          <cell r="P116">
            <v>-567.23023120879998</v>
          </cell>
          <cell r="Q116">
            <v>-2706.9735701063996</v>
          </cell>
          <cell r="S116">
            <v>-604.19255735520005</v>
          </cell>
          <cell r="T116">
            <v>-587.63271359999999</v>
          </cell>
          <cell r="U116">
            <v>-720.03960529200003</v>
          </cell>
          <cell r="V116">
            <v>-725.79484385679973</v>
          </cell>
          <cell r="W116">
            <v>-2637.6597201039999</v>
          </cell>
          <cell r="Y116">
            <v>-694.79100000000005</v>
          </cell>
          <cell r="Z116">
            <v>-778.83500000000004</v>
          </cell>
          <cell r="AA116">
            <v>-952.07560000000001</v>
          </cell>
          <cell r="AB116">
            <v>-934.95182978399998</v>
          </cell>
          <cell r="AE116">
            <v>-819.88563090560001</v>
          </cell>
          <cell r="AF116">
            <v>-839.375</v>
          </cell>
          <cell r="AG116">
            <v>-842.57500000000005</v>
          </cell>
          <cell r="AH116">
            <v>-843.66436909439994</v>
          </cell>
          <cell r="AI116">
            <v>-3345.5</v>
          </cell>
          <cell r="AK116">
            <v>0</v>
          </cell>
          <cell r="AL116">
            <v>0</v>
          </cell>
          <cell r="AM116">
            <v>0</v>
          </cell>
          <cell r="AN116">
            <v>0</v>
          </cell>
          <cell r="AO116">
            <v>0</v>
          </cell>
          <cell r="AU116">
            <v>-2932</v>
          </cell>
          <cell r="BA116">
            <v>-2839.7</v>
          </cell>
          <cell r="BG116">
            <v>-2839.7</v>
          </cell>
          <cell r="BQ116" t="str">
            <v>h i d e</v>
          </cell>
        </row>
        <row r="117">
          <cell r="E117" t="str">
            <v>- Freight on imports</v>
          </cell>
          <cell r="M117">
            <v>-7.2280956000000005</v>
          </cell>
          <cell r="N117">
            <v>-8.3782779200000004</v>
          </cell>
          <cell r="O117">
            <v>-9.5563653776000006</v>
          </cell>
          <cell r="P117">
            <v>-8.9512312088000012</v>
          </cell>
          <cell r="Q117">
            <v>-34.113970106400004</v>
          </cell>
          <cell r="S117">
            <v>-6.9520573552000009</v>
          </cell>
          <cell r="T117">
            <v>-3.9299135999999999</v>
          </cell>
          <cell r="U117">
            <v>-3.7236052920000002</v>
          </cell>
          <cell r="V117">
            <v>-4.0294438567999995</v>
          </cell>
          <cell r="W117">
            <v>-18.635020103999999</v>
          </cell>
          <cell r="Y117">
            <v>0</v>
          </cell>
          <cell r="Z117">
            <v>0</v>
          </cell>
          <cell r="AA117">
            <v>0</v>
          </cell>
          <cell r="AB117">
            <v>-1.059629784</v>
          </cell>
          <cell r="AE117">
            <v>-0.51063090560000002</v>
          </cell>
          <cell r="AF117">
            <v>-20</v>
          </cell>
          <cell r="AG117">
            <v>-23.2</v>
          </cell>
          <cell r="AH117">
            <v>-24.289369094400001</v>
          </cell>
          <cell r="AI117">
            <v>-68</v>
          </cell>
          <cell r="AK117">
            <v>0</v>
          </cell>
          <cell r="AL117">
            <v>0</v>
          </cell>
          <cell r="AM117">
            <v>0</v>
          </cell>
          <cell r="AN117">
            <v>0</v>
          </cell>
          <cell r="AO117">
            <v>0</v>
          </cell>
          <cell r="AU117">
            <v>-4</v>
          </cell>
          <cell r="BA117">
            <v>-60</v>
          </cell>
          <cell r="BG117">
            <v>-60</v>
          </cell>
        </row>
        <row r="118">
          <cell r="E118" t="str">
            <v>- Non Freight</v>
          </cell>
          <cell r="M118">
            <v>-708.11879999999996</v>
          </cell>
          <cell r="N118">
            <v>-680.73320000000001</v>
          </cell>
          <cell r="O118">
            <v>-725.72860000000003</v>
          </cell>
          <cell r="P118">
            <v>-558.279</v>
          </cell>
          <cell r="Q118">
            <v>-2672.8595999999998</v>
          </cell>
          <cell r="S118">
            <v>-597.2405</v>
          </cell>
          <cell r="T118">
            <v>-583.70280000000002</v>
          </cell>
          <cell r="U118">
            <v>-716.31600000000003</v>
          </cell>
          <cell r="V118">
            <v>-721.76539999999977</v>
          </cell>
          <cell r="W118">
            <v>-2619.0246999999999</v>
          </cell>
          <cell r="Y118">
            <v>-694.79100000000005</v>
          </cell>
          <cell r="Z118">
            <v>-778.83500000000004</v>
          </cell>
          <cell r="AA118">
            <v>-952.07560000000001</v>
          </cell>
          <cell r="AB118">
            <v>-933.8922</v>
          </cell>
          <cell r="AE118">
            <v>-819.375</v>
          </cell>
          <cell r="AF118">
            <v>-819.375</v>
          </cell>
          <cell r="AG118">
            <v>-819.375</v>
          </cell>
          <cell r="AH118">
            <v>-819.375</v>
          </cell>
          <cell r="AI118">
            <v>-3277.5</v>
          </cell>
          <cell r="AK118">
            <v>0</v>
          </cell>
          <cell r="AL118">
            <v>0</v>
          </cell>
          <cell r="AM118">
            <v>0</v>
          </cell>
          <cell r="AN118">
            <v>0</v>
          </cell>
          <cell r="AO118">
            <v>0</v>
          </cell>
          <cell r="AU118">
            <v>-2928</v>
          </cell>
          <cell r="BA118">
            <v>-2779.7</v>
          </cell>
          <cell r="BG118">
            <v>-2779.7</v>
          </cell>
        </row>
        <row r="120">
          <cell r="B120" t="str">
            <v>*</v>
          </cell>
          <cell r="C120" t="str">
            <v>Estimated</v>
          </cell>
        </row>
        <row r="121">
          <cell r="B121" t="str">
            <v>**</v>
          </cell>
          <cell r="C121" t="str">
            <v>Projected</v>
          </cell>
        </row>
        <row r="129">
          <cell r="B129" t="str">
            <v>NEW FORM</v>
          </cell>
        </row>
        <row r="131">
          <cell r="B131" t="str">
            <v xml:space="preserve"> TABLE D: O I L   A N D   G A S</v>
          </cell>
        </row>
        <row r="132">
          <cell r="B132" t="str">
            <v>(millions of USD)</v>
          </cell>
        </row>
        <row r="133">
          <cell r="BH133" t="str">
            <v>August 31,  2007</v>
          </cell>
        </row>
        <row r="134">
          <cell r="B134" t="str">
            <v>I T E M S</v>
          </cell>
          <cell r="M134">
            <v>2003</v>
          </cell>
          <cell r="S134" t="str">
            <v>2004 *</v>
          </cell>
          <cell r="Y134" t="str">
            <v>2005**</v>
          </cell>
          <cell r="AE134" t="str">
            <v>2006**</v>
          </cell>
          <cell r="AK134" t="str">
            <v>2007**</v>
          </cell>
          <cell r="AQ134" t="str">
            <v>2008**</v>
          </cell>
          <cell r="AW134" t="str">
            <v>2009**</v>
          </cell>
          <cell r="BC134" t="str">
            <v>2010**</v>
          </cell>
        </row>
        <row r="135">
          <cell r="M135" t="str">
            <v>Q.1</v>
          </cell>
          <cell r="N135" t="str">
            <v>Q.2</v>
          </cell>
          <cell r="O135" t="str">
            <v>Q.3</v>
          </cell>
          <cell r="P135" t="str">
            <v>Q.4</v>
          </cell>
          <cell r="S135" t="str">
            <v>Q.1</v>
          </cell>
          <cell r="T135" t="str">
            <v>Q.2</v>
          </cell>
          <cell r="U135" t="str">
            <v>Q.3</v>
          </cell>
          <cell r="V135" t="str">
            <v>Q.4</v>
          </cell>
          <cell r="W135" t="str">
            <v>Total</v>
          </cell>
          <cell r="Y135" t="str">
            <v>Q.1</v>
          </cell>
          <cell r="Z135" t="str">
            <v>Q.2</v>
          </cell>
          <cell r="AA135" t="str">
            <v>Q.3</v>
          </cell>
          <cell r="AB135" t="str">
            <v>Q.4</v>
          </cell>
          <cell r="AC135" t="str">
            <v>Total</v>
          </cell>
          <cell r="AE135" t="str">
            <v>Q.1</v>
          </cell>
          <cell r="AF135" t="str">
            <v>Q.2</v>
          </cell>
          <cell r="AG135" t="str">
            <v>Q.3</v>
          </cell>
          <cell r="AH135" t="str">
            <v>Q.4</v>
          </cell>
          <cell r="AI135" t="str">
            <v>Total</v>
          </cell>
          <cell r="AK135" t="str">
            <v>Q.1</v>
          </cell>
          <cell r="AL135" t="str">
            <v>Q.2</v>
          </cell>
          <cell r="AM135" t="str">
            <v>Q.3</v>
          </cell>
          <cell r="AN135" t="str">
            <v>Q.4</v>
          </cell>
          <cell r="AO135" t="str">
            <v>Total</v>
          </cell>
          <cell r="AQ135" t="str">
            <v>Q.1</v>
          </cell>
          <cell r="AR135" t="str">
            <v>Q.2</v>
          </cell>
          <cell r="AS135" t="str">
            <v>Q.3</v>
          </cell>
          <cell r="AT135" t="str">
            <v>Q.4</v>
          </cell>
          <cell r="AU135" t="str">
            <v>Total</v>
          </cell>
          <cell r="AW135" t="str">
            <v>Q.1</v>
          </cell>
          <cell r="AX135" t="str">
            <v>Q.2</v>
          </cell>
          <cell r="AY135" t="str">
            <v>Q.3</v>
          </cell>
          <cell r="AZ135" t="str">
            <v>Q.4</v>
          </cell>
          <cell r="BA135" t="str">
            <v>Total</v>
          </cell>
          <cell r="BC135" t="str">
            <v>Q.1</v>
          </cell>
          <cell r="BD135" t="str">
            <v>Q.2</v>
          </cell>
          <cell r="BE135" t="str">
            <v>Q.3</v>
          </cell>
          <cell r="BF135" t="str">
            <v>Q.4</v>
          </cell>
          <cell r="BG135" t="str">
            <v>Total</v>
          </cell>
        </row>
        <row r="137">
          <cell r="C137" t="str">
            <v>I. OIL</v>
          </cell>
        </row>
        <row r="139">
          <cell r="C139" t="str">
            <v xml:space="preserve">  1. Daily Production  (mbpd)</v>
          </cell>
          <cell r="M139">
            <v>0</v>
          </cell>
          <cell r="N139">
            <v>0</v>
          </cell>
          <cell r="O139">
            <v>0</v>
          </cell>
          <cell r="P139">
            <v>0</v>
          </cell>
          <cell r="Q139">
            <v>0</v>
          </cell>
          <cell r="S139">
            <v>1.1080000000000001</v>
          </cell>
          <cell r="T139">
            <v>1.077</v>
          </cell>
          <cell r="U139">
            <v>1.0820000000000001</v>
          </cell>
          <cell r="V139">
            <v>1.0780000000000001</v>
          </cell>
          <cell r="W139">
            <v>1.0860000000000001</v>
          </cell>
          <cell r="Y139">
            <v>1.0669999999999999</v>
          </cell>
          <cell r="Z139">
            <v>1.042</v>
          </cell>
          <cell r="AA139">
            <v>1.048</v>
          </cell>
          <cell r="AB139">
            <v>1.0589999999999999</v>
          </cell>
          <cell r="AC139">
            <v>1.054</v>
          </cell>
          <cell r="AE139">
            <v>1.0349999999999999</v>
          </cell>
          <cell r="AF139">
            <v>1.0229999999999999</v>
          </cell>
          <cell r="AG139">
            <v>0.98099999999999998</v>
          </cell>
          <cell r="AH139">
            <v>0.98</v>
          </cell>
          <cell r="AI139">
            <v>1.00475</v>
          </cell>
          <cell r="AK139">
            <v>0.96599999999999997</v>
          </cell>
          <cell r="AL139">
            <v>0.94199999999999995</v>
          </cell>
          <cell r="AM139">
            <v>0.94799999999999995</v>
          </cell>
          <cell r="AN139">
            <v>0.95099999999999996</v>
          </cell>
          <cell r="AO139">
            <v>0.95174999999999998</v>
          </cell>
          <cell r="AQ139">
            <v>0.97699999999999998</v>
          </cell>
          <cell r="AR139">
            <v>0.98074433333333333</v>
          </cell>
          <cell r="AS139">
            <v>0.98199999999999998</v>
          </cell>
          <cell r="AT139">
            <v>0.98199999999999998</v>
          </cell>
          <cell r="AU139">
            <v>0.98043608333333332</v>
          </cell>
          <cell r="AW139">
            <v>0</v>
          </cell>
          <cell r="AX139">
            <v>0</v>
          </cell>
          <cell r="AY139">
            <v>0</v>
          </cell>
          <cell r="AZ139">
            <v>0</v>
          </cell>
          <cell r="BA139">
            <v>1</v>
          </cell>
          <cell r="BC139">
            <v>0</v>
          </cell>
          <cell r="BD139">
            <v>0</v>
          </cell>
          <cell r="BE139">
            <v>0</v>
          </cell>
          <cell r="BF139">
            <v>0.98199999999999998</v>
          </cell>
          <cell r="BG139">
            <v>0.98043608333333332</v>
          </cell>
        </row>
        <row r="140">
          <cell r="C140" t="str">
            <v xml:space="preserve">  2. Price (US$/bbl)</v>
          </cell>
          <cell r="M140">
            <v>0</v>
          </cell>
          <cell r="N140">
            <v>0</v>
          </cell>
          <cell r="O140">
            <v>0</v>
          </cell>
          <cell r="P140">
            <v>0</v>
          </cell>
          <cell r="Q140">
            <v>0</v>
          </cell>
          <cell r="S140">
            <v>31.46</v>
          </cell>
          <cell r="T140">
            <v>34.700000000000003</v>
          </cell>
          <cell r="U140">
            <v>40.78</v>
          </cell>
          <cell r="V140">
            <v>40.450000000000003</v>
          </cell>
          <cell r="W140">
            <v>36.847499999999997</v>
          </cell>
          <cell r="Y140">
            <v>45.799537414523911</v>
          </cell>
          <cell r="Z140">
            <v>50.544828892584768</v>
          </cell>
          <cell r="AA140">
            <v>57.543888253278034</v>
          </cell>
          <cell r="AB140">
            <v>53.95979485495365</v>
          </cell>
          <cell r="AC140">
            <v>51.962012353835092</v>
          </cell>
          <cell r="AE140">
            <v>59.932780096440077</v>
          </cell>
          <cell r="AF140">
            <v>67.926760706050587</v>
          </cell>
          <cell r="AG140">
            <v>65.972611640051554</v>
          </cell>
          <cell r="AH140">
            <v>55.976884654156365</v>
          </cell>
          <cell r="AI140">
            <v>62.452259274174651</v>
          </cell>
          <cell r="AK140">
            <v>55.73453608405439</v>
          </cell>
          <cell r="AL140">
            <v>67.33119423330173</v>
          </cell>
          <cell r="AM140">
            <v>71.929337712016959</v>
          </cell>
          <cell r="AN140">
            <v>85.601574536384362</v>
          </cell>
          <cell r="AO140">
            <v>70.149160641439366</v>
          </cell>
          <cell r="AQ140">
            <v>93.449418001803565</v>
          </cell>
          <cell r="AR140">
            <v>119.29637119140978</v>
          </cell>
          <cell r="AS140">
            <v>117</v>
          </cell>
          <cell r="AT140">
            <v>110.27</v>
          </cell>
          <cell r="AU140">
            <v>110.00394729830333</v>
          </cell>
          <cell r="AW140">
            <v>0</v>
          </cell>
          <cell r="AX140">
            <v>0</v>
          </cell>
          <cell r="AY140">
            <v>0</v>
          </cell>
          <cell r="AZ140">
            <v>0</v>
          </cell>
          <cell r="BA140">
            <v>110</v>
          </cell>
          <cell r="BC140" t="e">
            <v>#DIV/0!</v>
          </cell>
          <cell r="BD140" t="e">
            <v>#DIV/0!</v>
          </cell>
          <cell r="BE140" t="e">
            <v>#DIV/0!</v>
          </cell>
          <cell r="BF140">
            <v>110.27</v>
          </cell>
          <cell r="BG140">
            <v>110.00394729830333</v>
          </cell>
        </row>
        <row r="141">
          <cell r="C141" t="str">
            <v xml:space="preserve">  3. BBM Consumption (mbbl)</v>
          </cell>
          <cell r="M141">
            <v>0</v>
          </cell>
          <cell r="N141">
            <v>0</v>
          </cell>
          <cell r="O141">
            <v>0</v>
          </cell>
          <cell r="P141">
            <v>0</v>
          </cell>
          <cell r="Q141">
            <v>0</v>
          </cell>
          <cell r="S141">
            <v>92.042846657450013</v>
          </cell>
          <cell r="T141">
            <v>95.472019620400005</v>
          </cell>
          <cell r="U141">
            <v>106.08411786449</v>
          </cell>
          <cell r="V141">
            <v>101.701195852</v>
          </cell>
          <cell r="W141">
            <v>395.30017999434</v>
          </cell>
          <cell r="Y141">
            <v>97.57</v>
          </cell>
          <cell r="Z141">
            <v>99.2</v>
          </cell>
          <cell r="AA141">
            <v>108.07</v>
          </cell>
          <cell r="AB141">
            <v>94.62</v>
          </cell>
          <cell r="AC141">
            <v>399.46</v>
          </cell>
          <cell r="AE141">
            <v>88.086974460129994</v>
          </cell>
          <cell r="AF141">
            <v>89.956228181940006</v>
          </cell>
          <cell r="AG141">
            <v>98.655703088940001</v>
          </cell>
          <cell r="AH141">
            <v>95.774613602599999</v>
          </cell>
          <cell r="AI141">
            <v>372.47351933360994</v>
          </cell>
          <cell r="AK141">
            <v>89.698496382969992</v>
          </cell>
          <cell r="AL141">
            <v>95.698132288430003</v>
          </cell>
          <cell r="AM141">
            <v>100.11211982598</v>
          </cell>
          <cell r="AN141">
            <v>97.308078345840002</v>
          </cell>
          <cell r="AO141">
            <v>382.81682684321999</v>
          </cell>
          <cell r="AQ141">
            <v>95.431200000000004</v>
          </cell>
          <cell r="AR141">
            <v>98.974800000000002</v>
          </cell>
          <cell r="AS141">
            <v>99.068969999999993</v>
          </cell>
          <cell r="AT141">
            <v>97.004193380084359</v>
          </cell>
          <cell r="AU141">
            <v>390.47916338008434</v>
          </cell>
          <cell r="AW141">
            <v>0</v>
          </cell>
          <cell r="AX141">
            <v>0</v>
          </cell>
          <cell r="AY141">
            <v>0</v>
          </cell>
          <cell r="AZ141">
            <v>0</v>
          </cell>
          <cell r="BA141">
            <v>401.46241159797211</v>
          </cell>
          <cell r="BC141">
            <v>0</v>
          </cell>
          <cell r="BD141">
            <v>0</v>
          </cell>
          <cell r="BE141">
            <v>0</v>
          </cell>
          <cell r="BF141">
            <v>97.004193380084359</v>
          </cell>
          <cell r="BG141">
            <v>390.47916338008434</v>
          </cell>
        </row>
        <row r="142">
          <cell r="C142" t="str">
            <v xml:space="preserve">  4. International sales (mbbl)</v>
          </cell>
          <cell r="M142" t="str">
            <v>2003*</v>
          </cell>
          <cell r="N142">
            <v>0</v>
          </cell>
          <cell r="O142">
            <v>0</v>
          </cell>
          <cell r="P142">
            <v>0</v>
          </cell>
          <cell r="Q142">
            <v>0</v>
          </cell>
          <cell r="S142">
            <v>2.2495694159299999</v>
          </cell>
          <cell r="T142">
            <v>1.6546288676499998</v>
          </cell>
          <cell r="U142">
            <v>1.74179305463</v>
          </cell>
          <cell r="V142">
            <v>2.1113256819399999</v>
          </cell>
          <cell r="W142">
            <v>7.7573170201499995</v>
          </cell>
          <cell r="Y142">
            <v>2.4645425421100002</v>
          </cell>
          <cell r="Z142">
            <v>2.3589555016399997</v>
          </cell>
          <cell r="AA142">
            <v>1.4838290770999998</v>
          </cell>
          <cell r="AB142">
            <v>1.4648275610900001</v>
          </cell>
          <cell r="AC142">
            <v>7.7721546819399991</v>
          </cell>
          <cell r="AE142">
            <v>2.08</v>
          </cell>
          <cell r="AF142">
            <v>1.67</v>
          </cell>
          <cell r="AG142">
            <v>1.71</v>
          </cell>
          <cell r="AH142">
            <v>1.93</v>
          </cell>
          <cell r="AI142">
            <v>7.39</v>
          </cell>
          <cell r="AK142">
            <v>1.8553241251300001</v>
          </cell>
          <cell r="AL142">
            <v>1.7792362935599999</v>
          </cell>
          <cell r="AM142">
            <v>1.8988244510899999</v>
          </cell>
          <cell r="AN142">
            <v>2.1318115931100001</v>
          </cell>
          <cell r="AO142">
            <v>7.66519646289</v>
          </cell>
          <cell r="AQ142">
            <v>1.98</v>
          </cell>
          <cell r="AR142">
            <v>1.99</v>
          </cell>
          <cell r="AS142">
            <v>2.0206805911549144</v>
          </cell>
          <cell r="AT142">
            <v>1.8282057294842611</v>
          </cell>
          <cell r="AU142">
            <v>7.8188863206391748</v>
          </cell>
          <cell r="AW142">
            <v>0</v>
          </cell>
          <cell r="AX142">
            <v>0</v>
          </cell>
          <cell r="AY142">
            <v>0</v>
          </cell>
          <cell r="AZ142">
            <v>0</v>
          </cell>
          <cell r="BA142">
            <v>7.8795669117940896</v>
          </cell>
          <cell r="BC142">
            <v>0</v>
          </cell>
          <cell r="BD142">
            <v>0</v>
          </cell>
          <cell r="BE142">
            <v>0</v>
          </cell>
          <cell r="BF142">
            <v>1.8282057294842611</v>
          </cell>
          <cell r="BG142">
            <v>7.8188863206391748</v>
          </cell>
        </row>
        <row r="143">
          <cell r="C143" t="str">
            <v xml:space="preserve">  5. Imports Volume (mbbl)</v>
          </cell>
          <cell r="M143">
            <v>0</v>
          </cell>
          <cell r="N143">
            <v>0</v>
          </cell>
          <cell r="O143">
            <v>0</v>
          </cell>
          <cell r="P143">
            <v>0</v>
          </cell>
          <cell r="Q143">
            <v>0</v>
          </cell>
          <cell r="S143">
            <v>68.945866671999994</v>
          </cell>
          <cell r="T143">
            <v>63.728959625000002</v>
          </cell>
          <cell r="U143">
            <v>70.120784358000009</v>
          </cell>
          <cell r="V143">
            <v>69.841474174000012</v>
          </cell>
          <cell r="W143">
            <v>272.637084829</v>
          </cell>
          <cell r="Y143">
            <v>75.713663386999997</v>
          </cell>
          <cell r="Z143">
            <v>67.831270313000005</v>
          </cell>
          <cell r="AA143">
            <v>78.669990059</v>
          </cell>
          <cell r="AB143">
            <v>62.430022360000002</v>
          </cell>
          <cell r="AC143">
            <v>284.644946119</v>
          </cell>
          <cell r="AE143">
            <v>49.026629599000003</v>
          </cell>
          <cell r="AF143">
            <v>64.816680980000001</v>
          </cell>
          <cell r="AG143">
            <v>66.389374806000006</v>
          </cell>
          <cell r="AH143">
            <v>64.127099205999997</v>
          </cell>
          <cell r="AI143">
            <v>244.35978459100002</v>
          </cell>
          <cell r="AK143">
            <v>61.986704773</v>
          </cell>
          <cell r="AL143">
            <v>64.303657520000002</v>
          </cell>
          <cell r="AM143">
            <v>69.611150570000007</v>
          </cell>
          <cell r="AN143">
            <v>62.166600360000004</v>
          </cell>
          <cell r="AO143">
            <v>258.06811322300001</v>
          </cell>
          <cell r="AQ143">
            <v>56.663518619999998</v>
          </cell>
          <cell r="AR143">
            <v>64.951819880820011</v>
          </cell>
          <cell r="AS143">
            <v>64.797827765581644</v>
          </cell>
          <cell r="AT143">
            <v>59.115409822893355</v>
          </cell>
          <cell r="AU143">
            <v>245.528576089295</v>
          </cell>
          <cell r="AW143">
            <v>0</v>
          </cell>
          <cell r="AX143">
            <v>0</v>
          </cell>
          <cell r="AY143">
            <v>0</v>
          </cell>
          <cell r="AZ143">
            <v>0</v>
          </cell>
          <cell r="BA143">
            <v>265.11101909955119</v>
          </cell>
          <cell r="BC143">
            <v>0</v>
          </cell>
          <cell r="BD143">
            <v>0</v>
          </cell>
          <cell r="BE143">
            <v>0</v>
          </cell>
          <cell r="BF143">
            <v>59.115409822893355</v>
          </cell>
          <cell r="BG143">
            <v>245.528576089295</v>
          </cell>
        </row>
        <row r="144">
          <cell r="E144" t="str">
            <v>-</v>
          </cell>
          <cell r="F144" t="str">
            <v>crude</v>
          </cell>
          <cell r="M144">
            <v>0</v>
          </cell>
          <cell r="N144">
            <v>0</v>
          </cell>
          <cell r="O144">
            <v>0</v>
          </cell>
          <cell r="P144">
            <v>0</v>
          </cell>
          <cell r="Q144">
            <v>0</v>
          </cell>
          <cell r="S144">
            <v>44.295095740000001</v>
          </cell>
          <cell r="T144">
            <v>36.640753943</v>
          </cell>
          <cell r="U144">
            <v>35.093554709000003</v>
          </cell>
          <cell r="V144">
            <v>32.460184675000001</v>
          </cell>
          <cell r="W144">
            <v>148.489589067</v>
          </cell>
          <cell r="Y144">
            <v>35.9704294</v>
          </cell>
          <cell r="Z144">
            <v>34.896669832999997</v>
          </cell>
          <cell r="AA144">
            <v>25.34408427</v>
          </cell>
          <cell r="AB144">
            <v>22.091676585999998</v>
          </cell>
          <cell r="AC144">
            <v>118.30286008900001</v>
          </cell>
          <cell r="AE144">
            <v>26.622079107000001</v>
          </cell>
          <cell r="AF144">
            <v>30.115555969999999</v>
          </cell>
          <cell r="AG144">
            <v>27.753965130000001</v>
          </cell>
          <cell r="AH144">
            <v>30.093730279999999</v>
          </cell>
          <cell r="AI144">
            <v>114.58533048700001</v>
          </cell>
          <cell r="AK144">
            <v>26.020412797999999</v>
          </cell>
          <cell r="AL144">
            <v>29.676926999999999</v>
          </cell>
          <cell r="AM144">
            <v>32.901299999999999</v>
          </cell>
          <cell r="AN144">
            <v>27.844799000000002</v>
          </cell>
          <cell r="AO144">
            <v>116.44343879799999</v>
          </cell>
          <cell r="AQ144">
            <v>24.625644000000001</v>
          </cell>
          <cell r="AR144">
            <v>25.808705000000003</v>
          </cell>
          <cell r="AS144">
            <v>25.576426655000002</v>
          </cell>
          <cell r="AT144">
            <v>22.65354802921064</v>
          </cell>
          <cell r="AU144">
            <v>98.664323684210643</v>
          </cell>
          <cell r="AW144">
            <v>0</v>
          </cell>
          <cell r="AX144">
            <v>0</v>
          </cell>
          <cell r="AY144">
            <v>0</v>
          </cell>
          <cell r="AZ144">
            <v>0</v>
          </cell>
          <cell r="BA144">
            <v>93.903684210526478</v>
          </cell>
          <cell r="BC144">
            <v>0</v>
          </cell>
          <cell r="BD144">
            <v>0</v>
          </cell>
          <cell r="BE144">
            <v>0</v>
          </cell>
          <cell r="BF144">
            <v>22.65354802921064</v>
          </cell>
          <cell r="BG144">
            <v>98.664323684210643</v>
          </cell>
        </row>
        <row r="145">
          <cell r="E145" t="str">
            <v>-</v>
          </cell>
          <cell r="F145" t="str">
            <v>Product</v>
          </cell>
          <cell r="M145">
            <v>0</v>
          </cell>
          <cell r="N145">
            <v>0</v>
          </cell>
          <cell r="O145">
            <v>0</v>
          </cell>
          <cell r="P145">
            <v>0</v>
          </cell>
          <cell r="Q145">
            <v>0</v>
          </cell>
          <cell r="S145">
            <v>24.650770932</v>
          </cell>
          <cell r="T145">
            <v>27.088205682000002</v>
          </cell>
          <cell r="U145">
            <v>35.027229648999999</v>
          </cell>
          <cell r="V145">
            <v>37.381289499000005</v>
          </cell>
          <cell r="W145">
            <v>124.14749576200001</v>
          </cell>
          <cell r="Y145">
            <v>39.743233986999996</v>
          </cell>
          <cell r="Z145">
            <v>32.93460048</v>
          </cell>
          <cell r="AA145">
            <v>53.325905788999997</v>
          </cell>
          <cell r="AB145">
            <v>40.338345774000004</v>
          </cell>
          <cell r="AC145">
            <v>166.34208602999999</v>
          </cell>
          <cell r="AE145">
            <v>22.404550491999998</v>
          </cell>
          <cell r="AF145">
            <v>34.701125009999998</v>
          </cell>
          <cell r="AG145">
            <v>38.635409676000002</v>
          </cell>
          <cell r="AH145">
            <v>34.033368926000001</v>
          </cell>
          <cell r="AI145">
            <v>129.774454104</v>
          </cell>
          <cell r="AK145">
            <v>35.966291975000004</v>
          </cell>
          <cell r="AL145">
            <v>34.626730519999995</v>
          </cell>
          <cell r="AM145">
            <v>36.70985057</v>
          </cell>
          <cell r="AN145">
            <v>34.321801360000002</v>
          </cell>
          <cell r="AO145">
            <v>141.62467442499999</v>
          </cell>
          <cell r="AQ145">
            <v>32.037874619999997</v>
          </cell>
          <cell r="AR145">
            <v>39.143114880820001</v>
          </cell>
          <cell r="AS145">
            <v>39.221401110581638</v>
          </cell>
          <cell r="AT145">
            <v>36.461861793682715</v>
          </cell>
          <cell r="AU145">
            <v>146.86425240508436</v>
          </cell>
          <cell r="AW145">
            <v>0</v>
          </cell>
          <cell r="AX145">
            <v>0</v>
          </cell>
          <cell r="AY145">
            <v>0</v>
          </cell>
          <cell r="AZ145">
            <v>0</v>
          </cell>
          <cell r="BA145">
            <v>171.20733488902474</v>
          </cell>
          <cell r="BC145">
            <v>0</v>
          </cell>
          <cell r="BD145">
            <v>0</v>
          </cell>
          <cell r="BE145">
            <v>0</v>
          </cell>
          <cell r="BF145">
            <v>36.461861793682715</v>
          </cell>
          <cell r="BG145">
            <v>146.86425240508436</v>
          </cell>
        </row>
        <row r="146">
          <cell r="C146" t="str">
            <v xml:space="preserve">  6. Exports Volume (mbbl)</v>
          </cell>
          <cell r="M146">
            <v>62.895812115795948</v>
          </cell>
          <cell r="N146">
            <v>53.998214239849581</v>
          </cell>
          <cell r="O146">
            <v>53.541636139164353</v>
          </cell>
          <cell r="P146">
            <v>58.720312087332942</v>
          </cell>
          <cell r="Q146">
            <v>229.15597458214285</v>
          </cell>
          <cell r="S146">
            <v>54.016743577999996</v>
          </cell>
          <cell r="T146">
            <v>57.626340588000005</v>
          </cell>
          <cell r="U146">
            <v>50.290152179000003</v>
          </cell>
          <cell r="V146">
            <v>49.755258182000006</v>
          </cell>
          <cell r="W146">
            <v>211.68849452700002</v>
          </cell>
          <cell r="Y146">
            <v>51.843787582000004</v>
          </cell>
          <cell r="Z146">
            <v>42.718578209</v>
          </cell>
          <cell r="AA146">
            <v>45.209655853000001</v>
          </cell>
          <cell r="AB146">
            <v>46.377497761999997</v>
          </cell>
          <cell r="AC146">
            <v>186.149519406</v>
          </cell>
          <cell r="AE146">
            <v>43.036232576000003</v>
          </cell>
          <cell r="AF146">
            <v>42.460917834</v>
          </cell>
          <cell r="AG146">
            <v>42.850856837000002</v>
          </cell>
          <cell r="AH146">
            <v>48.494468818000001</v>
          </cell>
          <cell r="AI146">
            <v>176.842476065</v>
          </cell>
          <cell r="AK146">
            <v>44.681419722999998</v>
          </cell>
          <cell r="AL146">
            <v>43.194988304000006</v>
          </cell>
          <cell r="AM146">
            <v>43.936177733000001</v>
          </cell>
          <cell r="AN146">
            <v>45.966398804999997</v>
          </cell>
          <cell r="AO146">
            <v>177.77898456499997</v>
          </cell>
          <cell r="AQ146">
            <v>41.632163931000001</v>
          </cell>
          <cell r="AR146">
            <v>40.769094564</v>
          </cell>
          <cell r="AS146">
            <v>49.031212166384002</v>
          </cell>
          <cell r="AT146">
            <v>44.739110522826692</v>
          </cell>
          <cell r="AU146">
            <v>176.17158118421071</v>
          </cell>
          <cell r="AW146">
            <v>0</v>
          </cell>
          <cell r="AX146">
            <v>0</v>
          </cell>
          <cell r="AY146">
            <v>0</v>
          </cell>
          <cell r="AZ146">
            <v>0</v>
          </cell>
          <cell r="BA146">
            <v>182.98421052631596</v>
          </cell>
          <cell r="BC146">
            <v>0</v>
          </cell>
          <cell r="BD146">
            <v>0</v>
          </cell>
          <cell r="BE146">
            <v>0</v>
          </cell>
          <cell r="BF146">
            <v>44.739110522826692</v>
          </cell>
          <cell r="BG146">
            <v>176.17158118421071</v>
          </cell>
        </row>
        <row r="147">
          <cell r="E147" t="str">
            <v>-</v>
          </cell>
          <cell r="F147" t="str">
            <v>crude</v>
          </cell>
          <cell r="M147">
            <v>31.147010381496194</v>
          </cell>
          <cell r="N147">
            <v>26.646317381331553</v>
          </cell>
          <cell r="O147">
            <v>27.113562224253126</v>
          </cell>
          <cell r="P147">
            <v>29.479557963565338</v>
          </cell>
          <cell r="Q147">
            <v>114.38644795064621</v>
          </cell>
          <cell r="S147">
            <v>42.534680465999998</v>
          </cell>
          <cell r="T147">
            <v>41.852136254000001</v>
          </cell>
          <cell r="U147">
            <v>37.357491989000003</v>
          </cell>
          <cell r="V147">
            <v>37.553360928000004</v>
          </cell>
          <cell r="W147">
            <v>159.29766963700001</v>
          </cell>
          <cell r="Y147">
            <v>39.380829581000008</v>
          </cell>
          <cell r="Z147">
            <v>30.323063689999998</v>
          </cell>
          <cell r="AA147">
            <v>33.725213000000004</v>
          </cell>
          <cell r="AB147">
            <v>36.733125631</v>
          </cell>
          <cell r="AC147">
            <v>140.162231902</v>
          </cell>
          <cell r="AE147">
            <v>31.911839000000001</v>
          </cell>
          <cell r="AF147">
            <v>30.812692999999999</v>
          </cell>
          <cell r="AG147">
            <v>28.927432000000003</v>
          </cell>
          <cell r="AH147">
            <v>35.678017780000005</v>
          </cell>
          <cell r="AI147">
            <v>127.32998178</v>
          </cell>
          <cell r="AK147">
            <v>33.224706749999996</v>
          </cell>
          <cell r="AL147">
            <v>31.890215040000001</v>
          </cell>
          <cell r="AM147">
            <v>30.90972798</v>
          </cell>
          <cell r="AN147">
            <v>36.883117200000001</v>
          </cell>
          <cell r="AO147">
            <v>132.90776697000001</v>
          </cell>
          <cell r="AQ147">
            <v>32.094293870000001</v>
          </cell>
          <cell r="AR147">
            <v>32.103892160000001</v>
          </cell>
          <cell r="AS147">
            <v>36.033408560384004</v>
          </cell>
          <cell r="AT147">
            <v>29.820229093826683</v>
          </cell>
          <cell r="AU147">
            <v>130.05182368421069</v>
          </cell>
          <cell r="AW147">
            <v>0</v>
          </cell>
          <cell r="AX147">
            <v>0</v>
          </cell>
          <cell r="AY147">
            <v>0</v>
          </cell>
          <cell r="AZ147">
            <v>0</v>
          </cell>
          <cell r="BA147">
            <v>132.77368421052648</v>
          </cell>
          <cell r="BC147">
            <v>0</v>
          </cell>
          <cell r="BD147">
            <v>0</v>
          </cell>
          <cell r="BE147">
            <v>0</v>
          </cell>
          <cell r="BF147">
            <v>29.820229093826683</v>
          </cell>
          <cell r="BG147">
            <v>130.05182368421069</v>
          </cell>
        </row>
        <row r="148">
          <cell r="E148" t="str">
            <v>-</v>
          </cell>
          <cell r="F148" t="str">
            <v>Product</v>
          </cell>
          <cell r="M148">
            <v>31.748801734299757</v>
          </cell>
          <cell r="N148">
            <v>27.351896858518028</v>
          </cell>
          <cell r="O148">
            <v>26.428073914911224</v>
          </cell>
          <cell r="P148">
            <v>29.240754123767605</v>
          </cell>
          <cell r="Q148">
            <v>114.7695266314966</v>
          </cell>
          <cell r="S148">
            <v>11.482063111999999</v>
          </cell>
          <cell r="T148">
            <v>15.774204334</v>
          </cell>
          <cell r="U148">
            <v>12.93266019</v>
          </cell>
          <cell r="V148">
            <v>12.201897254</v>
          </cell>
          <cell r="W148">
            <v>52.390824890000005</v>
          </cell>
          <cell r="Y148">
            <v>12.462958001000001</v>
          </cell>
          <cell r="Z148">
            <v>12.395514519000001</v>
          </cell>
          <cell r="AA148">
            <v>11.484442853000001</v>
          </cell>
          <cell r="AB148">
            <v>9.644372130999999</v>
          </cell>
          <cell r="AC148">
            <v>45.987287503999994</v>
          </cell>
          <cell r="AE148">
            <v>11.124393575999999</v>
          </cell>
          <cell r="AF148">
            <v>11.648224834000001</v>
          </cell>
          <cell r="AG148">
            <v>13.923424837000001</v>
          </cell>
          <cell r="AH148">
            <v>12.816451037999999</v>
          </cell>
          <cell r="AI148">
            <v>49.512494284999995</v>
          </cell>
          <cell r="AK148">
            <v>11.456712973000002</v>
          </cell>
          <cell r="AL148">
            <v>11.304773264000001</v>
          </cell>
          <cell r="AM148">
            <v>13.026449753</v>
          </cell>
          <cell r="AN148">
            <v>9.0832816049999998</v>
          </cell>
          <cell r="AO148">
            <v>44.871217595000005</v>
          </cell>
          <cell r="AQ148">
            <v>9.5378700609999996</v>
          </cell>
          <cell r="AR148">
            <v>8.6652024039999986</v>
          </cell>
          <cell r="AS148">
            <v>12.997803605999998</v>
          </cell>
          <cell r="AT148">
            <v>14.91888142900001</v>
          </cell>
          <cell r="AU148">
            <v>46.119757500000006</v>
          </cell>
          <cell r="AW148">
            <v>0</v>
          </cell>
          <cell r="AX148">
            <v>0</v>
          </cell>
          <cell r="AY148">
            <v>0</v>
          </cell>
          <cell r="AZ148">
            <v>0</v>
          </cell>
          <cell r="BA148">
            <v>50.21052631578948</v>
          </cell>
          <cell r="BC148">
            <v>0</v>
          </cell>
          <cell r="BD148">
            <v>0</v>
          </cell>
          <cell r="BE148">
            <v>0</v>
          </cell>
          <cell r="BF148">
            <v>14.91888142900001</v>
          </cell>
          <cell r="BG148">
            <v>46.119757500000006</v>
          </cell>
        </row>
        <row r="150">
          <cell r="C150" t="str">
            <v xml:space="preserve">  7. OIL (NET)</v>
          </cell>
          <cell r="M150">
            <v>55.978290997999999</v>
          </cell>
          <cell r="N150">
            <v>57.604224630000004</v>
          </cell>
          <cell r="O150">
            <v>68.597948809999991</v>
          </cell>
          <cell r="P150">
            <v>59.938419975000002</v>
          </cell>
          <cell r="Q150">
            <v>242.11888441299999</v>
          </cell>
          <cell r="S150">
            <v>-638.4422384996401</v>
          </cell>
          <cell r="T150">
            <v>-428.05981147820012</v>
          </cell>
          <cell r="U150">
            <v>-1071.1505926037798</v>
          </cell>
          <cell r="V150">
            <v>-1202.2068795979994</v>
          </cell>
          <cell r="W150">
            <v>-3339.8595221796204</v>
          </cell>
          <cell r="Y150">
            <v>-1341.0819133558002</v>
          </cell>
          <cell r="Z150">
            <v>-1494.7277799038002</v>
          </cell>
          <cell r="AA150">
            <v>-2514.190779858001</v>
          </cell>
          <cell r="AB150">
            <v>-1145.6428731608103</v>
          </cell>
          <cell r="AC150">
            <v>-6495.6433462784098</v>
          </cell>
          <cell r="AE150">
            <v>-420.92284490640486</v>
          </cell>
          <cell r="AF150">
            <v>-1810.2987125512004</v>
          </cell>
          <cell r="AG150">
            <v>-1887.2812643950001</v>
          </cell>
          <cell r="AH150">
            <v>-1116.1665283372008</v>
          </cell>
          <cell r="AI150">
            <v>-5234.669350189808</v>
          </cell>
          <cell r="AK150">
            <v>-1314.1924470560398</v>
          </cell>
          <cell r="AL150">
            <v>-1707.2432187864406</v>
          </cell>
          <cell r="AM150">
            <v>-2047.097214450001</v>
          </cell>
          <cell r="AN150">
            <v>-1605.5594312440003</v>
          </cell>
          <cell r="AO150">
            <v>-6674.0923115364803</v>
          </cell>
          <cell r="AQ150">
            <v>-1609.3952770982369</v>
          </cell>
          <cell r="AR150">
            <v>-3216.934511138822</v>
          </cell>
          <cell r="AS150">
            <v>-2111.6227653286396</v>
          </cell>
          <cell r="AT150">
            <v>-1910.1470927236624</v>
          </cell>
          <cell r="AU150">
            <v>-8848.0996462893563</v>
          </cell>
          <cell r="AW150">
            <v>0</v>
          </cell>
          <cell r="AX150">
            <v>0</v>
          </cell>
          <cell r="AY150">
            <v>0</v>
          </cell>
          <cell r="AZ150">
            <v>0</v>
          </cell>
          <cell r="BA150">
            <v>-10285.012556489841</v>
          </cell>
          <cell r="BC150">
            <v>0</v>
          </cell>
          <cell r="BD150">
            <v>35.095876199999999</v>
          </cell>
          <cell r="BE150">
            <v>0</v>
          </cell>
          <cell r="BF150">
            <v>-1910.1470927236624</v>
          </cell>
          <cell r="BG150">
            <v>-8848.0996462893563</v>
          </cell>
        </row>
        <row r="151">
          <cell r="D151" t="str">
            <v xml:space="preserve">a. Exports, fob </v>
          </cell>
          <cell r="M151">
            <v>35.02955669</v>
          </cell>
          <cell r="N151">
            <v>27.067009640000002</v>
          </cell>
          <cell r="O151">
            <v>33.578905919999997</v>
          </cell>
          <cell r="P151">
            <v>36.829920730000005</v>
          </cell>
          <cell r="Q151">
            <v>132.50539298000001</v>
          </cell>
          <cell r="S151">
            <v>1691.87247473036</v>
          </cell>
          <cell r="T151">
            <v>1954.5766934818002</v>
          </cell>
          <cell r="U151">
            <v>2006.8517875714201</v>
          </cell>
          <cell r="V151">
            <v>1951.4281882476002</v>
          </cell>
          <cell r="W151">
            <v>7604.7291440311801</v>
          </cell>
          <cell r="Y151">
            <v>2307.7961200489999</v>
          </cell>
          <cell r="Z151">
            <v>2173.7126385410002</v>
          </cell>
          <cell r="AA151">
            <v>2522.4141163899999</v>
          </cell>
          <cell r="AB151">
            <v>2518.7212874011898</v>
          </cell>
          <cell r="AC151">
            <v>9522.6441623811897</v>
          </cell>
          <cell r="AE151">
            <v>2586.1995226103954</v>
          </cell>
          <cell r="AF151">
            <v>2871.2849356319998</v>
          </cell>
          <cell r="AG151">
            <v>2764.5561568570001</v>
          </cell>
          <cell r="AH151">
            <v>2689.3596299600003</v>
          </cell>
          <cell r="AI151">
            <v>10911.400245059394</v>
          </cell>
          <cell r="AK151">
            <v>2471.4498554100001</v>
          </cell>
          <cell r="AL151">
            <v>2902.8781715699997</v>
          </cell>
          <cell r="AM151">
            <v>3159.96450955</v>
          </cell>
          <cell r="AN151">
            <v>3961.9086097200002</v>
          </cell>
          <cell r="AO151">
            <v>12496.20114625</v>
          </cell>
          <cell r="AQ151">
            <v>3922.0430376499999</v>
          </cell>
          <cell r="AR151">
            <v>4908.9579211700002</v>
          </cell>
          <cell r="AS151">
            <v>5735.1528054369282</v>
          </cell>
          <cell r="AT151">
            <v>4858.7873102070989</v>
          </cell>
          <cell r="AU151">
            <v>19424.94107446403</v>
          </cell>
          <cell r="AW151">
            <v>0</v>
          </cell>
          <cell r="AX151">
            <v>0</v>
          </cell>
          <cell r="AY151">
            <v>0</v>
          </cell>
          <cell r="AZ151">
            <v>0</v>
          </cell>
          <cell r="BA151">
            <v>20128.263157894755</v>
          </cell>
          <cell r="BC151">
            <v>0</v>
          </cell>
          <cell r="BD151">
            <v>35.095876199999999</v>
          </cell>
          <cell r="BE151">
            <v>0</v>
          </cell>
          <cell r="BF151">
            <v>4858.7873102070989</v>
          </cell>
          <cell r="BG151">
            <v>19424.94107446403</v>
          </cell>
        </row>
        <row r="152">
          <cell r="E152" t="str">
            <v>-  Crude</v>
          </cell>
          <cell r="M152">
            <v>0</v>
          </cell>
          <cell r="N152">
            <v>0</v>
          </cell>
          <cell r="O152">
            <v>0</v>
          </cell>
          <cell r="P152">
            <v>0</v>
          </cell>
          <cell r="Q152">
            <v>0</v>
          </cell>
          <cell r="S152">
            <v>1338.1410474603599</v>
          </cell>
          <cell r="T152">
            <v>1452.2691280138001</v>
          </cell>
          <cell r="U152">
            <v>1523.4385233114201</v>
          </cell>
          <cell r="V152">
            <v>1519.0334495376003</v>
          </cell>
          <cell r="W152">
            <v>5832.8821483231804</v>
          </cell>
          <cell r="Y152">
            <v>1803.6237778099999</v>
          </cell>
          <cell r="Z152">
            <v>1532.6740657099999</v>
          </cell>
          <cell r="AA152">
            <v>1940.6798881899999</v>
          </cell>
          <cell r="AB152">
            <v>1982.1119234299999</v>
          </cell>
          <cell r="AC152">
            <v>7259.0896551400001</v>
          </cell>
          <cell r="AE152">
            <v>1912.5652292600003</v>
          </cell>
          <cell r="AF152">
            <v>2093.0064241199998</v>
          </cell>
          <cell r="AG152">
            <v>1908.4182370799999</v>
          </cell>
          <cell r="AH152">
            <v>1997.1442859600002</v>
          </cell>
          <cell r="AI152">
            <v>7911.1341764199997</v>
          </cell>
          <cell r="AK152">
            <v>1851.7636172400003</v>
          </cell>
          <cell r="AL152">
            <v>2147.206263</v>
          </cell>
          <cell r="AM152">
            <v>2223.31626246</v>
          </cell>
          <cell r="AN152">
            <v>3157.2529061300002</v>
          </cell>
          <cell r="AO152">
            <v>9379.53904883</v>
          </cell>
          <cell r="AQ152">
            <v>3003.5579480400002</v>
          </cell>
          <cell r="AR152">
            <v>3820.51220638</v>
          </cell>
          <cell r="AS152">
            <v>4215.9088015649286</v>
          </cell>
          <cell r="AT152">
            <v>3288.276662176268</v>
          </cell>
          <cell r="AU152">
            <v>14328.255618161198</v>
          </cell>
          <cell r="AW152">
            <v>0</v>
          </cell>
          <cell r="AX152">
            <v>0</v>
          </cell>
          <cell r="AY152">
            <v>0</v>
          </cell>
          <cell r="AZ152">
            <v>0</v>
          </cell>
          <cell r="BA152">
            <v>14605.105263157913</v>
          </cell>
          <cell r="BC152">
            <v>0</v>
          </cell>
          <cell r="BD152">
            <v>35.095876199999999</v>
          </cell>
          <cell r="BE152">
            <v>0</v>
          </cell>
          <cell r="BF152">
            <v>3288.276662176268</v>
          </cell>
          <cell r="BG152">
            <v>14328.255618161198</v>
          </cell>
        </row>
        <row r="153">
          <cell r="E153" t="str">
            <v>-  Product</v>
          </cell>
          <cell r="M153">
            <v>35.02955669</v>
          </cell>
          <cell r="N153">
            <v>27.067009640000002</v>
          </cell>
          <cell r="O153">
            <v>33.578905919999997</v>
          </cell>
          <cell r="P153">
            <v>36.829920730000005</v>
          </cell>
          <cell r="Q153">
            <v>132.50539298000001</v>
          </cell>
          <cell r="S153">
            <v>353.73142727000004</v>
          </cell>
          <cell r="T153">
            <v>502.30756546800001</v>
          </cell>
          <cell r="U153">
            <v>483.41326426000006</v>
          </cell>
          <cell r="V153">
            <v>432.39473871000001</v>
          </cell>
          <cell r="W153">
            <v>1771.8469957080001</v>
          </cell>
          <cell r="Y153">
            <v>504.17234223899999</v>
          </cell>
          <cell r="Z153">
            <v>641.03857283100001</v>
          </cell>
          <cell r="AA153">
            <v>581.73422819999996</v>
          </cell>
          <cell r="AB153">
            <v>536.60936397118996</v>
          </cell>
          <cell r="AC153">
            <v>2263.5545072411901</v>
          </cell>
          <cell r="AE153">
            <v>673.63429335039518</v>
          </cell>
          <cell r="AF153">
            <v>778.27851151200002</v>
          </cell>
          <cell r="AG153">
            <v>856.13791977699998</v>
          </cell>
          <cell r="AH153">
            <v>692.21534399999996</v>
          </cell>
          <cell r="AI153">
            <v>3000.2660686393956</v>
          </cell>
          <cell r="AK153">
            <v>619.68623817000002</v>
          </cell>
          <cell r="AL153">
            <v>755.67190856999991</v>
          </cell>
          <cell r="AM153">
            <v>936.64824709000004</v>
          </cell>
          <cell r="AN153">
            <v>804.65570359000003</v>
          </cell>
          <cell r="AO153">
            <v>3116.66209742</v>
          </cell>
          <cell r="AQ153">
            <v>918.48508960999993</v>
          </cell>
          <cell r="AR153">
            <v>1088.44571479</v>
          </cell>
          <cell r="AS153">
            <v>1519.2440038719999</v>
          </cell>
          <cell r="AT153">
            <v>1570.5106480308309</v>
          </cell>
          <cell r="AU153">
            <v>5096.685456302831</v>
          </cell>
          <cell r="AW153">
            <v>0</v>
          </cell>
          <cell r="AX153">
            <v>0</v>
          </cell>
          <cell r="AY153">
            <v>0</v>
          </cell>
          <cell r="AZ153">
            <v>0</v>
          </cell>
          <cell r="BA153">
            <v>5523.1578947368425</v>
          </cell>
          <cell r="BC153">
            <v>0</v>
          </cell>
          <cell r="BD153">
            <v>0</v>
          </cell>
          <cell r="BE153">
            <v>0</v>
          </cell>
          <cell r="BF153">
            <v>1570.5106480308309</v>
          </cell>
          <cell r="BG153">
            <v>5096.685456302831</v>
          </cell>
        </row>
        <row r="154">
          <cell r="D154" t="str">
            <v xml:space="preserve">b. Imports, fob </v>
          </cell>
          <cell r="M154">
            <v>20.948734307999999</v>
          </cell>
          <cell r="N154">
            <v>30.537214990000003</v>
          </cell>
          <cell r="O154">
            <v>35.019042889999994</v>
          </cell>
          <cell r="P154">
            <v>23.108499244999997</v>
          </cell>
          <cell r="Q154">
            <v>109.61349143299998</v>
          </cell>
          <cell r="S154">
            <v>-2330.3147132300001</v>
          </cell>
          <cell r="T154">
            <v>-2382.6365049600004</v>
          </cell>
          <cell r="U154">
            <v>-3078.0023801752</v>
          </cell>
          <cell r="V154">
            <v>-3153.6350678455997</v>
          </cell>
          <cell r="W154">
            <v>-10944.588666210801</v>
          </cell>
          <cell r="Y154">
            <v>-3648.8780334048001</v>
          </cell>
          <cell r="Z154">
            <v>-3668.4404184448003</v>
          </cell>
          <cell r="AA154">
            <v>-5036.6048962480008</v>
          </cell>
          <cell r="AB154">
            <v>-3664.3641605620001</v>
          </cell>
          <cell r="AC154">
            <v>-16018.2875086596</v>
          </cell>
          <cell r="AE154">
            <v>-3007.1223675168003</v>
          </cell>
          <cell r="AF154">
            <v>-4681.5836481832002</v>
          </cell>
          <cell r="AG154">
            <v>-4651.8374212520002</v>
          </cell>
          <cell r="AH154">
            <v>-3805.5261582972012</v>
          </cell>
          <cell r="AI154">
            <v>-16146.069595249202</v>
          </cell>
          <cell r="AK154">
            <v>-3785.6423024660398</v>
          </cell>
          <cell r="AL154">
            <v>-4610.1213903564403</v>
          </cell>
          <cell r="AM154">
            <v>-5207.061724000001</v>
          </cell>
          <cell r="AN154">
            <v>-5567.4680409640005</v>
          </cell>
          <cell r="AO154">
            <v>-19170.29345778648</v>
          </cell>
          <cell r="AQ154">
            <v>-5531.4383147482367</v>
          </cell>
          <cell r="AR154">
            <v>-8125.8924323088222</v>
          </cell>
          <cell r="AS154">
            <v>-7846.7755707655679</v>
          </cell>
          <cell r="AT154">
            <v>-6768.9344029307613</v>
          </cell>
          <cell r="AU154">
            <v>-28273.040720753386</v>
          </cell>
          <cell r="AW154">
            <v>0</v>
          </cell>
          <cell r="AX154">
            <v>0</v>
          </cell>
          <cell r="AY154">
            <v>0</v>
          </cell>
          <cell r="AZ154">
            <v>0</v>
          </cell>
          <cell r="BA154">
            <v>-30413.275714384596</v>
          </cell>
          <cell r="BC154">
            <v>0</v>
          </cell>
          <cell r="BD154">
            <v>0</v>
          </cell>
          <cell r="BE154">
            <v>0</v>
          </cell>
          <cell r="BF154">
            <v>-6768.9344029307613</v>
          </cell>
          <cell r="BG154">
            <v>-28273.040720753386</v>
          </cell>
        </row>
        <row r="155">
          <cell r="D155" t="str">
            <v>c. Services, net</v>
          </cell>
          <cell r="M155">
            <v>17.149358134260869</v>
          </cell>
          <cell r="N155">
            <v>16.935902346130433</v>
          </cell>
          <cell r="O155">
            <v>19.656445464347826</v>
          </cell>
          <cell r="P155">
            <v>12.662978796956521</v>
          </cell>
          <cell r="Q155">
            <v>66.404684741695647</v>
          </cell>
          <cell r="S155">
            <v>-493.68806202000002</v>
          </cell>
          <cell r="T155">
            <v>-522.11078304</v>
          </cell>
          <cell r="U155">
            <v>-597.96238088480004</v>
          </cell>
          <cell r="V155">
            <v>-613.32613633439996</v>
          </cell>
          <cell r="W155">
            <v>-2227.0873622792001</v>
          </cell>
          <cell r="Y155">
            <v>-707.88974203520002</v>
          </cell>
          <cell r="Z155">
            <v>-736.9338189952</v>
          </cell>
          <cell r="AA155">
            <v>-1064.1356431520001</v>
          </cell>
          <cell r="AB155">
            <v>-1083.1683617880001</v>
          </cell>
          <cell r="AC155">
            <v>-3592.1275659704006</v>
          </cell>
          <cell r="AE155">
            <v>-632.99890152319995</v>
          </cell>
          <cell r="AF155">
            <v>-824.97423027679997</v>
          </cell>
          <cell r="AG155">
            <v>-678.90760184800001</v>
          </cell>
          <cell r="AH155">
            <v>-726.80531811280002</v>
          </cell>
          <cell r="AI155">
            <v>-2863.6860517608002</v>
          </cell>
          <cell r="AK155">
            <v>-593.57928717096001</v>
          </cell>
          <cell r="AL155">
            <v>-744.55339208456007</v>
          </cell>
          <cell r="AM155">
            <v>-822.03201600000011</v>
          </cell>
          <cell r="AN155">
            <v>-987.81061573600005</v>
          </cell>
          <cell r="AO155">
            <v>-3147.97531099152</v>
          </cell>
          <cell r="AQ155">
            <v>-1139.3946360650641</v>
          </cell>
          <cell r="AR155">
            <v>-1585.4299020964297</v>
          </cell>
          <cell r="AS155">
            <v>-1647.4981146191033</v>
          </cell>
          <cell r="AT155">
            <v>-1406.4017573671147</v>
          </cell>
          <cell r="AU155">
            <v>-5778.7244101477118</v>
          </cell>
          <cell r="AW155">
            <v>0</v>
          </cell>
          <cell r="AX155">
            <v>0</v>
          </cell>
          <cell r="AY155">
            <v>0</v>
          </cell>
          <cell r="AZ155">
            <v>0</v>
          </cell>
          <cell r="BA155">
            <v>-5865.1547760792128</v>
          </cell>
          <cell r="BC155">
            <v>0</v>
          </cell>
          <cell r="BD155">
            <v>0</v>
          </cell>
          <cell r="BE155">
            <v>0</v>
          </cell>
          <cell r="BF155">
            <v>-1406.4017573671147</v>
          </cell>
          <cell r="BG155">
            <v>-5778.7244101477118</v>
          </cell>
        </row>
        <row r="156">
          <cell r="E156" t="str">
            <v>-</v>
          </cell>
          <cell r="F156" t="str">
            <v>Freight on imports</v>
          </cell>
          <cell r="M156">
            <v>1.8216290702608695</v>
          </cell>
          <cell r="N156">
            <v>2.655409999130435</v>
          </cell>
          <cell r="O156">
            <v>3.0451341643478256</v>
          </cell>
          <cell r="P156">
            <v>2.0094347169565214</v>
          </cell>
          <cell r="Q156">
            <v>9.5316079506956513</v>
          </cell>
          <cell r="S156">
            <v>-202.63606202</v>
          </cell>
          <cell r="T156">
            <v>-207.18578304000002</v>
          </cell>
          <cell r="U156">
            <v>-267.65238088479998</v>
          </cell>
          <cell r="V156">
            <v>-274.22913633439998</v>
          </cell>
          <cell r="W156">
            <v>-951.70336227919995</v>
          </cell>
          <cell r="Y156">
            <v>-317.29374203520001</v>
          </cell>
          <cell r="Z156">
            <v>-318.99481899520003</v>
          </cell>
          <cell r="AA156">
            <v>-437.96564315200004</v>
          </cell>
          <cell r="AB156">
            <v>-318.64036178800001</v>
          </cell>
          <cell r="AC156">
            <v>-1392.8945659704002</v>
          </cell>
          <cell r="AE156">
            <v>-261.48890152320001</v>
          </cell>
          <cell r="AF156">
            <v>-407.09423027680003</v>
          </cell>
          <cell r="AG156">
            <v>-404.50760184799998</v>
          </cell>
          <cell r="AH156">
            <v>-330.91531811280009</v>
          </cell>
          <cell r="AI156">
            <v>-1404.0060517608001</v>
          </cell>
          <cell r="AK156">
            <v>-329.18628717095999</v>
          </cell>
          <cell r="AL156">
            <v>-400.88012090056003</v>
          </cell>
          <cell r="AM156">
            <v>-452.78797600000007</v>
          </cell>
          <cell r="AN156">
            <v>-484.12765573600001</v>
          </cell>
          <cell r="AO156">
            <v>-1666.9820398075201</v>
          </cell>
          <cell r="AQ156">
            <v>-480.99463606506407</v>
          </cell>
          <cell r="AR156">
            <v>-706.59934193989761</v>
          </cell>
          <cell r="AS156">
            <v>-684.72831050135369</v>
          </cell>
          <cell r="AT156">
            <v>-590.74891155919659</v>
          </cell>
          <cell r="AU156">
            <v>-2463.0712000655121</v>
          </cell>
          <cell r="AW156">
            <v>0</v>
          </cell>
          <cell r="AX156">
            <v>0</v>
          </cell>
          <cell r="AY156">
            <v>0</v>
          </cell>
          <cell r="AZ156">
            <v>0</v>
          </cell>
          <cell r="BA156">
            <v>-2644.6326708160518</v>
          </cell>
          <cell r="BC156">
            <v>0</v>
          </cell>
          <cell r="BD156">
            <v>0</v>
          </cell>
          <cell r="BE156">
            <v>0</v>
          </cell>
          <cell r="BF156">
            <v>-590.74891155919659</v>
          </cell>
          <cell r="BG156">
            <v>-2463.0712000655121</v>
          </cell>
        </row>
        <row r="157">
          <cell r="E157" t="str">
            <v>-</v>
          </cell>
          <cell r="F157" t="str">
            <v>Non Freight</v>
          </cell>
          <cell r="M157">
            <v>15.327729064</v>
          </cell>
          <cell r="N157">
            <v>14.280492346999999</v>
          </cell>
          <cell r="O157">
            <v>16.611311300000001</v>
          </cell>
          <cell r="P157">
            <v>10.65354408</v>
          </cell>
          <cell r="Q157">
            <v>56.873076791000003</v>
          </cell>
          <cell r="S157">
            <v>-291.05200000000002</v>
          </cell>
          <cell r="T157">
            <v>-314.92500000000001</v>
          </cell>
          <cell r="U157">
            <v>-330.31</v>
          </cell>
          <cell r="V157">
            <v>-339.09699999999998</v>
          </cell>
          <cell r="W157">
            <v>-1275.384</v>
          </cell>
          <cell r="Y157">
            <v>-390.596</v>
          </cell>
          <cell r="Z157">
            <v>-417.93899999999996</v>
          </cell>
          <cell r="AA157">
            <v>-626.16999999999996</v>
          </cell>
          <cell r="AB157">
            <v>-764.52800000000002</v>
          </cell>
          <cell r="AC157">
            <v>-2199.2330000000002</v>
          </cell>
          <cell r="AE157">
            <v>-371.51</v>
          </cell>
          <cell r="AF157">
            <v>-417.88</v>
          </cell>
          <cell r="AG157">
            <v>-274.39999999999998</v>
          </cell>
          <cell r="AH157">
            <v>-395.89</v>
          </cell>
          <cell r="AI157">
            <v>-1459.6799999999998</v>
          </cell>
          <cell r="AK157">
            <v>-264.39300000000003</v>
          </cell>
          <cell r="AL157">
            <v>-343.67327118399999</v>
          </cell>
          <cell r="AM157">
            <v>-369.24404000000004</v>
          </cell>
          <cell r="AN157">
            <v>-503.68295999999998</v>
          </cell>
          <cell r="AO157">
            <v>-1480.9932711840002</v>
          </cell>
          <cell r="AQ157">
            <v>-658.40000000000009</v>
          </cell>
          <cell r="AR157">
            <v>-878.8305601565321</v>
          </cell>
          <cell r="AS157">
            <v>-962.76980411774957</v>
          </cell>
          <cell r="AT157">
            <v>-815.65284580791808</v>
          </cell>
          <cell r="AU157">
            <v>-3315.6532100822001</v>
          </cell>
          <cell r="AW157">
            <v>0</v>
          </cell>
          <cell r="AX157">
            <v>0</v>
          </cell>
          <cell r="AY157">
            <v>0</v>
          </cell>
          <cell r="AZ157">
            <v>0</v>
          </cell>
          <cell r="BA157">
            <v>-3220.5221052631609</v>
          </cell>
          <cell r="BC157">
            <v>0</v>
          </cell>
          <cell r="BD157">
            <v>0</v>
          </cell>
          <cell r="BE157">
            <v>0</v>
          </cell>
          <cell r="BF157">
            <v>-815.65284580791808</v>
          </cell>
          <cell r="BG157">
            <v>-3315.6532100822001</v>
          </cell>
        </row>
        <row r="158">
          <cell r="H158" t="str">
            <v>*  Pertamina</v>
          </cell>
          <cell r="S158">
            <v>-92.4</v>
          </cell>
          <cell r="T158">
            <v>-92.4</v>
          </cell>
          <cell r="U158">
            <v>-92.4</v>
          </cell>
          <cell r="V158">
            <v>-92.4</v>
          </cell>
          <cell r="W158">
            <v>-369.6</v>
          </cell>
          <cell r="Y158">
            <v>-92.4</v>
          </cell>
          <cell r="Z158">
            <v>-92.4</v>
          </cell>
          <cell r="AA158">
            <v>-92.4</v>
          </cell>
          <cell r="AB158">
            <v>-92.4</v>
          </cell>
          <cell r="AC158">
            <v>-369.6</v>
          </cell>
          <cell r="AE158">
            <v>-92.4</v>
          </cell>
          <cell r="AF158">
            <v>-92.4</v>
          </cell>
          <cell r="AG158">
            <v>-92.4</v>
          </cell>
          <cell r="AH158">
            <v>-92.4</v>
          </cell>
          <cell r="AI158">
            <v>-369.6</v>
          </cell>
          <cell r="AK158">
            <v>-92.4</v>
          </cell>
          <cell r="AL158">
            <v>-92.4</v>
          </cell>
          <cell r="AM158">
            <v>-92.4</v>
          </cell>
          <cell r="AN158">
            <v>-92.4</v>
          </cell>
          <cell r="AO158">
            <v>-369.6</v>
          </cell>
          <cell r="AQ158">
            <v>0</v>
          </cell>
          <cell r="AR158">
            <v>0</v>
          </cell>
          <cell r="AS158">
            <v>0</v>
          </cell>
          <cell r="AT158">
            <v>0</v>
          </cell>
          <cell r="AU158">
            <v>0</v>
          </cell>
          <cell r="AW158">
            <v>0</v>
          </cell>
          <cell r="AX158">
            <v>0</v>
          </cell>
          <cell r="AY158">
            <v>0</v>
          </cell>
          <cell r="AZ158">
            <v>0</v>
          </cell>
          <cell r="BA158">
            <v>0</v>
          </cell>
          <cell r="BC158">
            <v>0</v>
          </cell>
          <cell r="BD158">
            <v>0</v>
          </cell>
          <cell r="BE158">
            <v>0</v>
          </cell>
          <cell r="BF158">
            <v>0</v>
          </cell>
          <cell r="BG158">
            <v>0</v>
          </cell>
        </row>
        <row r="159">
          <cell r="H159" t="str">
            <v>* Cost recovery, net</v>
          </cell>
          <cell r="S159">
            <v>-11.273000000000025</v>
          </cell>
          <cell r="T159">
            <v>3.7119999999999891</v>
          </cell>
          <cell r="U159">
            <v>-73.78</v>
          </cell>
          <cell r="V159">
            <v>-56.572000000000344</v>
          </cell>
          <cell r="W159">
            <v>-137.91300000000001</v>
          </cell>
          <cell r="Y159">
            <v>-42.886999999999944</v>
          </cell>
          <cell r="Z159">
            <v>56.813999999999965</v>
          </cell>
          <cell r="AA159">
            <v>279.39800000000002</v>
          </cell>
          <cell r="AB159">
            <v>-133.19999999999999</v>
          </cell>
          <cell r="AC159">
            <v>160.125</v>
          </cell>
          <cell r="AE159">
            <v>-642.48</v>
          </cell>
          <cell r="AF159">
            <v>-792.94</v>
          </cell>
          <cell r="AG159">
            <v>-781.96</v>
          </cell>
          <cell r="AH159">
            <v>-820.56</v>
          </cell>
          <cell r="AI159">
            <v>-3037.94</v>
          </cell>
          <cell r="AK159">
            <v>-778.774</v>
          </cell>
          <cell r="AL159">
            <v>-812.48668478399998</v>
          </cell>
          <cell r="AM159">
            <v>-895.66641000000004</v>
          </cell>
          <cell r="AN159">
            <v>-1061.43</v>
          </cell>
          <cell r="AO159">
            <v>-3548.3570947839999</v>
          </cell>
          <cell r="AQ159">
            <v>-1067.2</v>
          </cell>
          <cell r="AR159">
            <v>-1099.3778383118999</v>
          </cell>
          <cell r="AS159">
            <v>-1645.6394190078586</v>
          </cell>
          <cell r="AT159">
            <v>-1394.1759178015154</v>
          </cell>
          <cell r="AU159">
            <v>-5206.393175121274</v>
          </cell>
          <cell r="AW159">
            <v>0</v>
          </cell>
          <cell r="AX159">
            <v>0</v>
          </cell>
          <cell r="AY159">
            <v>0</v>
          </cell>
          <cell r="AZ159">
            <v>0</v>
          </cell>
          <cell r="BA159">
            <v>-5715.5182239866908</v>
          </cell>
          <cell r="BC159">
            <v>0</v>
          </cell>
          <cell r="BD159">
            <v>0</v>
          </cell>
          <cell r="BE159">
            <v>0</v>
          </cell>
          <cell r="BF159">
            <v>-1394.1759178015154</v>
          </cell>
          <cell r="BG159">
            <v>-5206.393175121274</v>
          </cell>
        </row>
        <row r="160">
          <cell r="H160" t="str">
            <v xml:space="preserve">     ** Inflow</v>
          </cell>
          <cell r="S160">
            <v>688.8</v>
          </cell>
          <cell r="T160">
            <v>727.6</v>
          </cell>
          <cell r="U160">
            <v>763.6</v>
          </cell>
          <cell r="V160">
            <v>863.8</v>
          </cell>
          <cell r="W160">
            <v>3043.8</v>
          </cell>
          <cell r="Y160">
            <v>776.2</v>
          </cell>
          <cell r="Z160">
            <v>858</v>
          </cell>
          <cell r="AA160">
            <v>964.2</v>
          </cell>
          <cell r="AB160">
            <v>778.8</v>
          </cell>
          <cell r="AC160">
            <v>3377.2</v>
          </cell>
          <cell r="AE160">
            <v>0</v>
          </cell>
          <cell r="AF160">
            <v>0</v>
          </cell>
          <cell r="AG160">
            <v>0</v>
          </cell>
          <cell r="AH160">
            <v>0</v>
          </cell>
          <cell r="AI160">
            <v>0</v>
          </cell>
          <cell r="AK160">
            <v>0</v>
          </cell>
          <cell r="AL160">
            <v>0</v>
          </cell>
          <cell r="AM160">
            <v>0</v>
          </cell>
          <cell r="AN160">
            <v>0</v>
          </cell>
          <cell r="AO160">
            <v>0</v>
          </cell>
          <cell r="AQ160">
            <v>0</v>
          </cell>
          <cell r="AR160">
            <v>0</v>
          </cell>
          <cell r="AS160">
            <v>0</v>
          </cell>
          <cell r="AT160">
            <v>0</v>
          </cell>
          <cell r="AU160">
            <v>0</v>
          </cell>
          <cell r="AW160">
            <v>0</v>
          </cell>
          <cell r="AX160">
            <v>0</v>
          </cell>
          <cell r="AY160">
            <v>0</v>
          </cell>
          <cell r="AZ160">
            <v>0</v>
          </cell>
          <cell r="BA160">
            <v>0</v>
          </cell>
          <cell r="BC160">
            <v>0</v>
          </cell>
          <cell r="BD160">
            <v>0</v>
          </cell>
          <cell r="BE160">
            <v>0</v>
          </cell>
          <cell r="BF160">
            <v>0</v>
          </cell>
          <cell r="BG160">
            <v>0</v>
          </cell>
        </row>
        <row r="161">
          <cell r="H161" t="str">
            <v xml:space="preserve">    ** Outflow</v>
          </cell>
          <cell r="S161">
            <v>-700.07299999999998</v>
          </cell>
          <cell r="T161">
            <v>-723.88800000000003</v>
          </cell>
          <cell r="U161">
            <v>-837.38</v>
          </cell>
          <cell r="V161">
            <v>-920.3720000000003</v>
          </cell>
          <cell r="W161">
            <v>-3181.7130000000002</v>
          </cell>
          <cell r="Y161">
            <v>-819.08699999999999</v>
          </cell>
          <cell r="Z161">
            <v>-801.18600000000004</v>
          </cell>
          <cell r="AA161">
            <v>-684.80200000000002</v>
          </cell>
          <cell r="AB161">
            <v>-912</v>
          </cell>
          <cell r="AC161">
            <v>-3217.0750000000003</v>
          </cell>
          <cell r="AE161">
            <v>-642.48</v>
          </cell>
          <cell r="AF161">
            <v>-792.94</v>
          </cell>
          <cell r="AG161">
            <v>-781.96</v>
          </cell>
          <cell r="AH161">
            <v>-820.56</v>
          </cell>
          <cell r="AI161">
            <v>-3037.94</v>
          </cell>
          <cell r="AK161">
            <v>-778.774</v>
          </cell>
          <cell r="AL161">
            <v>-812.48668478399998</v>
          </cell>
          <cell r="AM161">
            <v>-895.66641000000004</v>
          </cell>
          <cell r="AN161">
            <v>-1061.43</v>
          </cell>
          <cell r="AO161">
            <v>-3548.3570947839999</v>
          </cell>
          <cell r="AQ161">
            <v>-1067.2</v>
          </cell>
          <cell r="AR161">
            <v>-1099.3778383118999</v>
          </cell>
          <cell r="AS161">
            <v>-1645.6394190078586</v>
          </cell>
          <cell r="AT161">
            <v>-1394.1759178015154</v>
          </cell>
          <cell r="AU161">
            <v>-5206.393175121274</v>
          </cell>
          <cell r="AW161">
            <v>0</v>
          </cell>
          <cell r="AX161">
            <v>0</v>
          </cell>
          <cell r="AY161">
            <v>0</v>
          </cell>
          <cell r="AZ161">
            <v>0</v>
          </cell>
          <cell r="BA161">
            <v>-5715.5182239866908</v>
          </cell>
          <cell r="BC161">
            <v>0</v>
          </cell>
          <cell r="BD161">
            <v>0</v>
          </cell>
          <cell r="BE161">
            <v>0</v>
          </cell>
          <cell r="BF161">
            <v>-1394.1759178015154</v>
          </cell>
          <cell r="BG161">
            <v>-5206.393175121274</v>
          </cell>
        </row>
        <row r="162">
          <cell r="H162" t="str">
            <v>* Net contractor share</v>
          </cell>
          <cell r="S162">
            <v>-198.65199999999999</v>
          </cell>
          <cell r="T162">
            <v>-222.52500000000001</v>
          </cell>
          <cell r="U162">
            <v>-237.91</v>
          </cell>
          <cell r="V162">
            <v>-246.697</v>
          </cell>
          <cell r="W162">
            <v>-905.78399999999999</v>
          </cell>
          <cell r="Y162">
            <v>-298.19600000000003</v>
          </cell>
          <cell r="Z162">
            <v>-325.53899999999999</v>
          </cell>
          <cell r="AA162">
            <v>-533.77</v>
          </cell>
          <cell r="AB162">
            <v>-672.12800000000004</v>
          </cell>
          <cell r="AC162">
            <v>-1829.6330000000003</v>
          </cell>
          <cell r="AE162">
            <v>-371.51</v>
          </cell>
          <cell r="AF162">
            <v>-417.88</v>
          </cell>
          <cell r="AG162">
            <v>-274.39999999999998</v>
          </cell>
          <cell r="AH162">
            <v>-395.89</v>
          </cell>
          <cell r="AI162">
            <v>-1459.68</v>
          </cell>
          <cell r="AK162">
            <v>-264.39299999999997</v>
          </cell>
          <cell r="AL162">
            <v>-343.67327118399999</v>
          </cell>
          <cell r="AM162">
            <v>-369.24403999999998</v>
          </cell>
          <cell r="AN162">
            <v>-503.68295999999998</v>
          </cell>
          <cell r="AO162">
            <v>-1480.9932711840002</v>
          </cell>
          <cell r="AQ162">
            <v>-658.40000000000009</v>
          </cell>
          <cell r="AR162">
            <v>-878.8305601565321</v>
          </cell>
          <cell r="AS162">
            <v>-962.76980411774957</v>
          </cell>
          <cell r="AT162">
            <v>-815.65284580791808</v>
          </cell>
          <cell r="AU162">
            <v>-3315.6532100822001</v>
          </cell>
          <cell r="AW162">
            <v>0</v>
          </cell>
          <cell r="AX162">
            <v>0</v>
          </cell>
          <cell r="AY162">
            <v>0</v>
          </cell>
          <cell r="AZ162">
            <v>0</v>
          </cell>
          <cell r="BA162">
            <v>-3220.5221052631609</v>
          </cell>
          <cell r="BC162">
            <v>0</v>
          </cell>
          <cell r="BD162">
            <v>0</v>
          </cell>
          <cell r="BE162">
            <v>0</v>
          </cell>
          <cell r="BF162">
            <v>-815.65284580791808</v>
          </cell>
          <cell r="BG162">
            <v>-3315.6532100822001</v>
          </cell>
        </row>
        <row r="164">
          <cell r="C164" t="str">
            <v>II. GAS</v>
          </cell>
        </row>
        <row r="166">
          <cell r="C166" t="str">
            <v xml:space="preserve"> 1. LNG</v>
          </cell>
        </row>
        <row r="167">
          <cell r="D167" t="str">
            <v>a. Exports Volume (MMBTU)</v>
          </cell>
          <cell r="M167">
            <v>0</v>
          </cell>
          <cell r="N167">
            <v>0</v>
          </cell>
          <cell r="O167">
            <v>0</v>
          </cell>
          <cell r="P167">
            <v>0</v>
          </cell>
          <cell r="Q167">
            <v>0</v>
          </cell>
          <cell r="S167">
            <v>347.18099999999998</v>
          </cell>
          <cell r="T167">
            <v>321.84399999999999</v>
          </cell>
          <cell r="U167">
            <v>326.21699999999998</v>
          </cell>
          <cell r="V167">
            <v>327.65699999999998</v>
          </cell>
          <cell r="W167">
            <v>1322.8989999999999</v>
          </cell>
          <cell r="Y167">
            <v>326.46782999999999</v>
          </cell>
          <cell r="Z167">
            <v>281.00908000000004</v>
          </cell>
          <cell r="AA167">
            <v>309.46001999999999</v>
          </cell>
          <cell r="AB167">
            <v>297.81056999999998</v>
          </cell>
          <cell r="AC167">
            <v>1214.7474999999999</v>
          </cell>
          <cell r="AE167">
            <v>300.50027</v>
          </cell>
          <cell r="AF167">
            <v>277.80761200000001</v>
          </cell>
          <cell r="AG167">
            <v>289.82821000000001</v>
          </cell>
          <cell r="AH167">
            <v>304.22700800000001</v>
          </cell>
          <cell r="AI167">
            <v>1172.3631</v>
          </cell>
          <cell r="AK167">
            <v>264.39777000000004</v>
          </cell>
          <cell r="AL167">
            <v>261.798179</v>
          </cell>
          <cell r="AM167">
            <v>279.273056</v>
          </cell>
          <cell r="AN167">
            <v>274.35436900000002</v>
          </cell>
          <cell r="AO167">
            <v>1079.8233740000001</v>
          </cell>
          <cell r="AQ167">
            <v>283.62941999999998</v>
          </cell>
          <cell r="AR167">
            <v>252.61118999999999</v>
          </cell>
          <cell r="AS167">
            <v>230.0622461925</v>
          </cell>
          <cell r="AT167">
            <v>200.18911125750014</v>
          </cell>
          <cell r="AU167">
            <v>966.49196745000006</v>
          </cell>
          <cell r="AW167">
            <v>0</v>
          </cell>
          <cell r="AX167">
            <v>0</v>
          </cell>
          <cell r="AY167">
            <v>0</v>
          </cell>
          <cell r="AZ167">
            <v>0</v>
          </cell>
          <cell r="BA167">
            <v>1098.180371358</v>
          </cell>
          <cell r="BC167">
            <v>0</v>
          </cell>
          <cell r="BD167">
            <v>0</v>
          </cell>
          <cell r="BE167">
            <v>0</v>
          </cell>
          <cell r="BF167">
            <v>200.18911125750014</v>
          </cell>
          <cell r="BG167">
            <v>966.49196745000006</v>
          </cell>
        </row>
        <row r="168">
          <cell r="D168" t="str">
            <v>b. Price ($/MMBTU)</v>
          </cell>
          <cell r="M168">
            <v>0</v>
          </cell>
          <cell r="N168">
            <v>0</v>
          </cell>
          <cell r="O168">
            <v>0</v>
          </cell>
          <cell r="P168">
            <v>0</v>
          </cell>
          <cell r="Q168">
            <v>0</v>
          </cell>
          <cell r="S168">
            <v>4.7439999999999998</v>
          </cell>
          <cell r="T168">
            <v>5.2439999999999998</v>
          </cell>
          <cell r="U168">
            <v>5.7190000000000003</v>
          </cell>
          <cell r="V168">
            <v>6.4189999999999996</v>
          </cell>
          <cell r="W168">
            <v>5.5315000000000003</v>
          </cell>
          <cell r="Y168">
            <v>5.9350732577846941</v>
          </cell>
          <cell r="Z168">
            <v>7.137445867905762</v>
          </cell>
          <cell r="AA168">
            <v>7.5532643343718533</v>
          </cell>
          <cell r="AB168">
            <v>8.2384747966131631</v>
          </cell>
          <cell r="AC168">
            <v>7.2160645641688674</v>
          </cell>
          <cell r="AE168">
            <v>8.0022458672000525</v>
          </cell>
          <cell r="AF168">
            <v>8.9053188728320372</v>
          </cell>
          <cell r="AG168">
            <v>9.1869798908808757</v>
          </cell>
          <cell r="AH168">
            <v>7.927727192978212</v>
          </cell>
          <cell r="AI168">
            <v>8.5055679559727935</v>
          </cell>
          <cell r="AK168">
            <v>7.5462709232047125</v>
          </cell>
          <cell r="AL168">
            <v>8.5375965869436907</v>
          </cell>
          <cell r="AM168">
            <v>9.2567845849054233</v>
          </cell>
          <cell r="AN168">
            <v>10.595744043150134</v>
          </cell>
          <cell r="AO168">
            <v>8.9840990345509901</v>
          </cell>
          <cell r="AQ168">
            <v>11.545888071609108</v>
          </cell>
          <cell r="AR168">
            <v>13.703451078341859</v>
          </cell>
          <cell r="AS168">
            <v>12.87</v>
          </cell>
          <cell r="AT168">
            <v>12.1297</v>
          </cell>
          <cell r="AU168">
            <v>12.56225978748774</v>
          </cell>
          <cell r="AW168">
            <v>0</v>
          </cell>
          <cell r="AX168">
            <v>0</v>
          </cell>
          <cell r="AY168">
            <v>0</v>
          </cell>
          <cell r="AZ168">
            <v>0</v>
          </cell>
          <cell r="BA168">
            <v>14.3</v>
          </cell>
          <cell r="BC168" t="e">
            <v>#DIV/0!</v>
          </cell>
          <cell r="BD168" t="e">
            <v>#DIV/0!</v>
          </cell>
          <cell r="BE168" t="e">
            <v>#DIV/0!</v>
          </cell>
          <cell r="BF168">
            <v>12.1297</v>
          </cell>
          <cell r="BG168">
            <v>12.56225978748774</v>
          </cell>
        </row>
        <row r="170">
          <cell r="C170" t="str">
            <v xml:space="preserve"> 2. LPG</v>
          </cell>
        </row>
        <row r="171">
          <cell r="D171" t="str">
            <v>a. Exports Volume  (1000 MTon)</v>
          </cell>
          <cell r="M171">
            <v>0</v>
          </cell>
          <cell r="N171">
            <v>0</v>
          </cell>
          <cell r="O171">
            <v>0</v>
          </cell>
          <cell r="P171">
            <v>0</v>
          </cell>
          <cell r="Q171">
            <v>0</v>
          </cell>
          <cell r="S171">
            <v>320.57</v>
          </cell>
          <cell r="T171">
            <v>267.42</v>
          </cell>
          <cell r="U171">
            <v>234.17</v>
          </cell>
          <cell r="V171">
            <v>278.98</v>
          </cell>
          <cell r="W171">
            <v>1101.1400000000001</v>
          </cell>
          <cell r="Y171">
            <v>255.44685100000001</v>
          </cell>
          <cell r="Z171">
            <v>261.95555000000002</v>
          </cell>
          <cell r="AA171">
            <v>201.92665</v>
          </cell>
          <cell r="AB171">
            <v>356.28426000000002</v>
          </cell>
          <cell r="AC171">
            <v>1075.6133110000001</v>
          </cell>
          <cell r="AE171">
            <v>72.319460000000007</v>
          </cell>
          <cell r="AF171">
            <v>86.133349999999993</v>
          </cell>
          <cell r="AG171">
            <v>83.568940000000012</v>
          </cell>
          <cell r="AH171">
            <v>122.02084000000002</v>
          </cell>
          <cell r="AI171">
            <v>364.04259000000002</v>
          </cell>
          <cell r="AK171">
            <v>34.974769999999999</v>
          </cell>
          <cell r="AL171">
            <v>93.747550000000004</v>
          </cell>
          <cell r="AM171">
            <v>103.6884</v>
          </cell>
          <cell r="AN171">
            <v>104.10132</v>
          </cell>
          <cell r="AO171">
            <v>336.51204000000001</v>
          </cell>
          <cell r="AQ171">
            <v>65.551280000000006</v>
          </cell>
          <cell r="AR171">
            <v>34.979700000000001</v>
          </cell>
          <cell r="AS171">
            <v>0</v>
          </cell>
          <cell r="AT171">
            <v>0</v>
          </cell>
          <cell r="AU171">
            <v>100.53098</v>
          </cell>
          <cell r="AW171">
            <v>0</v>
          </cell>
          <cell r="AX171">
            <v>0</v>
          </cell>
          <cell r="AY171">
            <v>0</v>
          </cell>
          <cell r="AZ171">
            <v>0</v>
          </cell>
          <cell r="BA171">
            <v>0</v>
          </cell>
          <cell r="BC171">
            <v>0</v>
          </cell>
          <cell r="BD171">
            <v>0</v>
          </cell>
          <cell r="BE171">
            <v>0</v>
          </cell>
          <cell r="BF171">
            <v>0</v>
          </cell>
          <cell r="BG171">
            <v>100.53098</v>
          </cell>
        </row>
        <row r="172">
          <cell r="D172" t="str">
            <v>b. Price ($/MTon)</v>
          </cell>
          <cell r="M172">
            <v>0</v>
          </cell>
          <cell r="N172">
            <v>0</v>
          </cell>
          <cell r="O172">
            <v>0</v>
          </cell>
          <cell r="P172">
            <v>0</v>
          </cell>
          <cell r="Q172">
            <v>0</v>
          </cell>
          <cell r="S172">
            <v>287.58999999999997</v>
          </cell>
          <cell r="T172">
            <v>310.55</v>
          </cell>
          <cell r="U172">
            <v>313.98</v>
          </cell>
          <cell r="V172">
            <v>420.55</v>
          </cell>
          <cell r="W172">
            <v>333.16750000000002</v>
          </cell>
          <cell r="Y172">
            <v>378.97200247733718</v>
          </cell>
          <cell r="Z172">
            <v>412.93174246546783</v>
          </cell>
          <cell r="AA172">
            <v>402.94302871859662</v>
          </cell>
          <cell r="AB172">
            <v>534.26463254368866</v>
          </cell>
          <cell r="AC172">
            <v>432.27785155127253</v>
          </cell>
          <cell r="AE172">
            <v>543.64323613588931</v>
          </cell>
          <cell r="AF172">
            <v>412.98876137988367</v>
          </cell>
          <cell r="AG172">
            <v>511.12926908011514</v>
          </cell>
          <cell r="AH172">
            <v>471.37371312965877</v>
          </cell>
          <cell r="AI172">
            <v>484.78374493138676</v>
          </cell>
          <cell r="AK172">
            <v>507.56873597739173</v>
          </cell>
          <cell r="AL172">
            <v>583.81388910963551</v>
          </cell>
          <cell r="AM172">
            <v>572.50318521647546</v>
          </cell>
          <cell r="AN172">
            <v>754.82516955596725</v>
          </cell>
          <cell r="AO172">
            <v>604.67774496486754</v>
          </cell>
          <cell r="AQ172">
            <v>777.24154036351376</v>
          </cell>
          <cell r="AR172">
            <v>802.24994868452268</v>
          </cell>
          <cell r="AS172">
            <v>0</v>
          </cell>
          <cell r="AT172">
            <v>0</v>
          </cell>
          <cell r="AU172">
            <v>789.74574452401816</v>
          </cell>
          <cell r="AW172">
            <v>0</v>
          </cell>
          <cell r="AX172">
            <v>0</v>
          </cell>
          <cell r="AY172">
            <v>0</v>
          </cell>
          <cell r="AZ172">
            <v>0</v>
          </cell>
          <cell r="BA172">
            <v>0</v>
          </cell>
          <cell r="BC172">
            <v>0</v>
          </cell>
          <cell r="BD172">
            <v>0</v>
          </cell>
          <cell r="BE172">
            <v>0</v>
          </cell>
          <cell r="BF172">
            <v>0</v>
          </cell>
          <cell r="BG172">
            <v>789.74574452401816</v>
          </cell>
        </row>
        <row r="174">
          <cell r="C174" t="str">
            <v xml:space="preserve"> 3. Natural Gas</v>
          </cell>
        </row>
        <row r="175">
          <cell r="D175" t="str">
            <v>a. Exports Volume  (million MMBTU)</v>
          </cell>
          <cell r="M175">
            <v>0</v>
          </cell>
          <cell r="N175">
            <v>0</v>
          </cell>
          <cell r="O175">
            <v>0</v>
          </cell>
          <cell r="P175">
            <v>0</v>
          </cell>
          <cell r="Q175">
            <v>0</v>
          </cell>
          <cell r="S175">
            <v>54.96</v>
          </cell>
          <cell r="T175">
            <v>45.69</v>
          </cell>
          <cell r="U175">
            <v>53.75</v>
          </cell>
          <cell r="V175">
            <v>68.680000000000007</v>
          </cell>
          <cell r="W175">
            <v>223.08</v>
          </cell>
          <cell r="Y175">
            <v>57.430357799999996</v>
          </cell>
          <cell r="Z175">
            <v>62.378810399999999</v>
          </cell>
          <cell r="AA175">
            <v>67.255544200000003</v>
          </cell>
          <cell r="AB175">
            <v>62.789326199999998</v>
          </cell>
          <cell r="AC175">
            <v>249.8540386</v>
          </cell>
          <cell r="AE175">
            <v>61.939355700000007</v>
          </cell>
          <cell r="AF175">
            <v>71.330846000000008</v>
          </cell>
          <cell r="AG175">
            <v>70.925202400000003</v>
          </cell>
          <cell r="AH175">
            <v>60.9839755</v>
          </cell>
          <cell r="AI175">
            <v>265.1793796</v>
          </cell>
          <cell r="AK175">
            <v>71.084864400000001</v>
          </cell>
          <cell r="AL175">
            <v>71.909753900000013</v>
          </cell>
          <cell r="AM175">
            <v>78.6235748</v>
          </cell>
          <cell r="AN175">
            <v>71.698938900000002</v>
          </cell>
          <cell r="AO175">
            <v>293.31713200000002</v>
          </cell>
          <cell r="AQ175">
            <v>68.501954699999999</v>
          </cell>
          <cell r="AR175">
            <v>77.587794500000001</v>
          </cell>
          <cell r="AS175">
            <v>85.179295132800007</v>
          </cell>
          <cell r="AT175">
            <v>91.531872519200022</v>
          </cell>
          <cell r="AU175">
            <v>322.800916852</v>
          </cell>
          <cell r="AW175">
            <v>0</v>
          </cell>
          <cell r="AX175">
            <v>0</v>
          </cell>
          <cell r="AY175">
            <v>0</v>
          </cell>
          <cell r="AZ175">
            <v>0</v>
          </cell>
          <cell r="BA175">
            <v>364.59319507600003</v>
          </cell>
          <cell r="BC175">
            <v>0</v>
          </cell>
          <cell r="BD175">
            <v>0</v>
          </cell>
          <cell r="BE175">
            <v>0</v>
          </cell>
          <cell r="BF175">
            <v>91.531872519200022</v>
          </cell>
          <cell r="BG175">
            <v>322.800916852</v>
          </cell>
        </row>
        <row r="176">
          <cell r="D176" t="str">
            <v>b. Price ($/MMBTU)</v>
          </cell>
          <cell r="M176">
            <v>0</v>
          </cell>
          <cell r="N176">
            <v>0</v>
          </cell>
          <cell r="O176">
            <v>0</v>
          </cell>
          <cell r="P176">
            <v>0</v>
          </cell>
          <cell r="Q176">
            <v>0</v>
          </cell>
          <cell r="S176">
            <v>4.24</v>
          </cell>
          <cell r="T176">
            <v>4.54</v>
          </cell>
          <cell r="U176">
            <v>4.57</v>
          </cell>
          <cell r="V176">
            <v>4.72</v>
          </cell>
          <cell r="W176">
            <v>4.5175000000000001</v>
          </cell>
          <cell r="Y176">
            <v>4.8267135034286692</v>
          </cell>
          <cell r="Z176">
            <v>5.8563221657718563</v>
          </cell>
          <cell r="AA176">
            <v>6.6329619252415473</v>
          </cell>
          <cell r="AB176">
            <v>6.6991862814415741</v>
          </cell>
          <cell r="AC176">
            <v>6.0037959689709117</v>
          </cell>
          <cell r="AE176">
            <v>7.7568456844635847</v>
          </cell>
          <cell r="AF176">
            <v>7.6052700656319141</v>
          </cell>
          <cell r="AG176">
            <v>7.2415284432096314</v>
          </cell>
          <cell r="AH176">
            <v>6.129879245245335</v>
          </cell>
          <cell r="AI176">
            <v>7.1833808596376159</v>
          </cell>
          <cell r="AK176">
            <v>6.467286325019705</v>
          </cell>
          <cell r="AL176">
            <v>7.6930903012032124</v>
          </cell>
          <cell r="AM176">
            <v>8.58977728153363</v>
          </cell>
          <cell r="AN176">
            <v>10.524657796574449</v>
          </cell>
          <cell r="AO176">
            <v>8.3187029260827501</v>
          </cell>
          <cell r="AQ176">
            <v>10.911495623934364</v>
          </cell>
          <cell r="AR176">
            <v>12.603467794538224</v>
          </cell>
          <cell r="AS176">
            <v>12.043745999999999</v>
          </cell>
          <cell r="AT176">
            <v>11.35097326</v>
          </cell>
          <cell r="AU176">
            <v>11.727420669618146</v>
          </cell>
          <cell r="AW176">
            <v>0</v>
          </cell>
          <cell r="AX176">
            <v>0</v>
          </cell>
          <cell r="AY176">
            <v>0</v>
          </cell>
          <cell r="AZ176">
            <v>0</v>
          </cell>
          <cell r="BA176">
            <v>13.38194</v>
          </cell>
          <cell r="BC176" t="e">
            <v>#DIV/0!</v>
          </cell>
          <cell r="BD176" t="e">
            <v>#DIV/0!</v>
          </cell>
          <cell r="BE176" t="e">
            <v>#DIV/0!</v>
          </cell>
          <cell r="BF176">
            <v>11.35097326</v>
          </cell>
          <cell r="BG176">
            <v>11.727420669618146</v>
          </cell>
        </row>
        <row r="178">
          <cell r="C178" t="str">
            <v xml:space="preserve"> 4. GAS (NET)</v>
          </cell>
          <cell r="M178">
            <v>347.78060557288001</v>
          </cell>
          <cell r="N178">
            <v>235.87701924163116</v>
          </cell>
          <cell r="O178">
            <v>252.84231087435049</v>
          </cell>
          <cell r="P178">
            <v>271.0752052402616</v>
          </cell>
          <cell r="Q178">
            <v>1107.5751409291231</v>
          </cell>
          <cell r="S178">
            <v>1892.3011307151999</v>
          </cell>
          <cell r="T178">
            <v>1933.0358105999999</v>
          </cell>
          <cell r="U178">
            <v>2141.9757587419999</v>
          </cell>
          <cell r="V178">
            <v>2498.3863176467999</v>
          </cell>
          <cell r="W178">
            <v>8477.9410482540006</v>
          </cell>
          <cell r="Y178">
            <v>2311.6175755099994</v>
          </cell>
          <cell r="Z178">
            <v>2479.16726862</v>
          </cell>
          <cell r="AA178">
            <v>2864.9017318500005</v>
          </cell>
          <cell r="AB178">
            <v>3052.3066045439996</v>
          </cell>
          <cell r="AC178">
            <v>10718.547127603533</v>
          </cell>
          <cell r="AE178">
            <v>2912.0748562680001</v>
          </cell>
          <cell r="AF178">
            <v>3052.0278235300002</v>
          </cell>
          <cell r="AG178">
            <v>3216.0454406976</v>
          </cell>
          <cell r="AH178">
            <v>2839.4968094760002</v>
          </cell>
          <cell r="AI178">
            <v>12019.644929971601</v>
          </cell>
          <cell r="AJ178">
            <v>0</v>
          </cell>
          <cell r="AK178">
            <v>2466.3901959407676</v>
          </cell>
          <cell r="AL178">
            <v>2820.9907249060734</v>
          </cell>
          <cell r="AM178">
            <v>3316.9695575178289</v>
          </cell>
          <cell r="AN178">
            <v>3740.1737638639643</v>
          </cell>
          <cell r="AO178">
            <v>12344.524242228634</v>
          </cell>
          <cell r="AP178">
            <v>0</v>
          </cell>
          <cell r="AQ178">
            <v>4073.1614939154097</v>
          </cell>
          <cell r="AR178">
            <v>4434.06066316332</v>
          </cell>
          <cell r="AS178">
            <v>3986.7789035359547</v>
          </cell>
          <cell r="AT178">
            <v>3467.2097002232676</v>
          </cell>
          <cell r="AU178">
            <v>15961.210760837952</v>
          </cell>
          <cell r="AW178">
            <v>0</v>
          </cell>
          <cell r="AX178">
            <v>0</v>
          </cell>
          <cell r="AY178">
            <v>0</v>
          </cell>
          <cell r="AZ178">
            <v>0</v>
          </cell>
          <cell r="BA178">
            <v>20525.94357133473</v>
          </cell>
          <cell r="BC178" t="e">
            <v>#DIV/0!</v>
          </cell>
          <cell r="BD178" t="e">
            <v>#DIV/0!</v>
          </cell>
          <cell r="BE178" t="e">
            <v>#DIV/0!</v>
          </cell>
          <cell r="BF178">
            <v>3467.2097002232676</v>
          </cell>
          <cell r="BG178" t="e">
            <v>#DIV/0!</v>
          </cell>
        </row>
        <row r="179">
          <cell r="D179" t="str">
            <v>a. Exports, fob</v>
          </cell>
          <cell r="M179">
            <v>0</v>
          </cell>
          <cell r="N179">
            <v>0</v>
          </cell>
          <cell r="O179">
            <v>0</v>
          </cell>
          <cell r="P179">
            <v>0</v>
          </cell>
          <cell r="Q179">
            <v>0</v>
          </cell>
          <cell r="S179">
            <v>1972.2497902999999</v>
          </cell>
          <cell r="T179">
            <v>1978.2298169999999</v>
          </cell>
          <cell r="U179">
            <v>2184.7972196000001</v>
          </cell>
          <cell r="V179">
            <v>2544.7249219999999</v>
          </cell>
          <cell r="W179">
            <v>8692.2437794500001</v>
          </cell>
          <cell r="Y179">
            <v>2311.6175755099994</v>
          </cell>
          <cell r="Z179">
            <v>2479.16726862</v>
          </cell>
          <cell r="AA179">
            <v>2864.9017318500005</v>
          </cell>
          <cell r="AB179">
            <v>3064.4923470599997</v>
          </cell>
          <cell r="AC179">
            <v>10730.732870119533</v>
          </cell>
          <cell r="AE179">
            <v>2924.4470529300002</v>
          </cell>
          <cell r="AF179">
            <v>3052.0278235300002</v>
          </cell>
          <cell r="AG179">
            <v>3218.9673388199999</v>
          </cell>
          <cell r="AH179">
            <v>2843.1705463000003</v>
          </cell>
          <cell r="AI179">
            <v>12038.61276158</v>
          </cell>
          <cell r="AK179">
            <v>2472.6954751611675</v>
          </cell>
          <cell r="AL179">
            <v>2843.0665915484733</v>
          </cell>
          <cell r="AM179">
            <v>3319.8914556402287</v>
          </cell>
          <cell r="AN179">
            <v>3740.1737638639643</v>
          </cell>
          <cell r="AO179">
            <v>12375.827286213833</v>
          </cell>
          <cell r="AQ179">
            <v>4073.1614939154097</v>
          </cell>
          <cell r="AR179">
            <v>4467.5828157667202</v>
          </cell>
          <cell r="AS179">
            <v>3986.7789035359547</v>
          </cell>
          <cell r="AT179">
            <v>3467.2097002232676</v>
          </cell>
          <cell r="AU179">
            <v>15994.732913441352</v>
          </cell>
          <cell r="AW179">
            <v>0</v>
          </cell>
          <cell r="AX179">
            <v>0</v>
          </cell>
          <cell r="AY179">
            <v>0</v>
          </cell>
          <cell r="AZ179">
            <v>0</v>
          </cell>
          <cell r="BA179">
            <v>20582.94357133473</v>
          </cell>
          <cell r="BC179" t="e">
            <v>#DIV/0!</v>
          </cell>
          <cell r="BD179" t="e">
            <v>#DIV/0!</v>
          </cell>
          <cell r="BE179" t="e">
            <v>#DIV/0!</v>
          </cell>
          <cell r="BF179">
            <v>3467.2097002232676</v>
          </cell>
          <cell r="BG179" t="e">
            <v>#DIV/0!</v>
          </cell>
        </row>
        <row r="180">
          <cell r="E180" t="str">
            <v xml:space="preserve"> - LNG</v>
          </cell>
          <cell r="M180">
            <v>0</v>
          </cell>
          <cell r="N180">
            <v>0</v>
          </cell>
          <cell r="O180">
            <v>0</v>
          </cell>
          <cell r="P180">
            <v>0</v>
          </cell>
          <cell r="Q180">
            <v>0</v>
          </cell>
          <cell r="S180">
            <v>1647.0266639999998</v>
          </cell>
          <cell r="T180">
            <v>1687.7499359999999</v>
          </cell>
          <cell r="U180">
            <v>1865.635023</v>
          </cell>
          <cell r="V180">
            <v>2103.2302829999999</v>
          </cell>
          <cell r="W180">
            <v>7317.6158184999995</v>
          </cell>
          <cell r="Y180">
            <v>1937.6104873599995</v>
          </cell>
          <cell r="Z180">
            <v>2005.68709689</v>
          </cell>
          <cell r="AA180">
            <v>2337.4333319800003</v>
          </cell>
          <cell r="AB180">
            <v>2453.5048751099998</v>
          </cell>
          <cell r="AC180">
            <v>8765.6963891627202</v>
          </cell>
          <cell r="AE180">
            <v>2404.6770437</v>
          </cell>
          <cell r="AF180">
            <v>2473.96537016</v>
          </cell>
          <cell r="AG180">
            <v>2662.6459370799998</v>
          </cell>
          <cell r="AH180">
            <v>2411.8287241600001</v>
          </cell>
          <cell r="AI180">
            <v>9953.1170750999991</v>
          </cell>
          <cell r="AK180">
            <v>1995.2172039111674</v>
          </cell>
          <cell r="AL180">
            <v>2235.1272394984735</v>
          </cell>
          <cell r="AM180">
            <v>2585.1705197602291</v>
          </cell>
          <cell r="AN180">
            <v>2906.9886710439641</v>
          </cell>
          <cell r="AO180">
            <v>9722.5036342138337</v>
          </cell>
          <cell r="AQ180">
            <v>3274.7535371354093</v>
          </cell>
          <cell r="AR180">
            <v>3461.64508400672</v>
          </cell>
          <cell r="AS180">
            <v>2960.901108497475</v>
          </cell>
          <cell r="AT180">
            <v>2428.2338628200996</v>
          </cell>
          <cell r="AU180">
            <v>12125.533592459704</v>
          </cell>
          <cell r="AW180">
            <v>0</v>
          </cell>
          <cell r="AX180">
            <v>0</v>
          </cell>
          <cell r="AY180">
            <v>0</v>
          </cell>
          <cell r="AZ180">
            <v>0</v>
          </cell>
          <cell r="BA180">
            <v>15703.979310419401</v>
          </cell>
          <cell r="BC180" t="e">
            <v>#DIV/0!</v>
          </cell>
          <cell r="BD180" t="e">
            <v>#DIV/0!</v>
          </cell>
          <cell r="BE180" t="e">
            <v>#DIV/0!</v>
          </cell>
          <cell r="BF180">
            <v>2428.2338628200996</v>
          </cell>
          <cell r="BG180" t="e">
            <v>#DIV/0!</v>
          </cell>
        </row>
        <row r="181">
          <cell r="E181" t="str">
            <v xml:space="preserve"> - LPG</v>
          </cell>
          <cell r="M181">
            <v>0</v>
          </cell>
          <cell r="N181">
            <v>0</v>
          </cell>
          <cell r="O181">
            <v>0</v>
          </cell>
          <cell r="P181">
            <v>0</v>
          </cell>
          <cell r="Q181">
            <v>0</v>
          </cell>
          <cell r="S181">
            <v>92.19272629999999</v>
          </cell>
          <cell r="T181">
            <v>83.047280999999998</v>
          </cell>
          <cell r="U181">
            <v>73.524696599999999</v>
          </cell>
          <cell r="V181">
            <v>117.325039</v>
          </cell>
          <cell r="W181">
            <v>366.86406095000007</v>
          </cell>
          <cell r="Y181">
            <v>96.807204649999989</v>
          </cell>
          <cell r="Z181">
            <v>108.16976170999999</v>
          </cell>
          <cell r="AA181">
            <v>81.364935930000001</v>
          </cell>
          <cell r="AB181">
            <v>190.35007925000005</v>
          </cell>
          <cell r="AC181">
            <v>464.96381117903076</v>
          </cell>
          <cell r="AE181">
            <v>39.315985270000006</v>
          </cell>
          <cell r="AF181">
            <v>35.572105530000002</v>
          </cell>
          <cell r="AG181">
            <v>42.714531220000005</v>
          </cell>
          <cell r="AH181">
            <v>57.517416430000004</v>
          </cell>
          <cell r="AI181">
            <v>175.12003845000001</v>
          </cell>
          <cell r="AK181">
            <v>17.7520998</v>
          </cell>
          <cell r="AL181">
            <v>54.731121760000015</v>
          </cell>
          <cell r="AM181">
            <v>59.361939269999993</v>
          </cell>
          <cell r="AN181">
            <v>78.578296520000009</v>
          </cell>
          <cell r="AO181">
            <v>210.42345735000001</v>
          </cell>
          <cell r="AQ181">
            <v>50.949177839999997</v>
          </cell>
          <cell r="AR181">
            <v>28.062462529999998</v>
          </cell>
          <cell r="AS181">
            <v>0</v>
          </cell>
          <cell r="AT181">
            <v>0</v>
          </cell>
          <cell r="AU181">
            <v>79.011640369999995</v>
          </cell>
          <cell r="AW181">
            <v>0</v>
          </cell>
          <cell r="AX181">
            <v>0</v>
          </cell>
          <cell r="AY181">
            <v>0</v>
          </cell>
          <cell r="AZ181">
            <v>0</v>
          </cell>
          <cell r="BA181">
            <v>0</v>
          </cell>
          <cell r="BC181">
            <v>0</v>
          </cell>
          <cell r="BD181">
            <v>0</v>
          </cell>
          <cell r="BE181">
            <v>0</v>
          </cell>
          <cell r="BF181">
            <v>0</v>
          </cell>
          <cell r="BG181">
            <v>0</v>
          </cell>
        </row>
        <row r="182">
          <cell r="E182" t="str">
            <v xml:space="preserve"> - Natural gas</v>
          </cell>
          <cell r="M182">
            <v>0</v>
          </cell>
          <cell r="N182">
            <v>0</v>
          </cell>
          <cell r="O182">
            <v>0</v>
          </cell>
          <cell r="P182">
            <v>0</v>
          </cell>
          <cell r="Q182">
            <v>0</v>
          </cell>
          <cell r="S182">
            <v>233.03040000000001</v>
          </cell>
          <cell r="T182">
            <v>207.43259999999998</v>
          </cell>
          <cell r="U182">
            <v>245.63750000000002</v>
          </cell>
          <cell r="V182">
            <v>324.1696</v>
          </cell>
          <cell r="W182">
            <v>1007.7639</v>
          </cell>
          <cell r="Y182">
            <v>277.1998835</v>
          </cell>
          <cell r="Z182">
            <v>365.31041002000001</v>
          </cell>
          <cell r="AA182">
            <v>446.10346393999998</v>
          </cell>
          <cell r="AB182">
            <v>420.63739269999996</v>
          </cell>
          <cell r="AC182">
            <v>1500.0726697777825</v>
          </cell>
          <cell r="AE182">
            <v>480.45402395999997</v>
          </cell>
          <cell r="AF182">
            <v>542.49034784000003</v>
          </cell>
          <cell r="AG182">
            <v>513.60687052000003</v>
          </cell>
          <cell r="AH182">
            <v>373.82440571000001</v>
          </cell>
          <cell r="AI182">
            <v>1910.3756480300001</v>
          </cell>
          <cell r="AK182">
            <v>459.72617145000004</v>
          </cell>
          <cell r="AL182">
            <v>553.20823028999996</v>
          </cell>
          <cell r="AM182">
            <v>675.35899660999996</v>
          </cell>
          <cell r="AN182">
            <v>754.60679630000004</v>
          </cell>
          <cell r="AO182">
            <v>2442.9001946500002</v>
          </cell>
          <cell r="AQ182">
            <v>747.45877894</v>
          </cell>
          <cell r="AR182">
            <v>977.87526922999996</v>
          </cell>
          <cell r="AS182">
            <v>1025.8777950384795</v>
          </cell>
          <cell r="AT182">
            <v>1038.9758374031683</v>
          </cell>
          <cell r="AU182">
            <v>3790.1876806116479</v>
          </cell>
          <cell r="AW182">
            <v>0</v>
          </cell>
          <cell r="AX182">
            <v>0</v>
          </cell>
          <cell r="AY182">
            <v>0</v>
          </cell>
          <cell r="AZ182">
            <v>0</v>
          </cell>
          <cell r="BA182">
            <v>4878.9642609153279</v>
          </cell>
          <cell r="BC182" t="e">
            <v>#DIV/0!</v>
          </cell>
          <cell r="BD182" t="e">
            <v>#DIV/0!</v>
          </cell>
          <cell r="BE182" t="e">
            <v>#DIV/0!</v>
          </cell>
          <cell r="BF182">
            <v>1038.9758374031683</v>
          </cell>
          <cell r="BG182" t="e">
            <v>#DIV/0!</v>
          </cell>
        </row>
        <row r="183">
          <cell r="D183" t="str">
            <v>b. Imports, fob</v>
          </cell>
          <cell r="M183">
            <v>347.78060557288001</v>
          </cell>
          <cell r="N183">
            <v>235.87701924163116</v>
          </cell>
          <cell r="O183">
            <v>252.84231087435049</v>
          </cell>
          <cell r="P183">
            <v>271.0752052402616</v>
          </cell>
          <cell r="Q183">
            <v>1107.5751409291231</v>
          </cell>
          <cell r="S183">
            <v>-79.948659584800012</v>
          </cell>
          <cell r="T183">
            <v>-45.194006399999999</v>
          </cell>
          <cell r="U183">
            <v>-42.821460858000009</v>
          </cell>
          <cell r="V183">
            <v>-46.338604353199997</v>
          </cell>
          <cell r="W183">
            <v>-214.302731196</v>
          </cell>
          <cell r="Y183">
            <v>0</v>
          </cell>
          <cell r="Z183">
            <v>0</v>
          </cell>
          <cell r="AA183">
            <v>0</v>
          </cell>
          <cell r="AB183">
            <v>-12.185742515999999</v>
          </cell>
          <cell r="AC183">
            <v>-12.185742515999999</v>
          </cell>
          <cell r="AE183">
            <v>-12.372196662</v>
          </cell>
          <cell r="AF183">
            <v>0</v>
          </cell>
          <cell r="AG183">
            <v>-2.9218981224</v>
          </cell>
          <cell r="AH183">
            <v>-3.6737368240000001</v>
          </cell>
          <cell r="AI183">
            <v>-18.967831608400001</v>
          </cell>
          <cell r="AK183">
            <v>-6.3052792204000001</v>
          </cell>
          <cell r="AL183">
            <v>-22.075866642400001</v>
          </cell>
          <cell r="AM183">
            <v>-2.9218981224</v>
          </cell>
          <cell r="AN183">
            <v>0</v>
          </cell>
          <cell r="AO183">
            <v>-31.303043985199999</v>
          </cell>
          <cell r="AQ183">
            <v>0</v>
          </cell>
          <cell r="AR183">
            <v>-33.522152603400002</v>
          </cell>
          <cell r="AS183">
            <v>0</v>
          </cell>
          <cell r="AT183">
            <v>0</v>
          </cell>
          <cell r="AU183">
            <v>-33.522152603400002</v>
          </cell>
          <cell r="AW183">
            <v>0</v>
          </cell>
          <cell r="AX183">
            <v>0</v>
          </cell>
          <cell r="AY183">
            <v>0</v>
          </cell>
          <cell r="AZ183">
            <v>0</v>
          </cell>
          <cell r="BA183">
            <v>-57</v>
          </cell>
        </row>
        <row r="184">
          <cell r="D184" t="str">
            <v>c. Services, net</v>
          </cell>
          <cell r="M184">
            <v>34.777164528835783</v>
          </cell>
          <cell r="N184">
            <v>24.494947078701603</v>
          </cell>
          <cell r="O184">
            <v>26.133554425779877</v>
          </cell>
          <cell r="P184">
            <v>27.331789526670008</v>
          </cell>
          <cell r="Q184">
            <v>112.73745555998727</v>
          </cell>
          <cell r="S184">
            <v>-409.58105735520002</v>
          </cell>
          <cell r="T184">
            <v>-464.82291359999999</v>
          </cell>
          <cell r="U184">
            <v>-607.31360529200003</v>
          </cell>
          <cell r="V184">
            <v>-606.79844385679974</v>
          </cell>
          <cell r="W184">
            <v>-2088.5160201039998</v>
          </cell>
          <cell r="Y184">
            <v>-582.39200000000005</v>
          </cell>
          <cell r="Z184">
            <v>-660.01099999999997</v>
          </cell>
          <cell r="AA184">
            <v>-819.81600000000003</v>
          </cell>
          <cell r="AB184">
            <v>-871.13962978400002</v>
          </cell>
          <cell r="AC184">
            <v>-2933.3586297840002</v>
          </cell>
          <cell r="AE184">
            <v>-772.08584318800001</v>
          </cell>
          <cell r="AF184">
            <v>-839.86</v>
          </cell>
          <cell r="AG184">
            <v>-899.91407809759994</v>
          </cell>
          <cell r="AH184">
            <v>-688.31945537599995</v>
          </cell>
          <cell r="AI184">
            <v>-3200.1793766615997</v>
          </cell>
          <cell r="AK184">
            <v>-652.53328514960003</v>
          </cell>
          <cell r="AL184">
            <v>-780.97233470560002</v>
          </cell>
          <cell r="AM184">
            <v>-931.56394809760002</v>
          </cell>
          <cell r="AN184">
            <v>-1172.8060599999999</v>
          </cell>
          <cell r="AO184">
            <v>-3537.8756279528002</v>
          </cell>
          <cell r="AQ184">
            <v>-1116.8</v>
          </cell>
          <cell r="AR184">
            <v>-1174.3821933206225</v>
          </cell>
          <cell r="AS184">
            <v>-1093.1151848803715</v>
          </cell>
          <cell r="AT184">
            <v>-950.65707534398132</v>
          </cell>
          <cell r="AU184">
            <v>-4334.954453544975</v>
          </cell>
          <cell r="AW184">
            <v>0</v>
          </cell>
          <cell r="AX184">
            <v>0</v>
          </cell>
          <cell r="AY184">
            <v>0</v>
          </cell>
          <cell r="AZ184">
            <v>0</v>
          </cell>
          <cell r="BA184">
            <v>-5355.5653285470298</v>
          </cell>
        </row>
        <row r="185">
          <cell r="E185" t="str">
            <v>- Freight on imports</v>
          </cell>
          <cell r="M185">
            <v>30.241791788946088</v>
          </cell>
          <cell r="N185">
            <v>20.511045151446186</v>
          </cell>
          <cell r="O185">
            <v>21.986287902117432</v>
          </cell>
          <cell r="P185">
            <v>23.571756977414051</v>
          </cell>
          <cell r="Q185">
            <v>96.310881819923765</v>
          </cell>
          <cell r="S185">
            <v>-6.9520573552000009</v>
          </cell>
          <cell r="T185">
            <v>-3.9299135999999999</v>
          </cell>
          <cell r="U185">
            <v>-3.7236052920000002</v>
          </cell>
          <cell r="V185">
            <v>-4.0294438567999995</v>
          </cell>
          <cell r="W185">
            <v>-18.635020103999999</v>
          </cell>
          <cell r="Y185">
            <v>0</v>
          </cell>
          <cell r="Z185">
            <v>0</v>
          </cell>
          <cell r="AA185">
            <v>0</v>
          </cell>
          <cell r="AB185">
            <v>-1.059629784</v>
          </cell>
          <cell r="AC185">
            <v>-1.059629784</v>
          </cell>
          <cell r="AE185">
            <v>-1.0758431880000001</v>
          </cell>
          <cell r="AF185">
            <v>0</v>
          </cell>
          <cell r="AG185">
            <v>-0.2540780976</v>
          </cell>
          <cell r="AH185">
            <v>-0.31945537600000001</v>
          </cell>
          <cell r="AI185">
            <v>-1.6493766616000003</v>
          </cell>
          <cell r="AK185">
            <v>-0.54828514959999997</v>
          </cell>
          <cell r="AL185">
            <v>-1.9196405776000001</v>
          </cell>
          <cell r="AM185">
            <v>-0.2540780976</v>
          </cell>
          <cell r="AN185">
            <v>0</v>
          </cell>
          <cell r="AO185">
            <v>-2.7220038247999998</v>
          </cell>
          <cell r="AQ185">
            <v>0</v>
          </cell>
          <cell r="AR185">
            <v>-2.9149697916000004</v>
          </cell>
          <cell r="AS185">
            <v>0</v>
          </cell>
          <cell r="AT185">
            <v>0</v>
          </cell>
          <cell r="AU185">
            <v>-2.9149697916000004</v>
          </cell>
          <cell r="AW185">
            <v>0</v>
          </cell>
          <cell r="AX185">
            <v>0</v>
          </cell>
          <cell r="AY185">
            <v>0</v>
          </cell>
          <cell r="AZ185">
            <v>0</v>
          </cell>
          <cell r="BA185">
            <v>-4</v>
          </cell>
        </row>
        <row r="186">
          <cell r="E186" t="str">
            <v>- Non Freight</v>
          </cell>
          <cell r="M186">
            <v>4.5353727398896915</v>
          </cell>
          <cell r="N186">
            <v>3.9839019272554168</v>
          </cell>
          <cell r="O186">
            <v>4.1472665236624469</v>
          </cell>
          <cell r="P186">
            <v>3.7600325492559561</v>
          </cell>
          <cell r="Q186">
            <v>16.42657374006351</v>
          </cell>
          <cell r="S186">
            <v>-402.62900000000002</v>
          </cell>
          <cell r="T186">
            <v>-460.89299999999997</v>
          </cell>
          <cell r="U186">
            <v>-603.59</v>
          </cell>
          <cell r="V186">
            <v>-602.76899999999978</v>
          </cell>
          <cell r="W186">
            <v>-2069.8809999999999</v>
          </cell>
          <cell r="Y186">
            <v>-582.39200000000005</v>
          </cell>
          <cell r="Z186">
            <v>-660.01099999999997</v>
          </cell>
          <cell r="AA186">
            <v>-819.81600000000003</v>
          </cell>
          <cell r="AB186">
            <v>-870.08</v>
          </cell>
          <cell r="AC186">
            <v>-2932.299</v>
          </cell>
          <cell r="AE186">
            <v>-771.01</v>
          </cell>
          <cell r="AF186">
            <v>-839.86</v>
          </cell>
          <cell r="AG186">
            <v>-899.66</v>
          </cell>
          <cell r="AH186">
            <v>-688</v>
          </cell>
          <cell r="AI186">
            <v>-3198.5299999999997</v>
          </cell>
          <cell r="AK186">
            <v>-651.98500000000001</v>
          </cell>
          <cell r="AL186">
            <v>-779.05269412799998</v>
          </cell>
          <cell r="AM186">
            <v>-931.30987000000005</v>
          </cell>
          <cell r="AN186">
            <v>-1172.8060599999999</v>
          </cell>
          <cell r="AO186">
            <v>-3535.153624128</v>
          </cell>
          <cell r="AQ186">
            <v>-1116.8</v>
          </cell>
          <cell r="AR186">
            <v>-1171.4672235290225</v>
          </cell>
          <cell r="AS186">
            <v>-1093.1151848803715</v>
          </cell>
          <cell r="AT186">
            <v>-950.65707534398132</v>
          </cell>
          <cell r="AU186">
            <v>-4332.039483753375</v>
          </cell>
          <cell r="AW186">
            <v>0</v>
          </cell>
          <cell r="AX186">
            <v>0</v>
          </cell>
          <cell r="AY186">
            <v>0</v>
          </cell>
          <cell r="AZ186">
            <v>0</v>
          </cell>
          <cell r="BA186">
            <v>-5351.5653285470298</v>
          </cell>
        </row>
        <row r="187">
          <cell r="G187" t="str">
            <v>* Cost recovery, net</v>
          </cell>
          <cell r="S187">
            <v>-148.505</v>
          </cell>
          <cell r="T187">
            <v>3.3509999999999991</v>
          </cell>
          <cell r="U187">
            <v>188.77</v>
          </cell>
          <cell r="V187">
            <v>65.218000000000075</v>
          </cell>
          <cell r="W187">
            <v>108.83399999999983</v>
          </cell>
          <cell r="Y187">
            <v>131.80500000000001</v>
          </cell>
          <cell r="Z187">
            <v>83.88</v>
          </cell>
          <cell r="AA187">
            <v>-18.498000000000047</v>
          </cell>
          <cell r="AB187">
            <v>-215.8</v>
          </cell>
          <cell r="AC187">
            <v>-18.612999999999829</v>
          </cell>
          <cell r="AE187">
            <v>-697.34</v>
          </cell>
          <cell r="AF187">
            <v>-668.53</v>
          </cell>
          <cell r="AG187">
            <v>-648.67999999999995</v>
          </cell>
          <cell r="AH187">
            <v>-792.53</v>
          </cell>
          <cell r="AI187">
            <v>-2807.08</v>
          </cell>
          <cell r="AK187">
            <v>-662.28700000000003</v>
          </cell>
          <cell r="AL187">
            <v>-713.94969124800002</v>
          </cell>
          <cell r="AM187">
            <v>-666.36540000000002</v>
          </cell>
          <cell r="AN187">
            <v>-521.26304000000005</v>
          </cell>
          <cell r="AO187">
            <v>-2563.8651312480006</v>
          </cell>
          <cell r="AQ187">
            <v>-669.6</v>
          </cell>
          <cell r="AR187">
            <v>-897.23387277498773</v>
          </cell>
          <cell r="AS187">
            <v>-885.16273591730487</v>
          </cell>
          <cell r="AT187">
            <v>-769.80562466773586</v>
          </cell>
          <cell r="AU187">
            <v>-3221.8022333600284</v>
          </cell>
          <cell r="AW187">
            <v>0</v>
          </cell>
          <cell r="AX187">
            <v>0</v>
          </cell>
          <cell r="AY187">
            <v>0</v>
          </cell>
          <cell r="AZ187">
            <v>0</v>
          </cell>
          <cell r="BA187">
            <v>-4233.8358650748396</v>
          </cell>
          <cell r="BC187">
            <v>0</v>
          </cell>
          <cell r="BD187">
            <v>0</v>
          </cell>
          <cell r="BE187">
            <v>0</v>
          </cell>
          <cell r="BF187">
            <v>-769.80562466773586</v>
          </cell>
          <cell r="BG187">
            <v>-3221.8022333600284</v>
          </cell>
        </row>
        <row r="188">
          <cell r="G188" t="str">
            <v xml:space="preserve">     ** Inflow</v>
          </cell>
          <cell r="S188">
            <v>500.2</v>
          </cell>
          <cell r="T188">
            <v>617.4</v>
          </cell>
          <cell r="U188">
            <v>752.4</v>
          </cell>
          <cell r="V188">
            <v>660.2</v>
          </cell>
          <cell r="W188">
            <v>2530.1999999999998</v>
          </cell>
          <cell r="Y188">
            <v>693.8</v>
          </cell>
          <cell r="Z188">
            <v>678</v>
          </cell>
          <cell r="AA188">
            <v>642.79999999999995</v>
          </cell>
          <cell r="AB188">
            <v>519.20000000000005</v>
          </cell>
          <cell r="AC188">
            <v>2533.8000000000002</v>
          </cell>
          <cell r="AE188">
            <v>0</v>
          </cell>
          <cell r="AF188">
            <v>0</v>
          </cell>
          <cell r="AG188">
            <v>0</v>
          </cell>
          <cell r="AH188">
            <v>0</v>
          </cell>
          <cell r="AI188">
            <v>0</v>
          </cell>
          <cell r="AK188">
            <v>0</v>
          </cell>
          <cell r="AL188">
            <v>0</v>
          </cell>
          <cell r="AM188">
            <v>0</v>
          </cell>
          <cell r="AN188">
            <v>0</v>
          </cell>
          <cell r="AO188">
            <v>0</v>
          </cell>
          <cell r="AQ188">
            <v>0</v>
          </cell>
          <cell r="AR188">
            <v>0</v>
          </cell>
          <cell r="AS188">
            <v>0</v>
          </cell>
          <cell r="AT188">
            <v>0</v>
          </cell>
          <cell r="AU188">
            <v>0</v>
          </cell>
          <cell r="AW188">
            <v>0</v>
          </cell>
          <cell r="AX188">
            <v>0</v>
          </cell>
          <cell r="AY188">
            <v>0</v>
          </cell>
          <cell r="AZ188">
            <v>0</v>
          </cell>
          <cell r="BA188">
            <v>30.274331402776937</v>
          </cell>
          <cell r="BC188">
            <v>0</v>
          </cell>
          <cell r="BD188">
            <v>0</v>
          </cell>
          <cell r="BE188">
            <v>0</v>
          </cell>
          <cell r="BF188">
            <v>0</v>
          </cell>
          <cell r="BG188">
            <v>0</v>
          </cell>
        </row>
        <row r="189">
          <cell r="G189" t="str">
            <v xml:space="preserve">    ** Outflow</v>
          </cell>
          <cell r="S189">
            <v>-648.70500000000004</v>
          </cell>
          <cell r="T189">
            <v>-614.04899999999998</v>
          </cell>
          <cell r="U189">
            <v>-563.63</v>
          </cell>
          <cell r="V189">
            <v>-594.98199999999997</v>
          </cell>
          <cell r="W189">
            <v>-2421.366</v>
          </cell>
          <cell r="Y189">
            <v>-561.995</v>
          </cell>
          <cell r="Z189">
            <v>-594.12</v>
          </cell>
          <cell r="AA189">
            <v>-661.298</v>
          </cell>
          <cell r="AB189">
            <v>-735</v>
          </cell>
          <cell r="AC189">
            <v>-2552.413</v>
          </cell>
          <cell r="AE189">
            <v>-697.34</v>
          </cell>
          <cell r="AF189">
            <v>-668.53</v>
          </cell>
          <cell r="AG189">
            <v>-648.67999999999995</v>
          </cell>
          <cell r="AH189">
            <v>-792.53</v>
          </cell>
          <cell r="AI189">
            <v>-2807.08</v>
          </cell>
          <cell r="AK189">
            <v>-662.28700000000003</v>
          </cell>
          <cell r="AL189">
            <v>-713.94969124800002</v>
          </cell>
          <cell r="AM189">
            <v>-666.36540000000002</v>
          </cell>
          <cell r="AN189">
            <v>-521.26304000000005</v>
          </cell>
          <cell r="AO189">
            <v>-2563.8651312480006</v>
          </cell>
          <cell r="AQ189">
            <v>-669.6</v>
          </cell>
          <cell r="AR189">
            <v>-897.23387277498773</v>
          </cell>
          <cell r="AS189">
            <v>-885.16273591730487</v>
          </cell>
          <cell r="AT189">
            <v>-769.80562466773586</v>
          </cell>
          <cell r="AU189">
            <v>-3221.8022333600284</v>
          </cell>
          <cell r="AW189">
            <v>0</v>
          </cell>
          <cell r="AX189">
            <v>0</v>
          </cell>
          <cell r="AY189">
            <v>0</v>
          </cell>
          <cell r="AZ189">
            <v>0</v>
          </cell>
          <cell r="BA189">
            <v>-4264.1101964776162</v>
          </cell>
          <cell r="BC189">
            <v>0</v>
          </cell>
          <cell r="BD189">
            <v>0</v>
          </cell>
          <cell r="BE189">
            <v>0</v>
          </cell>
          <cell r="BF189">
            <v>-769.80562466773586</v>
          </cell>
          <cell r="BG189">
            <v>-3221.8022333600284</v>
          </cell>
        </row>
        <row r="190">
          <cell r="G190" t="str">
            <v>* Net contractor share</v>
          </cell>
          <cell r="S190">
            <v>-402.62900000000002</v>
          </cell>
          <cell r="T190">
            <v>-460.89299999999997</v>
          </cell>
          <cell r="U190">
            <v>-603.59</v>
          </cell>
          <cell r="V190">
            <v>-602.76899999999978</v>
          </cell>
          <cell r="W190">
            <v>-2069.8809999999999</v>
          </cell>
          <cell r="Y190">
            <v>-582.39200000000005</v>
          </cell>
          <cell r="Z190">
            <v>-660.01099999999997</v>
          </cell>
          <cell r="AA190">
            <v>-819.81600000000003</v>
          </cell>
          <cell r="AB190">
            <v>-870.08</v>
          </cell>
          <cell r="AC190">
            <v>-2932.299</v>
          </cell>
          <cell r="AE190">
            <v>-771.01</v>
          </cell>
          <cell r="AF190">
            <v>-839.86</v>
          </cell>
          <cell r="AG190">
            <v>-899.66</v>
          </cell>
          <cell r="AH190">
            <v>-688</v>
          </cell>
          <cell r="AI190">
            <v>-3198.53</v>
          </cell>
          <cell r="AK190">
            <v>-651.98500000000001</v>
          </cell>
          <cell r="AL190">
            <v>-779.05269412799998</v>
          </cell>
          <cell r="AM190">
            <v>-931.30987000000005</v>
          </cell>
          <cell r="AN190">
            <v>-1172.8060599999999</v>
          </cell>
          <cell r="AO190">
            <v>-3535.153624128</v>
          </cell>
          <cell r="AQ190">
            <v>-1116.8</v>
          </cell>
          <cell r="AR190">
            <v>-1171.4672235290225</v>
          </cell>
          <cell r="AS190">
            <v>-1093.1151848803715</v>
          </cell>
          <cell r="AT190">
            <v>-950.65707534398132</v>
          </cell>
          <cell r="AU190">
            <v>-4332.0394837533759</v>
          </cell>
          <cell r="AW190">
            <v>0</v>
          </cell>
          <cell r="AX190">
            <v>0</v>
          </cell>
          <cell r="AY190">
            <v>0</v>
          </cell>
          <cell r="AZ190">
            <v>0</v>
          </cell>
          <cell r="BA190">
            <v>-5351.5653285470298</v>
          </cell>
          <cell r="BC190">
            <v>0</v>
          </cell>
          <cell r="BD190">
            <v>0</v>
          </cell>
          <cell r="BE190">
            <v>0</v>
          </cell>
          <cell r="BF190">
            <v>-950.65707534398132</v>
          </cell>
          <cell r="BG190">
            <v>-4332.0394837533759</v>
          </cell>
        </row>
        <row r="192">
          <cell r="B192" t="str">
            <v>*</v>
          </cell>
          <cell r="C192" t="str">
            <v>Estimated</v>
          </cell>
        </row>
        <row r="193">
          <cell r="B193" t="str">
            <v>**</v>
          </cell>
          <cell r="C193" t="str">
            <v>Projected</v>
          </cell>
        </row>
      </sheetData>
      <sheetData sheetId="5"/>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 val="Read Me"/>
      <sheetName val="Relief"/>
      <sheetName val="Constants"/>
      <sheetName val="info"/>
      <sheetName val="debt restructuring comparison c"/>
      <sheetName val="COP FED"/>
      <sheetName val="BALANC"/>
      <sheetName val="Med"/>
      <sheetName val="List of reg cn"/>
      <sheetName val="Data_basicbench2_level"/>
      <sheetName val="Data_basicbench2_count"/>
      <sheetName val="Data_countrybench"/>
      <sheetName val="Data_basicBench1"/>
      <sheetName val="Data_countrybench_PeerAv"/>
      <sheetName val="Work_sect"/>
      <sheetName val="Adfactors"/>
      <sheetName val="Nominal"/>
      <sheetName val="EERProfile"/>
      <sheetName val="BDDBIL"/>
      <sheetName val="BNCBIL"/>
      <sheetName val="WETA BOP"/>
      <sheetName val="BULLETIN"/>
      <sheetName val="WETA"/>
      <sheetName val="Work"/>
      <sheetName val="RED98DATA"/>
      <sheetName val="DOC"/>
      <sheetName val="T-bills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 val="som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 val="Grafi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 val="AFR -WETA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 BM 4a RDG"/>
      <sheetName val="Tabel BM-trw"/>
      <sheetName val="BM"/>
      <sheetName val="Inflasi kelompok"/>
      <sheetName val="GR-Gabungan"/>
      <sheetName val="ekspor"/>
      <sheetName val="impor"/>
      <sheetName val="Inflasi Inti"/>
      <sheetName val="Pinjam"/>
      <sheetName val="posisi"/>
      <sheetName val="REER 95 (8N)"/>
      <sheetName val="Sumbangan "/>
      <sheetName val="Kurs Rata2 &amp; Volatilitas"/>
    </sheetNames>
    <sheetDataSet>
      <sheetData sheetId="0" refreshError="1"/>
      <sheetData sheetId="1" refreshError="1"/>
      <sheetData sheetId="2">
        <row r="73">
          <cell r="G73" t="str">
            <v>Base Money</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O_1"/>
      <sheetName val="IDO_2"/>
      <sheetName val="Sheet3"/>
      <sheetName val="Sheet4"/>
      <sheetName val="Sheet1"/>
      <sheetName val="Sheet2"/>
      <sheetName val="Sheet5"/>
      <sheetName val="Sheet6"/>
      <sheetName val="Sheet7"/>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verPage"/>
      <sheetName val="CoverPage_TS"/>
      <sheetName val="PeriodicityInfo"/>
      <sheetName val="Table A"/>
      <sheetName val="Table A_TS"/>
      <sheetName val="Annex Tables A.1-A.3"/>
      <sheetName val="Annex Tables A.1-A.3_TS"/>
      <sheetName val="Annex Tables A.4-A.5"/>
      <sheetName val="Annex Tables A.4-A.5_TS"/>
      <sheetName val="Table B"/>
      <sheetName val="Table B(Suppl.)"/>
      <sheetName val="Guide References"/>
      <sheetName val="Master"/>
      <sheetName val="Deviations"/>
      <sheetName val="DevRanges"/>
      <sheetName val="InterAdjustments"/>
      <sheetName val="InterAdjustRanges"/>
      <sheetName val="SI1–Reg. Cap."/>
      <sheetName val="SI2–RWA"/>
      <sheetName val="SI3–NPL"/>
      <sheetName val="SI4–Res. Real Estate P"/>
      <sheetName val="SI5–Comm. Real Estate P"/>
      <sheetName val="Fin. Structure"/>
      <sheetName val="Table F1"/>
      <sheetName val="Table F2"/>
      <sheetName val="Table F3"/>
      <sheetName val="Table F4"/>
      <sheetName val="Table F5"/>
      <sheetName val="Table F6"/>
      <sheetName val="Table F7"/>
      <sheetName val="AdditionalInfo"/>
      <sheetName val="Validation Summary"/>
      <sheetName val="Report Form"/>
      <sheetName val="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1">
          <cell r="C1" t="str">
            <v>Singapore</v>
          </cell>
        </row>
        <row r="5">
          <cell r="C5">
            <v>127</v>
          </cell>
        </row>
        <row r="8">
          <cell r="C8" t="str">
            <v>Q:4:2008</v>
          </cell>
        </row>
        <row r="20">
          <cell r="J20" t="str">
            <v>Coordinator Name</v>
          </cell>
        </row>
        <row r="21">
          <cell r="J21" t="str">
            <v>Contact Person Name</v>
          </cell>
        </row>
        <row r="42">
          <cell r="V42" t="str">
            <v>Thousands</v>
          </cell>
        </row>
        <row r="43">
          <cell r="V43" t="str">
            <v>Millions</v>
          </cell>
        </row>
        <row r="44">
          <cell r="V44" t="str">
            <v>Billions</v>
          </cell>
        </row>
        <row r="45">
          <cell r="V45" t="str">
            <v>Trillions</v>
          </cell>
        </row>
        <row r="330">
          <cell r="BA330" t="str">
            <v/>
          </cell>
        </row>
        <row r="331">
          <cell r="BA331" t="str">
            <v>AFGHANIS</v>
          </cell>
        </row>
        <row r="332">
          <cell r="BA332" t="str">
            <v>ALGERIAN DINARS</v>
          </cell>
        </row>
        <row r="333">
          <cell r="BA333" t="str">
            <v>ARGENTINE PESOS</v>
          </cell>
        </row>
        <row r="334">
          <cell r="BA334" t="str">
            <v>ARUBAN FLORINS</v>
          </cell>
        </row>
        <row r="335">
          <cell r="BA335" t="str">
            <v>AUSTRALIAN DOLLARS</v>
          </cell>
        </row>
        <row r="336">
          <cell r="BA336" t="str">
            <v>BAHAMIAN DOLLARS</v>
          </cell>
        </row>
        <row r="337">
          <cell r="BA337" t="str">
            <v>BAHRAIN DINARS</v>
          </cell>
        </row>
        <row r="338">
          <cell r="BA338" t="str">
            <v>BAHT</v>
          </cell>
        </row>
        <row r="339">
          <cell r="BA339" t="str">
            <v>BALBOAS</v>
          </cell>
        </row>
        <row r="340">
          <cell r="BA340" t="str">
            <v>BARBADOS DOLLARS</v>
          </cell>
        </row>
        <row r="341">
          <cell r="BA341" t="str">
            <v>BELARUSIAN RUBELS</v>
          </cell>
        </row>
        <row r="342">
          <cell r="BA342" t="str">
            <v>BELIZE DOLLARS</v>
          </cell>
        </row>
        <row r="343">
          <cell r="BA343" t="str">
            <v>BERMUDA DOLLARS</v>
          </cell>
        </row>
        <row r="344">
          <cell r="BA344" t="str">
            <v>BIRR</v>
          </cell>
        </row>
        <row r="345">
          <cell r="BA345" t="str">
            <v>BOLIVARES</v>
          </cell>
        </row>
        <row r="346">
          <cell r="BA346" t="str">
            <v>BOLIVIANOS</v>
          </cell>
        </row>
        <row r="347">
          <cell r="BA347" t="str">
            <v>BRUNEI DOLLARS</v>
          </cell>
        </row>
        <row r="348">
          <cell r="BA348" t="str">
            <v>BURUNDI FRANCS</v>
          </cell>
        </row>
        <row r="349">
          <cell r="BA349" t="str">
            <v>CANADIAN DOLLARS</v>
          </cell>
        </row>
        <row r="350">
          <cell r="BA350" t="str">
            <v>CAYMAN IS. DOLLARS</v>
          </cell>
        </row>
        <row r="351">
          <cell r="BA351" t="str">
            <v>CEDIS</v>
          </cell>
        </row>
        <row r="352">
          <cell r="BA352" t="str">
            <v>CFA FRANCS</v>
          </cell>
        </row>
        <row r="353">
          <cell r="BA353" t="str">
            <v>CFP FRANCS</v>
          </cell>
        </row>
        <row r="354">
          <cell r="BA354" t="str">
            <v>CHILEAN PESOS</v>
          </cell>
        </row>
        <row r="355">
          <cell r="BA355" t="str">
            <v>COLOMBIAN PESOS</v>
          </cell>
        </row>
        <row r="356">
          <cell r="BA356" t="str">
            <v>COLONES</v>
          </cell>
        </row>
        <row r="357">
          <cell r="BA357" t="str">
            <v>COMORIAN FRANCS</v>
          </cell>
        </row>
        <row r="358">
          <cell r="BA358" t="str">
            <v>CONGO FRANCS</v>
          </cell>
        </row>
        <row r="359">
          <cell r="BA359" t="str">
            <v>CONVERTIBLE MARKA</v>
          </cell>
        </row>
        <row r="360">
          <cell r="BA360" t="str">
            <v>CORDOBAS</v>
          </cell>
        </row>
        <row r="361">
          <cell r="BA361" t="str">
            <v>CUBAN PESOS</v>
          </cell>
        </row>
        <row r="362">
          <cell r="BA362" t="str">
            <v>CYPRUS POUNDS</v>
          </cell>
        </row>
        <row r="363">
          <cell r="BA363" t="str">
            <v>DALASIS</v>
          </cell>
        </row>
        <row r="364">
          <cell r="BA364" t="str">
            <v>DANISH KRONER</v>
          </cell>
        </row>
        <row r="365">
          <cell r="BA365" t="str">
            <v>DENARS</v>
          </cell>
        </row>
        <row r="366">
          <cell r="BA366" t="str">
            <v>DINARS</v>
          </cell>
        </row>
        <row r="367">
          <cell r="BA367" t="str">
            <v>DIRHAMS</v>
          </cell>
        </row>
        <row r="368">
          <cell r="BA368" t="str">
            <v>DJIBOUTI FRANCS</v>
          </cell>
        </row>
        <row r="369">
          <cell r="BA369" t="str">
            <v>DOBRAS</v>
          </cell>
        </row>
        <row r="370">
          <cell r="BA370" t="str">
            <v>DOMINICAN PESOS</v>
          </cell>
        </row>
        <row r="371">
          <cell r="BA371" t="str">
            <v>DONG</v>
          </cell>
        </row>
        <row r="372">
          <cell r="BA372" t="str">
            <v>DRAMS</v>
          </cell>
        </row>
        <row r="373">
          <cell r="BA373" t="str">
            <v>E.CARIBBEAN DOLLARS</v>
          </cell>
        </row>
        <row r="374">
          <cell r="BA374" t="str">
            <v>EGYPTIAN POUNDS</v>
          </cell>
        </row>
        <row r="375">
          <cell r="BA375" t="str">
            <v>EMALANGENI</v>
          </cell>
        </row>
        <row r="376">
          <cell r="BA376" t="str">
            <v>ESCUDOS</v>
          </cell>
        </row>
        <row r="377">
          <cell r="BA377" t="str">
            <v>EUROS</v>
          </cell>
        </row>
        <row r="378">
          <cell r="BA378" t="str">
            <v>FALKLAND IS. POUNDS</v>
          </cell>
        </row>
        <row r="379">
          <cell r="BA379" t="str">
            <v>FIJI DOLLARS</v>
          </cell>
        </row>
        <row r="380">
          <cell r="BA380" t="str">
            <v>FORINT</v>
          </cell>
        </row>
        <row r="381">
          <cell r="BA381" t="str">
            <v>FR. FRANCS/SP. PESETAS</v>
          </cell>
        </row>
        <row r="382">
          <cell r="BA382" t="str">
            <v>FRENCH FRANCS</v>
          </cell>
        </row>
        <row r="383">
          <cell r="BA383" t="str">
            <v>GIBRALTAR POUNDS</v>
          </cell>
        </row>
        <row r="384">
          <cell r="BA384" t="str">
            <v>GOURDES</v>
          </cell>
        </row>
        <row r="385">
          <cell r="BA385" t="str">
            <v>GUARANIES</v>
          </cell>
        </row>
        <row r="386">
          <cell r="BA386" t="str">
            <v>GUILDERS</v>
          </cell>
        </row>
        <row r="387">
          <cell r="BA387" t="str">
            <v>GUINEAN FRANCS</v>
          </cell>
        </row>
        <row r="388">
          <cell r="BA388" t="str">
            <v>GUYANA DOLLARS</v>
          </cell>
        </row>
        <row r="389">
          <cell r="BA389" t="str">
            <v>HONG KONG DOLLARS</v>
          </cell>
        </row>
        <row r="390">
          <cell r="BA390" t="str">
            <v>HRYVNIAS</v>
          </cell>
        </row>
        <row r="391">
          <cell r="BA391" t="str">
            <v>INDIAN RUPEES</v>
          </cell>
        </row>
        <row r="392">
          <cell r="BA392" t="str">
            <v>JAMAICA DOLLARS</v>
          </cell>
        </row>
        <row r="393">
          <cell r="BA393" t="str">
            <v>JORDANIAN DINARS</v>
          </cell>
        </row>
        <row r="394">
          <cell r="BA394" t="str">
            <v>KENYA SHILLINGS</v>
          </cell>
        </row>
        <row r="395">
          <cell r="BA395" t="str">
            <v>KINA</v>
          </cell>
        </row>
        <row r="396">
          <cell r="BA396" t="str">
            <v>KIP</v>
          </cell>
        </row>
        <row r="397">
          <cell r="BA397" t="str">
            <v>KORUNY</v>
          </cell>
        </row>
        <row r="398">
          <cell r="BA398" t="str">
            <v>KRONER</v>
          </cell>
        </row>
        <row r="399">
          <cell r="BA399" t="str">
            <v>KRONUR</v>
          </cell>
        </row>
        <row r="400">
          <cell r="BA400" t="str">
            <v>KROONI</v>
          </cell>
        </row>
        <row r="401">
          <cell r="BA401" t="str">
            <v>KUNAS</v>
          </cell>
        </row>
        <row r="402">
          <cell r="BA402" t="str">
            <v>KUWAITI DINARS</v>
          </cell>
        </row>
        <row r="403">
          <cell r="BA403" t="str">
            <v>KWACHA</v>
          </cell>
        </row>
        <row r="404">
          <cell r="BA404" t="str">
            <v>KWANZAS</v>
          </cell>
        </row>
        <row r="405">
          <cell r="BA405" t="str">
            <v>KYATS</v>
          </cell>
        </row>
        <row r="406">
          <cell r="BA406" t="str">
            <v>LARI</v>
          </cell>
        </row>
        <row r="407">
          <cell r="BA407" t="str">
            <v>LATS</v>
          </cell>
        </row>
        <row r="408">
          <cell r="BA408" t="str">
            <v>LEBANESE POUNDS</v>
          </cell>
        </row>
        <row r="409">
          <cell r="BA409" t="str">
            <v>LEI</v>
          </cell>
        </row>
        <row r="410">
          <cell r="BA410" t="str">
            <v>LEKS</v>
          </cell>
        </row>
        <row r="411">
          <cell r="BA411" t="str">
            <v>LEMPIRAS</v>
          </cell>
        </row>
        <row r="412">
          <cell r="BA412" t="str">
            <v>LEONES</v>
          </cell>
        </row>
        <row r="413">
          <cell r="BA413" t="str">
            <v>LEVA</v>
          </cell>
        </row>
        <row r="414">
          <cell r="BA414" t="str">
            <v>LIBERIAN DOLLARS</v>
          </cell>
        </row>
        <row r="415">
          <cell r="BA415" t="str">
            <v>LIBYAN DINARS</v>
          </cell>
        </row>
        <row r="416">
          <cell r="BA416" t="str">
            <v>LITAI</v>
          </cell>
        </row>
        <row r="417">
          <cell r="BA417" t="str">
            <v>MALAGASY ARIARY</v>
          </cell>
        </row>
        <row r="418">
          <cell r="BA418" t="str">
            <v>MALOTI</v>
          </cell>
        </row>
        <row r="419">
          <cell r="BA419" t="str">
            <v>MALTESE LIRI</v>
          </cell>
        </row>
        <row r="420">
          <cell r="BA420" t="str">
            <v>MANAT</v>
          </cell>
        </row>
        <row r="421">
          <cell r="BA421" t="str">
            <v>MAURITIAN RUPEES</v>
          </cell>
        </row>
        <row r="422">
          <cell r="BA422" t="str">
            <v>METICAIS</v>
          </cell>
        </row>
        <row r="423">
          <cell r="BA423" t="str">
            <v>MEXICAN PESOS</v>
          </cell>
        </row>
        <row r="424">
          <cell r="BA424" t="str">
            <v>NAIRA</v>
          </cell>
        </row>
        <row r="425">
          <cell r="BA425" t="str">
            <v>NAKFA</v>
          </cell>
        </row>
        <row r="426">
          <cell r="BA426" t="str">
            <v>NAMIBIA DOLLARS</v>
          </cell>
        </row>
        <row r="427">
          <cell r="BA427" t="str">
            <v>NEPALESE RUPEES</v>
          </cell>
        </row>
        <row r="428">
          <cell r="BA428" t="str">
            <v>NEW LIRAS</v>
          </cell>
        </row>
        <row r="429">
          <cell r="BA429" t="str">
            <v>NEW SHEQALIM</v>
          </cell>
        </row>
        <row r="430">
          <cell r="BA430" t="str">
            <v>NEW TAIWAN DOLLARS</v>
          </cell>
        </row>
        <row r="431">
          <cell r="BA431" t="str">
            <v>NEW ZEALAND DOLLARS</v>
          </cell>
        </row>
        <row r="432">
          <cell r="BA432" t="str">
            <v>NGULTRUM</v>
          </cell>
        </row>
        <row r="433">
          <cell r="BA433" t="str">
            <v>NORWEGIAN KRONER</v>
          </cell>
        </row>
        <row r="434">
          <cell r="BA434" t="str">
            <v>NUEVOS SOLES</v>
          </cell>
        </row>
        <row r="435">
          <cell r="BA435" t="str">
            <v>OUGUIYAS</v>
          </cell>
        </row>
        <row r="436">
          <cell r="BA436" t="str">
            <v>PA'ANGA</v>
          </cell>
        </row>
        <row r="437">
          <cell r="BA437" t="str">
            <v>PAKISTAN RUPEES</v>
          </cell>
        </row>
        <row r="438">
          <cell r="BA438" t="str">
            <v>PATACAS</v>
          </cell>
        </row>
        <row r="439">
          <cell r="BA439" t="str">
            <v>PHILIPPINE PESOS</v>
          </cell>
        </row>
        <row r="440">
          <cell r="BA440" t="str">
            <v>POUNDS STERLING</v>
          </cell>
        </row>
        <row r="441">
          <cell r="BA441" t="str">
            <v>PULA</v>
          </cell>
        </row>
        <row r="442">
          <cell r="BA442" t="str">
            <v>QATAR RIYALS</v>
          </cell>
        </row>
        <row r="443">
          <cell r="BA443" t="str">
            <v>QUETZALES</v>
          </cell>
        </row>
        <row r="444">
          <cell r="BA444" t="str">
            <v>RAND</v>
          </cell>
        </row>
        <row r="445">
          <cell r="BA445" t="str">
            <v>REAIS</v>
          </cell>
        </row>
        <row r="446">
          <cell r="BA446" t="str">
            <v>RIALS</v>
          </cell>
        </row>
        <row r="447">
          <cell r="BA447" t="str">
            <v>RIALS OMANI</v>
          </cell>
        </row>
        <row r="448">
          <cell r="BA448" t="str">
            <v>RIEL</v>
          </cell>
        </row>
        <row r="449">
          <cell r="BA449" t="str">
            <v>RINGGIT</v>
          </cell>
        </row>
        <row r="450">
          <cell r="BA450" t="str">
            <v>RUFIYAA</v>
          </cell>
        </row>
        <row r="451">
          <cell r="BA451" t="str">
            <v>RUPIAH</v>
          </cell>
        </row>
        <row r="452">
          <cell r="BA452" t="str">
            <v>RUSSIAN RUBLES</v>
          </cell>
        </row>
        <row r="453">
          <cell r="BA453" t="str">
            <v>RWANDA FRANCS</v>
          </cell>
        </row>
        <row r="454">
          <cell r="BA454" t="str">
            <v>SAUDI ARABIAN RIYALS</v>
          </cell>
        </row>
        <row r="455">
          <cell r="BA455" t="str">
            <v>SERBIAN DINARS</v>
          </cell>
        </row>
        <row r="456">
          <cell r="BA456" t="str">
            <v>SEYCHELLES RUPEES</v>
          </cell>
        </row>
        <row r="457">
          <cell r="BA457" t="str">
            <v>SINGAPORE DOLLARS</v>
          </cell>
        </row>
        <row r="458">
          <cell r="BA458" t="str">
            <v>SOLOMON ISL DOLLARS</v>
          </cell>
        </row>
        <row r="459">
          <cell r="BA459" t="str">
            <v>SOMALI SHILLINGS</v>
          </cell>
        </row>
        <row r="460">
          <cell r="BA460" t="str">
            <v>SOMS</v>
          </cell>
        </row>
        <row r="461">
          <cell r="BA461" t="str">
            <v>SRI LANKA RUPEES</v>
          </cell>
        </row>
        <row r="462">
          <cell r="BA462" t="str">
            <v>SUDANESE DINARS</v>
          </cell>
        </row>
        <row r="463">
          <cell r="BA463" t="str">
            <v>SUM</v>
          </cell>
        </row>
        <row r="464">
          <cell r="BA464" t="str">
            <v>SURINAME DOLLAR</v>
          </cell>
        </row>
        <row r="465">
          <cell r="BA465" t="str">
            <v>SWEDISH KRONOR</v>
          </cell>
        </row>
        <row r="466">
          <cell r="BA466" t="str">
            <v>SWISS FRANCS</v>
          </cell>
        </row>
        <row r="467">
          <cell r="BA467" t="str">
            <v>SYRIAN POUNDS</v>
          </cell>
        </row>
        <row r="468">
          <cell r="BA468" t="str">
            <v>TAJIK SOMONI</v>
          </cell>
        </row>
        <row r="469">
          <cell r="BA469" t="str">
            <v>TAKA</v>
          </cell>
        </row>
        <row r="470">
          <cell r="BA470" t="str">
            <v>TALA</v>
          </cell>
        </row>
        <row r="471">
          <cell r="BA471" t="str">
            <v>TANZANIA SHILLINGS</v>
          </cell>
        </row>
        <row r="472">
          <cell r="BA472" t="str">
            <v>TENGE</v>
          </cell>
        </row>
        <row r="473">
          <cell r="BA473" t="str">
            <v>TOGROGS</v>
          </cell>
        </row>
        <row r="474">
          <cell r="BA474" t="str">
            <v>TOLARS</v>
          </cell>
        </row>
        <row r="475">
          <cell r="BA475" t="str">
            <v>TT DOLLARS</v>
          </cell>
        </row>
        <row r="476">
          <cell r="BA476" t="str">
            <v>TUNISIAN DINARS</v>
          </cell>
        </row>
        <row r="477">
          <cell r="BA477" t="str">
            <v>U.S. DOLLARS</v>
          </cell>
        </row>
        <row r="478">
          <cell r="BA478" t="str">
            <v>UGANDA SHILLINGS</v>
          </cell>
        </row>
        <row r="479">
          <cell r="BA479" t="str">
            <v>URUGUAYAN PESOS</v>
          </cell>
        </row>
        <row r="480">
          <cell r="BA480" t="str">
            <v>VATU</v>
          </cell>
        </row>
        <row r="481">
          <cell r="BA481" t="str">
            <v>WON</v>
          </cell>
        </row>
        <row r="482">
          <cell r="BA482" t="str">
            <v>YEMENI RIAL</v>
          </cell>
        </row>
        <row r="483">
          <cell r="BA483" t="str">
            <v>YEN</v>
          </cell>
        </row>
        <row r="484">
          <cell r="BA484" t="str">
            <v>YUAN</v>
          </cell>
        </row>
        <row r="485">
          <cell r="BA485" t="str">
            <v>ZAMBIAN KWACHA</v>
          </cell>
        </row>
        <row r="486">
          <cell r="BA486" t="str">
            <v>ZIMBABWE DOLLARS</v>
          </cell>
        </row>
        <row r="487">
          <cell r="BA487" t="str">
            <v>ZLOTYS</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cation"/>
      <sheetName val="Health and Environment"/>
      <sheetName val="Scientific Infrastructure"/>
      <sheetName val="Technological Infrastructure"/>
      <sheetName val="Basic Infrastructure"/>
      <sheetName val="Attitudes and Values"/>
      <sheetName val="Management Practices "/>
      <sheetName val="Finance"/>
      <sheetName val="Labor Market"/>
      <sheetName val="Productivity Efficiency"/>
      <sheetName val="Societal Framework"/>
      <sheetName val="Business Legislation"/>
      <sheetName val="Institutional Framework"/>
      <sheetName val="Fiscal Policy"/>
      <sheetName val="Public Finance"/>
      <sheetName val="Prices"/>
      <sheetName val="Employment"/>
      <sheetName val="International Investment"/>
      <sheetName val="International Trade"/>
      <sheetName val="Domestic Economy"/>
      <sheetName val="Pak Reza"/>
      <sheetName val="1997"/>
      <sheetName val="2000"/>
      <sheetName val="2005"/>
      <sheetName val="2010"/>
      <sheetName val="2005-2010"/>
      <sheetName val="Kompilasi Ranking"/>
      <sheetName val="Perbandingan Grafi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ow r="4">
          <cell r="F4">
            <v>20</v>
          </cell>
        </row>
      </sheetData>
      <sheetData sheetId="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donesia"/>
      <sheetName val="Indonesia versi CEIC"/>
      <sheetName val="dep ratio ceic"/>
      <sheetName val="Aspac"/>
      <sheetName val="asia"/>
      <sheetName val="GDP per cap"/>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 val="Work_sect"/>
      <sheetName val="page 1"/>
      <sheetName val="STOCK"/>
      <sheetName val="sources"/>
      <sheetName val="Quarterly Raw Data"/>
      <sheetName val="Quarterly MacroFlow"/>
      <sheetName val="gas112601"/>
      <sheetName val="Input"/>
      <sheetName val="Work2"/>
      <sheetName val="INTERES"/>
      <sheetName val="Cover"/>
      <sheetName val="T1. Select Economic Indicators"/>
      <sheetName val="MSRV"/>
      <sheetName val="Réduction dépenses"/>
      <sheetName val="Annexe1 Réduction dépense"/>
      <sheetName val="Augmentation des dépenses"/>
      <sheetName val="Annexe 2 Personnel"/>
      <sheetName val="Annexe 3 Biens et services"/>
      <sheetName val="Annexe 4 Transferts"/>
      <sheetName val="Annexe 5 RI"/>
      <sheetName val="Annexe 6 Dons"/>
      <sheetName val="Annexe7 Emprunts"/>
      <sheetName val="RI"/>
      <sheetName val="DON"/>
      <sheetName val="EMPRUNT "/>
      <sheetName val="Collectif_Investissements_DDPF"/>
      <sheetName val="Annexe scénario 2 Réduction (2"/>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i"/>
      <sheetName val="jsx"/>
      <sheetName val="Data Reuters"/>
      <sheetName val="dep-rupiah"/>
      <sheetName val="Cov. interest rate"/>
      <sheetName val="Graph BM"/>
      <sheetName val="Tabel4"/>
      <sheetName val="Juni"/>
      <sheetName val="Rekap Persatker"/>
    </sheetNames>
    <sheetDataSet>
      <sheetData sheetId="0" refreshError="1"/>
      <sheetData sheetId="1">
        <row r="35">
          <cell r="I35" t="str">
            <v>Grafik Suku Bunga Deposito Rupiah</v>
          </cell>
        </row>
        <row r="4654">
          <cell r="H4654" t="str">
            <v>IHSG dan Kapitalisasi</v>
          </cell>
        </row>
      </sheetData>
      <sheetData sheetId="2" refreshError="1"/>
      <sheetData sheetId="3">
        <row r="35">
          <cell r="I35" t="str">
            <v>Grafik Suku Bunga Deposito Rupiah</v>
          </cell>
        </row>
      </sheetData>
      <sheetData sheetId="4"/>
      <sheetData sheetId="5" refreshError="1"/>
      <sheetData sheetId="6" refreshError="1"/>
      <sheetData sheetId="7" refreshError="1"/>
      <sheetData sheetId="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rbagai Sk Bunga"/>
      <sheetName val="DPK"/>
      <sheetName val="Indonesia"/>
      <sheetName val="English"/>
      <sheetName val="Indonesia (2)"/>
      <sheetName val="NPLs"/>
      <sheetName val="Pagu Kredit Baru (SMon)"/>
      <sheetName val="Posisi NIM"/>
      <sheetName val="Kredit Perjenis"/>
      <sheetName val="Psr - Uang &amp; Modal"/>
      <sheetName val="Rincian Kredit"/>
    </sheetNames>
    <sheetDataSet>
      <sheetData sheetId="0" refreshError="1"/>
      <sheetData sheetId="1">
        <row r="18">
          <cell r="D18" t="str">
            <v>DPK</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hunan Van, Sdn, Mtr"/>
      <sheetName val="VanSedan&amp;SpdMotor"/>
      <sheetName val="Truk"/>
      <sheetName val="GrafikVanSedanMotorTruk"/>
      <sheetName val="penjualan kendaraan"/>
      <sheetName val="prompt"/>
    </sheetNames>
    <sheetDataSet>
      <sheetData sheetId="0"/>
      <sheetData sheetId="1" refreshError="1"/>
      <sheetData sheetId="2" refreshError="1"/>
      <sheetData sheetId="3" refreshError="1"/>
      <sheetData sheetId="4" refreshError="1"/>
      <sheetData sheetId="5"/>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 val="NAFISC"/>
      <sheetName val="table ii.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mbiayaan_NonBank"/>
    </sheetNames>
    <sheetDataSet>
      <sheetData sheetId="0">
        <row r="8">
          <cell r="B8" t="str">
            <v>Feb</v>
          </cell>
        </row>
        <row r="9">
          <cell r="B9" t="str">
            <v>Mar</v>
          </cell>
        </row>
        <row r="10">
          <cell r="B10" t="str">
            <v>Apr</v>
          </cell>
        </row>
        <row r="11">
          <cell r="B11" t="str">
            <v>May</v>
          </cell>
        </row>
        <row r="12">
          <cell r="B12" t="str">
            <v>Jun</v>
          </cell>
        </row>
        <row r="13">
          <cell r="B13" t="str">
            <v>Jul</v>
          </cell>
        </row>
        <row r="14">
          <cell r="B14" t="str">
            <v>Aug</v>
          </cell>
        </row>
        <row r="15">
          <cell r="B15" t="str">
            <v>Sep</v>
          </cell>
        </row>
        <row r="16">
          <cell r="B16" t="str">
            <v>Oct</v>
          </cell>
        </row>
        <row r="17">
          <cell r="B17" t="str">
            <v>Nov</v>
          </cell>
        </row>
        <row r="18">
          <cell r="B18" t="str">
            <v>Dec</v>
          </cell>
        </row>
        <row r="19">
          <cell r="B19" t="str">
            <v>Jan</v>
          </cell>
        </row>
        <row r="20">
          <cell r="B20" t="str">
            <v>Feb</v>
          </cell>
        </row>
        <row r="21">
          <cell r="B21" t="str">
            <v>Mar</v>
          </cell>
        </row>
        <row r="22">
          <cell r="B22" t="str">
            <v>Apr</v>
          </cell>
        </row>
        <row r="23">
          <cell r="B23" t="str">
            <v>May</v>
          </cell>
        </row>
        <row r="24">
          <cell r="B24" t="str">
            <v>Jun</v>
          </cell>
        </row>
        <row r="25">
          <cell r="B25" t="str">
            <v>Jul</v>
          </cell>
        </row>
        <row r="26">
          <cell r="B26" t="str">
            <v>Aug</v>
          </cell>
        </row>
        <row r="27">
          <cell r="B27" t="str">
            <v>Sep</v>
          </cell>
        </row>
        <row r="28">
          <cell r="B28" t="str">
            <v>Oct</v>
          </cell>
        </row>
        <row r="29">
          <cell r="B29" t="str">
            <v>Nov</v>
          </cell>
        </row>
        <row r="30">
          <cell r="B30" t="str">
            <v>Dec</v>
          </cell>
        </row>
        <row r="31">
          <cell r="B31" t="str">
            <v>Jan</v>
          </cell>
        </row>
        <row r="32">
          <cell r="B32" t="str">
            <v>Feb</v>
          </cell>
        </row>
        <row r="33">
          <cell r="B33" t="str">
            <v>Mar</v>
          </cell>
        </row>
        <row r="34">
          <cell r="B34" t="str">
            <v>Apr</v>
          </cell>
        </row>
        <row r="35">
          <cell r="B35" t="str">
            <v>May</v>
          </cell>
        </row>
        <row r="36">
          <cell r="B36" t="str">
            <v>Jun</v>
          </cell>
        </row>
        <row r="37">
          <cell r="B37" t="str">
            <v>Jul</v>
          </cell>
        </row>
        <row r="38">
          <cell r="B38" t="str">
            <v>Aug</v>
          </cell>
        </row>
        <row r="39">
          <cell r="B39" t="str">
            <v>Sep</v>
          </cell>
        </row>
        <row r="40">
          <cell r="B40" t="str">
            <v>Oct</v>
          </cell>
        </row>
        <row r="41">
          <cell r="B41" t="str">
            <v>Nov</v>
          </cell>
        </row>
        <row r="42">
          <cell r="B42" t="str">
            <v>Dec</v>
          </cell>
        </row>
        <row r="43">
          <cell r="B43" t="str">
            <v>Jan</v>
          </cell>
        </row>
        <row r="44">
          <cell r="B44" t="str">
            <v>Feb</v>
          </cell>
        </row>
        <row r="45">
          <cell r="B45" t="str">
            <v>Mar</v>
          </cell>
        </row>
        <row r="46">
          <cell r="B46" t="str">
            <v>Apr</v>
          </cell>
        </row>
        <row r="47">
          <cell r="B47" t="str">
            <v>May</v>
          </cell>
        </row>
        <row r="48">
          <cell r="B48" t="str">
            <v>Jun</v>
          </cell>
        </row>
        <row r="49">
          <cell r="B49" t="str">
            <v>Jul</v>
          </cell>
        </row>
        <row r="50">
          <cell r="B50" t="str">
            <v>Aug</v>
          </cell>
        </row>
        <row r="51">
          <cell r="B51" t="str">
            <v>Sep</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ap"/>
      <sheetName val="Psr - Uang &amp; Modal"/>
      <sheetName val="Kurs Rata2 &amp; Volatilitas"/>
      <sheetName val="kurs Rp &amp; premi risiko"/>
      <sheetName val="premi akhir bln-Reuters"/>
      <sheetName val="Volatility (MA 22)"/>
      <sheetName val="rekap"/>
      <sheetName val="Pembiayaan_NonBank"/>
    </sheetNames>
    <sheetDataSet>
      <sheetData sheetId="0">
        <row r="439">
          <cell r="P439" t="str">
            <v>Grafik Premi Swap</v>
          </cell>
        </row>
      </sheetData>
      <sheetData sheetId="1">
        <row r="788">
          <cell r="K788" t="str">
            <v xml:space="preserve">Grafik </v>
          </cell>
        </row>
      </sheetData>
      <sheetData sheetId="2">
        <row r="4">
          <cell r="H4" t="str">
            <v>Premi Resiko</v>
          </cell>
        </row>
      </sheetData>
      <sheetData sheetId="3">
        <row r="4">
          <cell r="H4" t="str">
            <v>Premi Resiko</v>
          </cell>
        </row>
      </sheetData>
      <sheetData sheetId="4"/>
      <sheetData sheetId="5"/>
      <sheetData sheetId="6" refreshError="1"/>
      <sheetData sheetId="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X Sektor"/>
      <sheetName val="Input M Sektor"/>
      <sheetName val="Input X Negara"/>
      <sheetName val="Input M Negara"/>
      <sheetName val="Tampilan Nonmigas"/>
      <sheetName val="Tampilan Nonmigas (new)"/>
      <sheetName val="Asumsi Exim Non Migas"/>
      <sheetName val="Overview"/>
      <sheetName val="Menu"/>
      <sheetName val="mExamples"/>
      <sheetName val="mPassword"/>
      <sheetName val="dPassword"/>
    </sheetNames>
    <sheetDataSet>
      <sheetData sheetId="0" refreshError="1"/>
      <sheetData sheetId="1" refreshError="1"/>
      <sheetData sheetId="2" refreshError="1"/>
      <sheetData sheetId="3" refreshError="1"/>
      <sheetData sheetId="4" refreshError="1">
        <row r="3">
          <cell r="B3" t="str">
            <v>TABLE A: NON OIL &amp; GAS EXPORTS (FOB)</v>
          </cell>
          <cell r="S3" t="str">
            <v>TABLE B: NON OIL &amp; GAS IMPORTS (C&amp;F)</v>
          </cell>
        </row>
        <row r="4">
          <cell r="B4" t="str">
            <v>(millions of USD)</v>
          </cell>
          <cell r="S4" t="str">
            <v>(millions of USD)</v>
          </cell>
        </row>
        <row r="5">
          <cell r="C5" t="str">
            <v>Per publikasi Sept'04 tdk ditampilkan</v>
          </cell>
        </row>
        <row r="6">
          <cell r="Q6" t="e">
            <v>#REF!</v>
          </cell>
          <cell r="AF6" t="e">
            <v>#REF!</v>
          </cell>
        </row>
        <row r="7">
          <cell r="B7" t="str">
            <v>Period</v>
          </cell>
          <cell r="C7" t="str">
            <v>Closed file 1/</v>
          </cell>
          <cell r="E7" t="str">
            <v>Open file 2/</v>
          </cell>
          <cell r="J7" t="str">
            <v>Adj. Batam</v>
          </cell>
          <cell r="K7" t="str">
            <v>BOP 3/</v>
          </cell>
          <cell r="N7" t="str">
            <v>BPS</v>
          </cell>
          <cell r="S7" t="str">
            <v>Period</v>
          </cell>
          <cell r="T7" t="str">
            <v>Open file 2)</v>
          </cell>
          <cell r="W7" t="str">
            <v>KB</v>
          </cell>
          <cell r="Y7" t="str">
            <v>Batam</v>
          </cell>
          <cell r="Z7" t="str">
            <v>BOP</v>
          </cell>
          <cell r="AC7" t="str">
            <v>BPS</v>
          </cell>
        </row>
        <row r="9">
          <cell r="C9" t="str">
            <v>Value</v>
          </cell>
          <cell r="D9" t="str">
            <v>%</v>
          </cell>
          <cell r="E9" t="str">
            <v>General Mercahandise</v>
          </cell>
          <cell r="F9" t="str">
            <v>Non Monetary Gold</v>
          </cell>
          <cell r="G9" t="str">
            <v>Value</v>
          </cell>
          <cell r="I9" t="str">
            <v>%</v>
          </cell>
          <cell r="K9" t="str">
            <v>Value</v>
          </cell>
          <cell r="L9" t="str">
            <v>% (y.t.d.)</v>
          </cell>
          <cell r="M9" t="str">
            <v>% (y.o.y.)</v>
          </cell>
          <cell r="N9" t="str">
            <v>Value</v>
          </cell>
          <cell r="P9" t="str">
            <v>%</v>
          </cell>
          <cell r="T9" t="str">
            <v>Value</v>
          </cell>
          <cell r="V9" t="str">
            <v>%</v>
          </cell>
          <cell r="Z9" t="str">
            <v>Value</v>
          </cell>
          <cell r="AA9" t="str">
            <v>% (y.t.d.)</v>
          </cell>
          <cell r="AB9" t="str">
            <v>% (y.o.y.)</v>
          </cell>
          <cell r="AC9" t="str">
            <v>Value</v>
          </cell>
          <cell r="AE9" t="str">
            <v>%</v>
          </cell>
        </row>
        <row r="10">
          <cell r="B10" t="str">
            <v>(1)</v>
          </cell>
          <cell r="C10" t="str">
            <v>(2)</v>
          </cell>
          <cell r="D10" t="str">
            <v>(3)</v>
          </cell>
          <cell r="G10" t="str">
            <v>(4)</v>
          </cell>
          <cell r="I10" t="str">
            <v>(5)</v>
          </cell>
          <cell r="J10" t="str">
            <v>(6)</v>
          </cell>
          <cell r="K10" t="str">
            <v>(7)=(4+6)</v>
          </cell>
          <cell r="L10" t="str">
            <v>(8)</v>
          </cell>
          <cell r="N10" t="str">
            <v>(9)</v>
          </cell>
          <cell r="P10" t="str">
            <v>(10)</v>
          </cell>
          <cell r="S10" t="str">
            <v>(1)</v>
          </cell>
          <cell r="T10" t="str">
            <v>(4)</v>
          </cell>
          <cell r="V10" t="str">
            <v>(5)</v>
          </cell>
          <cell r="W10" t="str">
            <v>(6)</v>
          </cell>
          <cell r="Y10" t="str">
            <v>(7)</v>
          </cell>
          <cell r="Z10" t="str">
            <v>(8)=(4+6+7)</v>
          </cell>
          <cell r="AA10" t="str">
            <v>(9)</v>
          </cell>
          <cell r="AC10" t="str">
            <v>(10)</v>
          </cell>
          <cell r="AE10" t="str">
            <v>(11)</v>
          </cell>
        </row>
        <row r="13">
          <cell r="B13">
            <v>2003</v>
          </cell>
          <cell r="C13">
            <v>46553</v>
          </cell>
          <cell r="D13" t="e">
            <v>#REF!</v>
          </cell>
          <cell r="K13">
            <v>48875.73</v>
          </cell>
          <cell r="L13">
            <v>5.5455978577752916</v>
          </cell>
          <cell r="M13">
            <v>5.5455978577752916</v>
          </cell>
          <cell r="N13">
            <v>48875</v>
          </cell>
          <cell r="P13">
            <v>8.4977911958620922</v>
          </cell>
          <cell r="S13">
            <v>2003</v>
          </cell>
          <cell r="T13">
            <v>25072</v>
          </cell>
          <cell r="V13">
            <v>8.6261427147870506</v>
          </cell>
          <cell r="W13">
            <v>3703</v>
          </cell>
          <cell r="Y13">
            <v>4965</v>
          </cell>
          <cell r="Z13">
            <v>33740</v>
          </cell>
          <cell r="AA13">
            <v>8.6004892493884313</v>
          </cell>
          <cell r="AB13">
            <v>8.6004892493884313</v>
          </cell>
          <cell r="AC13">
            <v>32551</v>
          </cell>
          <cell r="AE13">
            <v>31.444839282829918</v>
          </cell>
        </row>
        <row r="14">
          <cell r="B14" t="str">
            <v xml:space="preserve">  Jan</v>
          </cell>
          <cell r="C14">
            <v>4295</v>
          </cell>
          <cell r="D14" t="e">
            <v>#REF!</v>
          </cell>
          <cell r="K14">
            <v>4233.84</v>
          </cell>
          <cell r="L14">
            <v>41.180393464488162</v>
          </cell>
          <cell r="M14">
            <v>41.180393464488162</v>
          </cell>
          <cell r="N14">
            <v>4234</v>
          </cell>
          <cell r="P14">
            <v>31.409062693978882</v>
          </cell>
          <cell r="S14" t="str">
            <v xml:space="preserve">  Jan</v>
          </cell>
          <cell r="T14">
            <v>2322</v>
          </cell>
          <cell r="V14">
            <v>50.779220779220765</v>
          </cell>
          <cell r="W14">
            <v>296</v>
          </cell>
          <cell r="Y14">
            <v>369</v>
          </cell>
          <cell r="Z14">
            <v>2987</v>
          </cell>
          <cell r="AA14">
            <v>38.801115241635699</v>
          </cell>
          <cell r="AB14">
            <v>38.801115241635699</v>
          </cell>
          <cell r="AC14">
            <v>2739</v>
          </cell>
          <cell r="AE14">
            <v>63.035714285714278</v>
          </cell>
        </row>
        <row r="15">
          <cell r="B15" t="str">
            <v xml:space="preserve">  Feb</v>
          </cell>
          <cell r="C15">
            <v>4082</v>
          </cell>
          <cell r="D15" t="e">
            <v>#REF!</v>
          </cell>
          <cell r="K15">
            <v>3849.86</v>
          </cell>
          <cell r="L15">
            <v>27.548122436099717</v>
          </cell>
          <cell r="M15">
            <v>15.303983228511527</v>
          </cell>
          <cell r="N15">
            <v>3850</v>
          </cell>
          <cell r="P15">
            <v>22.355077947631301</v>
          </cell>
          <cell r="S15" t="str">
            <v xml:space="preserve">  Feb</v>
          </cell>
          <cell r="T15">
            <v>2632</v>
          </cell>
          <cell r="V15">
            <v>57.820962089837536</v>
          </cell>
          <cell r="W15">
            <v>338</v>
          </cell>
          <cell r="Y15">
            <v>442</v>
          </cell>
          <cell r="Z15">
            <v>3412</v>
          </cell>
          <cell r="AA15">
            <v>47.238840312931444</v>
          </cell>
          <cell r="AB15">
            <v>55.515041020966265</v>
          </cell>
          <cell r="AC15">
            <v>2819</v>
          </cell>
          <cell r="AE15">
            <v>63.134722629879661</v>
          </cell>
        </row>
        <row r="16">
          <cell r="B16" t="str">
            <v xml:space="preserve">  Mar</v>
          </cell>
          <cell r="C16">
            <v>3682</v>
          </cell>
          <cell r="D16" t="e">
            <v>#REF!</v>
          </cell>
          <cell r="K16">
            <v>4250.34</v>
          </cell>
          <cell r="L16">
            <v>22.922064979071166</v>
          </cell>
          <cell r="M16">
            <v>14.989177489177493</v>
          </cell>
          <cell r="N16">
            <v>4250</v>
          </cell>
          <cell r="P16">
            <v>21.230587772754077</v>
          </cell>
          <cell r="S16" t="str">
            <v xml:space="preserve">  Mar</v>
          </cell>
          <cell r="T16">
            <v>2266</v>
          </cell>
          <cell r="V16">
            <v>52.224330592452048</v>
          </cell>
          <cell r="W16">
            <v>285</v>
          </cell>
          <cell r="Y16">
            <v>325</v>
          </cell>
          <cell r="Z16">
            <v>2876</v>
          </cell>
          <cell r="AA16">
            <v>41.993263931414589</v>
          </cell>
          <cell r="AB16">
            <v>31.564501372369648</v>
          </cell>
          <cell r="AC16">
            <v>2818</v>
          </cell>
          <cell r="AE16">
            <v>60.67523498944945</v>
          </cell>
        </row>
        <row r="17">
          <cell r="B17" t="str">
            <v>Q.1</v>
          </cell>
          <cell r="C17">
            <v>12059</v>
          </cell>
          <cell r="K17">
            <v>12334.04</v>
          </cell>
          <cell r="L17">
            <v>22.922064979071166</v>
          </cell>
          <cell r="M17">
            <v>22.922064979071166</v>
          </cell>
          <cell r="N17">
            <v>12334</v>
          </cell>
          <cell r="P17">
            <v>21.230587772754077</v>
          </cell>
          <cell r="S17" t="str">
            <v>Q.1</v>
          </cell>
          <cell r="T17">
            <v>7220</v>
          </cell>
          <cell r="V17">
            <v>52.224330592452048</v>
          </cell>
          <cell r="W17">
            <v>919</v>
          </cell>
          <cell r="Y17">
            <v>1136</v>
          </cell>
          <cell r="Z17">
            <v>9275</v>
          </cell>
          <cell r="AA17">
            <v>41.993263931414589</v>
          </cell>
          <cell r="AB17">
            <v>41.993263931414589</v>
          </cell>
          <cell r="AC17">
            <v>8376</v>
          </cell>
          <cell r="AE17">
            <v>60.67523498944945</v>
          </cell>
        </row>
        <row r="18">
          <cell r="B18" t="str">
            <v>Apr</v>
          </cell>
          <cell r="C18">
            <v>3929</v>
          </cell>
          <cell r="D18" t="e">
            <v>#REF!</v>
          </cell>
          <cell r="K18">
            <v>3829.29</v>
          </cell>
          <cell r="L18">
            <v>15.491246873883526</v>
          </cell>
          <cell r="M18">
            <v>-3.3324917950012605</v>
          </cell>
          <cell r="N18">
            <v>3829</v>
          </cell>
          <cell r="P18">
            <v>15.822285919025433</v>
          </cell>
          <cell r="S18" t="str">
            <v>Apr</v>
          </cell>
          <cell r="T18">
            <v>2089</v>
          </cell>
          <cell r="V18">
            <v>36.295754026354331</v>
          </cell>
          <cell r="W18">
            <v>290</v>
          </cell>
          <cell r="Y18">
            <v>334</v>
          </cell>
          <cell r="Z18">
            <v>2713</v>
          </cell>
          <cell r="AA18">
            <v>28.557640750670231</v>
          </cell>
          <cell r="AB18">
            <v>-2.8643036161833209</v>
          </cell>
          <cell r="AC18">
            <v>2622</v>
          </cell>
          <cell r="AE18">
            <v>54.444600477461023</v>
          </cell>
        </row>
        <row r="19">
          <cell r="B19" t="str">
            <v>May</v>
          </cell>
          <cell r="C19">
            <v>3960</v>
          </cell>
          <cell r="D19" t="e">
            <v>#REF!</v>
          </cell>
          <cell r="K19">
            <v>3914.39</v>
          </cell>
          <cell r="L19">
            <v>11.008514873382722</v>
          </cell>
          <cell r="M19">
            <v>-4.3265705206550962</v>
          </cell>
          <cell r="N19">
            <v>3914</v>
          </cell>
          <cell r="P19">
            <v>13.493499152063308</v>
          </cell>
          <cell r="S19" t="str">
            <v>May</v>
          </cell>
          <cell r="T19">
            <v>2227</v>
          </cell>
          <cell r="V19">
            <v>33.3950046253469</v>
          </cell>
          <cell r="W19">
            <v>273</v>
          </cell>
          <cell r="Y19">
            <v>392</v>
          </cell>
          <cell r="Z19">
            <v>2892</v>
          </cell>
          <cell r="AA19">
            <v>25.856381629028164</v>
          </cell>
          <cell r="AB19">
            <v>15.77261809447559</v>
          </cell>
          <cell r="AC19">
            <v>2576</v>
          </cell>
          <cell r="AE19">
            <v>49.592241569318929</v>
          </cell>
        </row>
        <row r="20">
          <cell r="B20" t="str">
            <v>Jun</v>
          </cell>
          <cell r="C20">
            <v>3924</v>
          </cell>
          <cell r="D20" t="e">
            <v>#REF!</v>
          </cell>
          <cell r="K20">
            <v>4211.08</v>
          </cell>
          <cell r="L20">
            <v>10.34482758620689</v>
          </cell>
          <cell r="M20">
            <v>7.2866242038216456</v>
          </cell>
          <cell r="N20">
            <v>4211</v>
          </cell>
          <cell r="P20">
            <v>11.320927674397296</v>
          </cell>
          <cell r="S20" t="str">
            <v>Jun</v>
          </cell>
          <cell r="T20">
            <v>1862</v>
          </cell>
          <cell r="V20">
            <v>27.248551619337064</v>
          </cell>
          <cell r="W20">
            <v>229</v>
          </cell>
          <cell r="Y20">
            <v>327</v>
          </cell>
          <cell r="Z20">
            <v>2418</v>
          </cell>
          <cell r="AA20">
            <v>20.728643216080414</v>
          </cell>
          <cell r="AB20">
            <v>-3.4730538922155745</v>
          </cell>
          <cell r="AC20">
            <v>2447</v>
          </cell>
          <cell r="AE20">
            <v>44.476508251420341</v>
          </cell>
        </row>
        <row r="21">
          <cell r="B21" t="str">
            <v>Q.2</v>
          </cell>
          <cell r="C21">
            <v>11813</v>
          </cell>
          <cell r="K21">
            <v>11954.76</v>
          </cell>
          <cell r="L21">
            <v>10.34482758620689</v>
          </cell>
          <cell r="M21">
            <v>-0.19203473323871378</v>
          </cell>
          <cell r="N21">
            <v>11954</v>
          </cell>
          <cell r="P21">
            <v>11.320927674397296</v>
          </cell>
          <cell r="S21" t="str">
            <v>Q.2</v>
          </cell>
          <cell r="T21">
            <v>6178</v>
          </cell>
          <cell r="V21">
            <v>27.248551619337064</v>
          </cell>
          <cell r="W21">
            <v>792</v>
          </cell>
          <cell r="Y21">
            <v>1053</v>
          </cell>
          <cell r="Z21">
            <v>8023</v>
          </cell>
          <cell r="AA21">
            <v>20.728643216080414</v>
          </cell>
          <cell r="AB21">
            <v>2.9117496151872757</v>
          </cell>
          <cell r="AC21">
            <v>7645</v>
          </cell>
          <cell r="AE21">
            <v>44.476508251420341</v>
          </cell>
        </row>
        <row r="22">
          <cell r="B22" t="str">
            <v>Jul</v>
          </cell>
          <cell r="C22">
            <v>4432</v>
          </cell>
          <cell r="D22" t="e">
            <v>#REF!</v>
          </cell>
          <cell r="K22">
            <v>4222.63</v>
          </cell>
          <cell r="L22">
            <v>8.5058608616227787</v>
          </cell>
          <cell r="M22">
            <v>-0.98475967174677237</v>
          </cell>
          <cell r="N22">
            <v>4223</v>
          </cell>
          <cell r="P22">
            <v>10.251353441608657</v>
          </cell>
          <cell r="S22" t="str">
            <v>Jul</v>
          </cell>
          <cell r="T22">
            <v>2192</v>
          </cell>
          <cell r="V22">
            <v>23.769450619244196</v>
          </cell>
          <cell r="W22">
            <v>353</v>
          </cell>
          <cell r="Y22">
            <v>378</v>
          </cell>
          <cell r="Z22">
            <v>2923</v>
          </cell>
          <cell r="AA22">
            <v>18.209984800654738</v>
          </cell>
          <cell r="AB22">
            <v>5.2195824334053214</v>
          </cell>
          <cell r="AC22">
            <v>2609</v>
          </cell>
          <cell r="AE22">
            <v>41.221952698605236</v>
          </cell>
        </row>
        <row r="23">
          <cell r="B23" t="str">
            <v>Aug</v>
          </cell>
          <cell r="C23">
            <v>3964</v>
          </cell>
          <cell r="D23" t="e">
            <v>#REF!</v>
          </cell>
          <cell r="K23">
            <v>3880.96</v>
          </cell>
          <cell r="L23">
            <v>5.2987452051232111</v>
          </cell>
          <cell r="M23">
            <v>-13.486402139991085</v>
          </cell>
          <cell r="N23">
            <v>3881</v>
          </cell>
          <cell r="P23">
            <v>8.803869537469339</v>
          </cell>
          <cell r="S23" t="str">
            <v>Aug</v>
          </cell>
          <cell r="T23">
            <v>1705</v>
          </cell>
          <cell r="V23">
            <v>16.214218519016256</v>
          </cell>
          <cell r="W23">
            <v>344</v>
          </cell>
          <cell r="Y23">
            <v>492</v>
          </cell>
          <cell r="Z23">
            <v>2541</v>
          </cell>
          <cell r="AA23">
            <v>11.852579852579865</v>
          </cell>
          <cell r="AB23">
            <v>-21.670776818742297</v>
          </cell>
          <cell r="AC23">
            <v>2696</v>
          </cell>
          <cell r="AE23">
            <v>38.354742441935912</v>
          </cell>
        </row>
        <row r="24">
          <cell r="B24" t="str">
            <v>Sept</v>
          </cell>
          <cell r="C24">
            <v>4375</v>
          </cell>
          <cell r="D24" t="e">
            <v>#REF!</v>
          </cell>
          <cell r="K24">
            <v>4124.74</v>
          </cell>
          <cell r="L24">
            <v>4.3820032014635331</v>
          </cell>
          <cell r="M24">
            <v>-2.2974893415442921</v>
          </cell>
          <cell r="N24">
            <v>4125</v>
          </cell>
          <cell r="P24">
            <v>7.9075677432699933</v>
          </cell>
          <cell r="S24" t="str">
            <v>Sept</v>
          </cell>
          <cell r="T24">
            <v>1714</v>
          </cell>
          <cell r="V24">
            <v>10.729888740024478</v>
          </cell>
          <cell r="W24">
            <v>342</v>
          </cell>
          <cell r="Y24">
            <v>509</v>
          </cell>
          <cell r="Z24">
            <v>2565</v>
          </cell>
          <cell r="AA24">
            <v>8.6156617205592312</v>
          </cell>
          <cell r="AB24">
            <v>-13.578167115902957</v>
          </cell>
          <cell r="AC24">
            <v>2740</v>
          </cell>
          <cell r="AE24">
            <v>35.94306049822066</v>
          </cell>
        </row>
        <row r="25">
          <cell r="B25" t="str">
            <v>Q.3</v>
          </cell>
          <cell r="C25">
            <v>12771</v>
          </cell>
          <cell r="K25">
            <v>12228.33</v>
          </cell>
          <cell r="L25">
            <v>4.3820032014635331</v>
          </cell>
          <cell r="M25">
            <v>-5.7349880521082213</v>
          </cell>
          <cell r="N25">
            <v>12229</v>
          </cell>
          <cell r="P25">
            <v>7.9075677432699933</v>
          </cell>
          <cell r="S25" t="str">
            <v>Q.3</v>
          </cell>
          <cell r="T25">
            <v>5611</v>
          </cell>
          <cell r="V25">
            <v>10.729888740024478</v>
          </cell>
          <cell r="W25">
            <v>1039</v>
          </cell>
          <cell r="Y25">
            <v>1379</v>
          </cell>
          <cell r="Z25">
            <v>8029</v>
          </cell>
          <cell r="AA25">
            <v>8.6156617205592312</v>
          </cell>
          <cell r="AB25">
            <v>-10.689655172413794</v>
          </cell>
          <cell r="AC25">
            <v>8045</v>
          </cell>
          <cell r="AE25">
            <v>35.94306049822066</v>
          </cell>
        </row>
        <row r="26">
          <cell r="B26" t="str">
            <v xml:space="preserve">  Oct</v>
          </cell>
          <cell r="C26">
            <v>3704</v>
          </cell>
          <cell r="D26" t="e">
            <v>#REF!</v>
          </cell>
          <cell r="K26">
            <v>4401.46</v>
          </cell>
          <cell r="L26">
            <v>4.7433764239088703</v>
          </cell>
          <cell r="M26">
            <v>7.8412153883852085</v>
          </cell>
          <cell r="N26">
            <v>4401</v>
          </cell>
          <cell r="P26">
            <v>7.610982537344853</v>
          </cell>
          <cell r="S26" t="str">
            <v xml:space="preserve">  Oct</v>
          </cell>
          <cell r="T26">
            <v>1900</v>
          </cell>
          <cell r="V26">
            <v>7.7727952167414145</v>
          </cell>
          <cell r="W26">
            <v>318</v>
          </cell>
          <cell r="Y26">
            <v>505</v>
          </cell>
          <cell r="Z26">
            <v>2723</v>
          </cell>
          <cell r="AA26">
            <v>7.0079731430969332</v>
          </cell>
          <cell r="AB26">
            <v>-5.9412780656303994</v>
          </cell>
          <cell r="AC26">
            <v>2802</v>
          </cell>
          <cell r="AE26">
            <v>33.891463596950217</v>
          </cell>
        </row>
        <row r="27">
          <cell r="B27" t="str">
            <v xml:space="preserve">  Nov</v>
          </cell>
          <cell r="C27">
            <v>3304</v>
          </cell>
          <cell r="D27" t="e">
            <v>#REF!</v>
          </cell>
          <cell r="K27">
            <v>3655.69</v>
          </cell>
          <cell r="L27">
            <v>3.7183544303797618</v>
          </cell>
          <cell r="M27">
            <v>-6.5200715929429833</v>
          </cell>
          <cell r="N27">
            <v>3656</v>
          </cell>
          <cell r="P27">
            <v>7.7603713373948437</v>
          </cell>
          <cell r="S27" t="str">
            <v xml:space="preserve">  Nov</v>
          </cell>
          <cell r="T27">
            <v>1828</v>
          </cell>
          <cell r="V27">
            <v>5.9506057781919708</v>
          </cell>
          <cell r="W27">
            <v>304</v>
          </cell>
          <cell r="Y27">
            <v>454</v>
          </cell>
          <cell r="Z27">
            <v>2586</v>
          </cell>
          <cell r="AA27">
            <v>5.9885832900882292</v>
          </cell>
          <cell r="AB27">
            <v>-3.9375928677563081</v>
          </cell>
          <cell r="AC27">
            <v>2798</v>
          </cell>
          <cell r="AE27">
            <v>32.301654551130554</v>
          </cell>
        </row>
        <row r="28">
          <cell r="B28" t="str">
            <v xml:space="preserve">  Dec</v>
          </cell>
          <cell r="C28">
            <v>2902</v>
          </cell>
          <cell r="D28" t="e">
            <v>#REF!</v>
          </cell>
          <cell r="K28">
            <v>4301.45</v>
          </cell>
          <cell r="L28">
            <v>5.5455978577752916</v>
          </cell>
          <cell r="M28">
            <v>29.120384268988289</v>
          </cell>
          <cell r="N28">
            <v>4301</v>
          </cell>
          <cell r="P28">
            <v>8.4977911958620922</v>
          </cell>
          <cell r="S28" t="str">
            <v xml:space="preserve">  Dec</v>
          </cell>
          <cell r="T28">
            <v>2335</v>
          </cell>
          <cell r="V28">
            <v>8.6261427147870506</v>
          </cell>
          <cell r="W28">
            <v>331</v>
          </cell>
          <cell r="Y28">
            <v>438</v>
          </cell>
          <cell r="Z28">
            <v>3104</v>
          </cell>
          <cell r="AA28">
            <v>8.6004892493884313</v>
          </cell>
          <cell r="AB28">
            <v>43.504392048081371</v>
          </cell>
          <cell r="AC28">
            <v>2885</v>
          </cell>
          <cell r="AE28">
            <v>31.444839282829918</v>
          </cell>
        </row>
        <row r="29">
          <cell r="B29" t="str">
            <v>Q.4</v>
          </cell>
          <cell r="C29">
            <v>9910</v>
          </cell>
          <cell r="K29">
            <v>12358.599999999999</v>
          </cell>
          <cell r="L29">
            <v>5.5455978577752916</v>
          </cell>
          <cell r="M29">
            <v>9.1406870970590859</v>
          </cell>
          <cell r="N29">
            <v>12358</v>
          </cell>
          <cell r="P29">
            <v>8.4977911958620922</v>
          </cell>
          <cell r="S29" t="str">
            <v>Q.4</v>
          </cell>
          <cell r="T29">
            <v>6063</v>
          </cell>
          <cell r="V29">
            <v>8.6261427147870506</v>
          </cell>
          <cell r="W29">
            <v>953</v>
          </cell>
          <cell r="Y29">
            <v>1397</v>
          </cell>
          <cell r="Z29">
            <v>8413</v>
          </cell>
          <cell r="AA29">
            <v>8.6004892493884313</v>
          </cell>
          <cell r="AB29">
            <v>8.5548387096774121</v>
          </cell>
          <cell r="AC29">
            <v>8485</v>
          </cell>
          <cell r="AE29">
            <v>31.444839282829918</v>
          </cell>
        </row>
        <row r="31">
          <cell r="B31">
            <v>2004</v>
          </cell>
          <cell r="C31">
            <v>22727</v>
          </cell>
          <cell r="K31">
            <v>54482.400000000001</v>
          </cell>
          <cell r="L31">
            <v>11.471276234646524</v>
          </cell>
          <cell r="M31">
            <v>11.471276234646524</v>
          </cell>
          <cell r="N31">
            <v>54127</v>
          </cell>
          <cell r="P31">
            <v>10.745780051150902</v>
          </cell>
          <cell r="S31">
            <v>2004</v>
          </cell>
          <cell r="T31">
            <v>34725</v>
          </cell>
          <cell r="V31">
            <v>38.501116783663065</v>
          </cell>
          <cell r="W31">
            <v>4036</v>
          </cell>
          <cell r="Y31">
            <v>3977.2000000000003</v>
          </cell>
          <cell r="Z31">
            <v>42738.2</v>
          </cell>
          <cell r="AA31">
            <v>26.669235328986346</v>
          </cell>
          <cell r="AB31">
            <v>26.669235328986346</v>
          </cell>
          <cell r="AC31">
            <v>43009</v>
          </cell>
          <cell r="AE31">
            <v>32.128045221344962</v>
          </cell>
        </row>
        <row r="32">
          <cell r="B32" t="str">
            <v xml:space="preserve">  Jan</v>
          </cell>
          <cell r="C32">
            <v>3894</v>
          </cell>
          <cell r="D32">
            <v>-9.3364377182770681</v>
          </cell>
          <cell r="K32">
            <v>4008.3</v>
          </cell>
          <cell r="L32">
            <v>-5.3270789637775664</v>
          </cell>
          <cell r="M32">
            <v>-5.3270789637775664</v>
          </cell>
          <cell r="N32">
            <v>4004</v>
          </cell>
          <cell r="P32">
            <v>-5.4322153991497402</v>
          </cell>
          <cell r="S32" t="str">
            <v xml:space="preserve">  Jan</v>
          </cell>
          <cell r="T32">
            <v>2768</v>
          </cell>
          <cell r="V32">
            <v>19.207579672695957</v>
          </cell>
          <cell r="W32">
            <v>372</v>
          </cell>
          <cell r="Y32">
            <v>305.69999999999982</v>
          </cell>
          <cell r="Z32">
            <v>3445.7</v>
          </cell>
          <cell r="AA32">
            <v>15.356545028456651</v>
          </cell>
          <cell r="AB32">
            <v>15.356545028456651</v>
          </cell>
          <cell r="AC32">
            <v>3343</v>
          </cell>
          <cell r="AE32">
            <v>22.051843738590719</v>
          </cell>
        </row>
        <row r="33">
          <cell r="B33" t="str">
            <v xml:space="preserve">  Feb</v>
          </cell>
          <cell r="C33">
            <v>3973</v>
          </cell>
          <cell r="D33">
            <v>-6.088098364569646</v>
          </cell>
          <cell r="K33">
            <v>3168</v>
          </cell>
          <cell r="L33">
            <v>-11.22505783242822</v>
          </cell>
          <cell r="M33">
            <v>-17.711293397681999</v>
          </cell>
          <cell r="N33">
            <v>3228</v>
          </cell>
          <cell r="P33">
            <v>-10.539336961900048</v>
          </cell>
          <cell r="S33" t="str">
            <v xml:space="preserve">  Feb</v>
          </cell>
          <cell r="T33">
            <v>2304</v>
          </cell>
          <cell r="V33">
            <v>2.3819136051675542</v>
          </cell>
          <cell r="W33">
            <v>258</v>
          </cell>
          <cell r="Y33">
            <v>303.90000000000009</v>
          </cell>
          <cell r="Z33">
            <v>2865.9</v>
          </cell>
          <cell r="AA33">
            <v>-1.3658384122519038</v>
          </cell>
          <cell r="AB33">
            <v>-16.005275498241502</v>
          </cell>
          <cell r="AC33">
            <v>3389</v>
          </cell>
          <cell r="AE33">
            <v>21.12270600935588</v>
          </cell>
        </row>
        <row r="34">
          <cell r="B34" t="str">
            <v xml:space="preserve">  Mar</v>
          </cell>
          <cell r="C34">
            <v>4203</v>
          </cell>
          <cell r="D34">
            <v>9.1218177294962288E-2</v>
          </cell>
          <cell r="K34">
            <v>3913.9</v>
          </cell>
          <cell r="L34">
            <v>-10.084611368213487</v>
          </cell>
          <cell r="M34">
            <v>-7.9156020459539747</v>
          </cell>
          <cell r="N34">
            <v>4013</v>
          </cell>
          <cell r="P34">
            <v>-8.8292524728393147</v>
          </cell>
          <cell r="S34" t="str">
            <v xml:space="preserve">  Mar</v>
          </cell>
          <cell r="T34">
            <v>2884</v>
          </cell>
          <cell r="V34">
            <v>10.193905817174524</v>
          </cell>
          <cell r="W34">
            <v>376</v>
          </cell>
          <cell r="Y34">
            <v>319.30000000000018</v>
          </cell>
          <cell r="Z34">
            <v>3579.3</v>
          </cell>
          <cell r="AA34">
            <v>6.6404312668463632</v>
          </cell>
          <cell r="AB34">
            <v>24.45410292072323</v>
          </cell>
          <cell r="AC34">
            <v>3470</v>
          </cell>
          <cell r="AE34">
            <v>21.800382043935059</v>
          </cell>
        </row>
        <row r="35">
          <cell r="B35" t="str">
            <v>Q.1</v>
          </cell>
          <cell r="C35">
            <v>12070</v>
          </cell>
          <cell r="K35">
            <v>11090.2</v>
          </cell>
          <cell r="L35">
            <v>-10.084611368213487</v>
          </cell>
          <cell r="M35">
            <v>-10.084611368213487</v>
          </cell>
          <cell r="N35">
            <v>11245</v>
          </cell>
          <cell r="P35">
            <v>-8.8292524728393147</v>
          </cell>
          <cell r="S35" t="str">
            <v>Q.1</v>
          </cell>
          <cell r="T35">
            <v>7956</v>
          </cell>
          <cell r="V35">
            <v>10.193905817174524</v>
          </cell>
          <cell r="W35">
            <v>1006</v>
          </cell>
          <cell r="Y35">
            <v>928.90000000000009</v>
          </cell>
          <cell r="Z35">
            <v>9890.9000000000015</v>
          </cell>
          <cell r="AA35">
            <v>6.6404312668463632</v>
          </cell>
          <cell r="AB35">
            <v>6.6404312668463632</v>
          </cell>
          <cell r="AC35">
            <v>10202</v>
          </cell>
          <cell r="AE35">
            <v>21.800382043935059</v>
          </cell>
        </row>
        <row r="36">
          <cell r="B36" t="str">
            <v>Apr</v>
          </cell>
          <cell r="C36">
            <v>3368</v>
          </cell>
          <cell r="D36">
            <v>-3.4400800600450339</v>
          </cell>
          <cell r="K36">
            <v>3938.9</v>
          </cell>
          <cell r="L36">
            <v>-7.0173039837706881</v>
          </cell>
          <cell r="M36">
            <v>2.8624105251887357</v>
          </cell>
          <cell r="N36">
            <v>4231</v>
          </cell>
          <cell r="P36">
            <v>-4.2504485553424445</v>
          </cell>
          <cell r="S36" t="str">
            <v>Apr</v>
          </cell>
          <cell r="T36">
            <v>2871</v>
          </cell>
          <cell r="V36">
            <v>16.306799871092494</v>
          </cell>
          <cell r="W36">
            <v>388</v>
          </cell>
          <cell r="Y36">
            <v>321.80000000000018</v>
          </cell>
          <cell r="Z36">
            <v>3580.8</v>
          </cell>
          <cell r="AA36">
            <v>12.376543209876559</v>
          </cell>
          <cell r="AB36">
            <v>31.986730556579431</v>
          </cell>
          <cell r="AC36">
            <v>3550</v>
          </cell>
          <cell r="AE36">
            <v>25.040916530278224</v>
          </cell>
        </row>
        <row r="37">
          <cell r="B37" t="str">
            <v>May</v>
          </cell>
          <cell r="C37">
            <v>3648</v>
          </cell>
          <cell r="D37">
            <v>-4.3212352115500323</v>
          </cell>
          <cell r="K37">
            <v>4610.7</v>
          </cell>
          <cell r="L37">
            <v>-2.1811241515470812</v>
          </cell>
          <cell r="M37">
            <v>17.788467679510717</v>
          </cell>
          <cell r="N37">
            <v>4113</v>
          </cell>
          <cell r="P37">
            <v>-2.4306420281914711</v>
          </cell>
          <cell r="S37" t="str">
            <v>May</v>
          </cell>
          <cell r="T37">
            <v>2567</v>
          </cell>
          <cell r="V37">
            <v>16.106102635228851</v>
          </cell>
          <cell r="W37">
            <v>268</v>
          </cell>
          <cell r="Y37">
            <v>284</v>
          </cell>
          <cell r="Z37">
            <v>3119</v>
          </cell>
          <cell r="AA37">
            <v>11.49663978494624</v>
          </cell>
          <cell r="AB37">
            <v>7.8492392807745404</v>
          </cell>
          <cell r="AC37">
            <v>3429</v>
          </cell>
          <cell r="AE37">
            <v>26.572859879180783</v>
          </cell>
        </row>
        <row r="38">
          <cell r="B38" t="str">
            <v>Jun</v>
          </cell>
          <cell r="C38">
            <v>3641</v>
          </cell>
          <cell r="D38">
            <v>-4.7964142091152837</v>
          </cell>
          <cell r="K38">
            <v>5020.8999999999996</v>
          </cell>
          <cell r="L38">
            <v>1.5311583939922997</v>
          </cell>
          <cell r="M38">
            <v>19.230696163454496</v>
          </cell>
          <cell r="N38">
            <v>4704</v>
          </cell>
          <cell r="P38">
            <v>9.1517483687468655</v>
          </cell>
          <cell r="S38" t="str">
            <v>Jun</v>
          </cell>
          <cell r="T38">
            <v>3005</v>
          </cell>
          <cell r="V38">
            <v>22.398865502313782</v>
          </cell>
          <cell r="W38">
            <v>317</v>
          </cell>
          <cell r="Y38">
            <v>339.30000000000018</v>
          </cell>
          <cell r="Z38">
            <v>3661.3</v>
          </cell>
          <cell r="AA38">
            <v>17.077118742051113</v>
          </cell>
          <cell r="AB38">
            <v>51.418527708850291</v>
          </cell>
          <cell r="AC38">
            <v>3782</v>
          </cell>
          <cell r="AE38">
            <v>30.847013295050232</v>
          </cell>
        </row>
        <row r="39">
          <cell r="B39" t="str">
            <v>Q.2</v>
          </cell>
          <cell r="C39">
            <v>10657</v>
          </cell>
          <cell r="K39">
            <v>13570.5</v>
          </cell>
          <cell r="L39">
            <v>1.5311583939922997</v>
          </cell>
          <cell r="M39">
            <v>13.515453258785627</v>
          </cell>
          <cell r="N39">
            <v>13048</v>
          </cell>
          <cell r="P39">
            <v>9.1517483687468655</v>
          </cell>
          <cell r="S39" t="str">
            <v>Q.2</v>
          </cell>
          <cell r="T39">
            <v>8443</v>
          </cell>
          <cell r="V39">
            <v>22.398865502313782</v>
          </cell>
          <cell r="W39">
            <v>973</v>
          </cell>
          <cell r="Y39">
            <v>945.10000000000036</v>
          </cell>
          <cell r="Z39">
            <v>10361.1</v>
          </cell>
          <cell r="AA39">
            <v>17.077118742051113</v>
          </cell>
          <cell r="AB39">
            <v>29.142465411940691</v>
          </cell>
          <cell r="AC39">
            <v>10761</v>
          </cell>
          <cell r="AE39">
            <v>30.847013295050232</v>
          </cell>
        </row>
        <row r="40">
          <cell r="B40" t="str">
            <v>Jul</v>
          </cell>
          <cell r="K40">
            <v>4947.6000000000004</v>
          </cell>
          <cell r="L40">
            <v>3.8471237675556722</v>
          </cell>
          <cell r="M40">
            <v>17.168683971837467</v>
          </cell>
          <cell r="N40">
            <v>5119</v>
          </cell>
          <cell r="P40">
            <v>3.1601837887131268</v>
          </cell>
          <cell r="S40" t="str">
            <v>Jul</v>
          </cell>
          <cell r="T40">
            <v>2888</v>
          </cell>
          <cell r="V40">
            <v>23.713919178960865</v>
          </cell>
          <cell r="W40">
            <v>304</v>
          </cell>
          <cell r="Y40">
            <v>346.69999999999982</v>
          </cell>
          <cell r="Z40">
            <v>3538.7</v>
          </cell>
          <cell r="AA40">
            <v>17.653429602888096</v>
          </cell>
          <cell r="AB40">
            <v>21.063975367772827</v>
          </cell>
          <cell r="AC40">
            <v>4191</v>
          </cell>
          <cell r="AE40">
            <v>35.01878690284488</v>
          </cell>
        </row>
        <row r="41">
          <cell r="B41" t="str">
            <v>Aug</v>
          </cell>
          <cell r="K41">
            <v>5008.1000000000004</v>
          </cell>
          <cell r="L41">
            <v>6.8658410200667532</v>
          </cell>
          <cell r="M41">
            <v>29.04281414907652</v>
          </cell>
          <cell r="N41">
            <v>5139</v>
          </cell>
          <cell r="P41">
            <v>6.6652259817238786</v>
          </cell>
          <cell r="S41" t="str">
            <v>Aug</v>
          </cell>
          <cell r="T41">
            <v>2800</v>
          </cell>
          <cell r="V41">
            <v>27.707429893032682</v>
          </cell>
          <cell r="W41">
            <v>294</v>
          </cell>
          <cell r="Y41">
            <v>290.59999999999991</v>
          </cell>
          <cell r="Z41">
            <v>3384.6</v>
          </cell>
          <cell r="AA41">
            <v>19.388893770318958</v>
          </cell>
          <cell r="AB41">
            <v>33.199527744982305</v>
          </cell>
          <cell r="AC41">
            <v>4101</v>
          </cell>
          <cell r="AE41">
            <v>37.179968114039212</v>
          </cell>
        </row>
        <row r="42">
          <cell r="B42" t="str">
            <v xml:space="preserve"> Sep</v>
          </cell>
          <cell r="K42">
            <v>4908.1000000000004</v>
          </cell>
          <cell r="L42">
            <v>17.579267165610361</v>
          </cell>
          <cell r="M42">
            <v>18.991742509830928</v>
          </cell>
          <cell r="N42">
            <v>4819</v>
          </cell>
          <cell r="P42">
            <v>7.8127995180326906</v>
          </cell>
          <cell r="S42" t="str">
            <v xml:space="preserve"> Sep</v>
          </cell>
          <cell r="T42">
            <v>3222</v>
          </cell>
          <cell r="V42">
            <v>33.142195801988549</v>
          </cell>
          <cell r="W42">
            <v>340</v>
          </cell>
          <cell r="Y42">
            <v>364.90000000000009</v>
          </cell>
          <cell r="Z42">
            <v>3926.9</v>
          </cell>
          <cell r="AA42">
            <v>32.141166209818095</v>
          </cell>
          <cell r="AB42">
            <v>53.095516569200782</v>
          </cell>
          <cell r="AC42">
            <v>4246</v>
          </cell>
          <cell r="AE42">
            <v>39.204687110446258</v>
          </cell>
        </row>
        <row r="43">
          <cell r="B43" t="str">
            <v>Q.3</v>
          </cell>
          <cell r="K43">
            <v>14863.800000000001</v>
          </cell>
          <cell r="L43">
            <v>17.579267165610361</v>
          </cell>
          <cell r="M43">
            <v>21.552166158420661</v>
          </cell>
          <cell r="N43">
            <v>15077</v>
          </cell>
          <cell r="P43">
            <v>7.8127995180326906</v>
          </cell>
          <cell r="S43" t="str">
            <v>Q.3</v>
          </cell>
          <cell r="T43">
            <v>8910</v>
          </cell>
          <cell r="V43">
            <v>33.142195801988549</v>
          </cell>
          <cell r="W43">
            <v>938</v>
          </cell>
          <cell r="Y43">
            <v>1002.1999999999998</v>
          </cell>
          <cell r="Z43">
            <v>10850.199999999999</v>
          </cell>
          <cell r="AA43">
            <v>32.141166209818095</v>
          </cell>
          <cell r="AB43">
            <v>35.137626105368042</v>
          </cell>
          <cell r="AC43">
            <v>12538</v>
          </cell>
          <cell r="AE43">
            <v>39.204687110446258</v>
          </cell>
        </row>
        <row r="44">
          <cell r="B44" t="str">
            <v>Oct</v>
          </cell>
          <cell r="K44">
            <v>5135.8</v>
          </cell>
          <cell r="L44">
            <v>9.1442789206568307</v>
          </cell>
          <cell r="M44">
            <v>16.684009396881947</v>
          </cell>
          <cell r="N44">
            <v>5325</v>
          </cell>
          <cell r="P44">
            <v>9.2306564348208582</v>
          </cell>
          <cell r="S44" t="str">
            <v>Oct</v>
          </cell>
          <cell r="T44">
            <v>3154</v>
          </cell>
          <cell r="V44">
            <v>36.127983165144201</v>
          </cell>
          <cell r="W44">
            <v>333</v>
          </cell>
          <cell r="Y44">
            <v>347.5</v>
          </cell>
          <cell r="Z44">
            <v>3834.5</v>
          </cell>
          <cell r="AA44">
            <v>24.551515151515147</v>
          </cell>
          <cell r="AB44">
            <v>40.818949687844309</v>
          </cell>
          <cell r="AC44">
            <v>3268</v>
          </cell>
          <cell r="AE44">
            <v>36.850528509751371</v>
          </cell>
        </row>
        <row r="45">
          <cell r="B45" t="str">
            <v>Nov</v>
          </cell>
          <cell r="K45">
            <v>4319.5</v>
          </cell>
          <cell r="L45">
            <v>9.8835471935833965</v>
          </cell>
          <cell r="M45">
            <v>18.15826834332232</v>
          </cell>
          <cell r="N45">
            <v>4310</v>
          </cell>
          <cell r="P45">
            <v>9.9407726477318477</v>
          </cell>
          <cell r="S45" t="str">
            <v>Nov</v>
          </cell>
          <cell r="T45">
            <v>2419</v>
          </cell>
          <cell r="V45">
            <v>35.822667898139599</v>
          </cell>
          <cell r="W45">
            <v>300</v>
          </cell>
          <cell r="Y45">
            <v>347</v>
          </cell>
          <cell r="Z45">
            <v>3066</v>
          </cell>
          <cell r="AA45">
            <v>24.045893719806742</v>
          </cell>
          <cell r="AB45">
            <v>18.561484918793496</v>
          </cell>
          <cell r="AC45">
            <v>2649</v>
          </cell>
          <cell r="AE45">
            <v>32.872648823569051</v>
          </cell>
        </row>
        <row r="46">
          <cell r="B46" t="str">
            <v>Dec</v>
          </cell>
          <cell r="K46">
            <v>5502.6</v>
          </cell>
          <cell r="L46">
            <v>11.471276234646496</v>
          </cell>
          <cell r="M46">
            <v>27.92430459496218</v>
          </cell>
          <cell r="N46">
            <v>5122</v>
          </cell>
          <cell r="P46">
            <v>10.745780051150902</v>
          </cell>
          <cell r="S46" t="str">
            <v>Dec</v>
          </cell>
          <cell r="T46">
            <v>3843</v>
          </cell>
          <cell r="V46">
            <v>38.501116783663065</v>
          </cell>
          <cell r="W46">
            <v>486</v>
          </cell>
          <cell r="Y46">
            <v>406.5</v>
          </cell>
          <cell r="Z46">
            <v>4735.5</v>
          </cell>
          <cell r="AA46">
            <v>26.669235328986346</v>
          </cell>
          <cell r="AB46">
            <v>52.561211340206199</v>
          </cell>
          <cell r="AC46">
            <v>3591</v>
          </cell>
          <cell r="AE46">
            <v>32.128045221344962</v>
          </cell>
        </row>
        <row r="47">
          <cell r="B47" t="str">
            <v>Q.4</v>
          </cell>
          <cell r="K47">
            <v>14957.9</v>
          </cell>
          <cell r="L47">
            <v>11.471276234646524</v>
          </cell>
          <cell r="M47">
            <v>21.032317576424518</v>
          </cell>
          <cell r="N47">
            <v>14757</v>
          </cell>
          <cell r="P47">
            <v>10.745780051150902</v>
          </cell>
          <cell r="S47" t="str">
            <v>Q.4</v>
          </cell>
          <cell r="T47">
            <v>9416</v>
          </cell>
          <cell r="W47">
            <v>1119</v>
          </cell>
          <cell r="Y47">
            <v>1101</v>
          </cell>
          <cell r="Z47">
            <v>11636</v>
          </cell>
          <cell r="AA47">
            <v>26.669235328986346</v>
          </cell>
          <cell r="AB47">
            <v>38.309758706763347</v>
          </cell>
          <cell r="AC47">
            <v>9508</v>
          </cell>
          <cell r="AE47">
            <v>32.128045221344962</v>
          </cell>
        </row>
        <row r="49">
          <cell r="B49" t="str">
            <v>2005**</v>
          </cell>
          <cell r="K49">
            <v>66210.431000000011</v>
          </cell>
          <cell r="L49">
            <v>21.526274540034976</v>
          </cell>
          <cell r="M49">
            <v>21.526274540034976</v>
          </cell>
          <cell r="S49" t="str">
            <v>2005**</v>
          </cell>
          <cell r="T49">
            <v>20259.599999999999</v>
          </cell>
          <cell r="V49">
            <v>-41.657019438444934</v>
          </cell>
          <cell r="W49">
            <v>3748.9</v>
          </cell>
          <cell r="Y49">
            <v>3499.5549999999998</v>
          </cell>
          <cell r="Z49">
            <v>52169.18</v>
          </cell>
          <cell r="AA49">
            <v>22.066862900168942</v>
          </cell>
          <cell r="AB49">
            <v>22.066862900168942</v>
          </cell>
        </row>
        <row r="50">
          <cell r="B50" t="str">
            <v xml:space="preserve">  Jan</v>
          </cell>
          <cell r="K50">
            <v>4924.3</v>
          </cell>
          <cell r="L50">
            <v>22.852580894643609</v>
          </cell>
          <cell r="M50">
            <v>22.852580894643609</v>
          </cell>
          <cell r="N50">
            <v>4908</v>
          </cell>
          <cell r="P50">
            <v>22.577422577422567</v>
          </cell>
          <cell r="S50" t="str">
            <v xml:space="preserve">  Jan</v>
          </cell>
          <cell r="T50">
            <v>2952</v>
          </cell>
          <cell r="V50">
            <v>6.6473988439306453</v>
          </cell>
          <cell r="W50">
            <v>539</v>
          </cell>
          <cell r="Y50">
            <v>347</v>
          </cell>
          <cell r="Z50">
            <v>3837.9</v>
          </cell>
          <cell r="AA50">
            <v>11.382302580027286</v>
          </cell>
          <cell r="AB50">
            <v>11.382302580027286</v>
          </cell>
          <cell r="AC50">
            <v>3063</v>
          </cell>
          <cell r="AE50">
            <v>-8.3757104397247986</v>
          </cell>
        </row>
        <row r="51">
          <cell r="B51" t="str">
            <v xml:space="preserve">  Feb</v>
          </cell>
          <cell r="K51">
            <v>5053.3</v>
          </cell>
          <cell r="L51">
            <v>39.035436088234889</v>
          </cell>
          <cell r="M51">
            <v>59.510732323232332</v>
          </cell>
          <cell r="N51">
            <v>5040</v>
          </cell>
          <cell r="P51">
            <v>37.555309734513258</v>
          </cell>
          <cell r="S51" t="str">
            <v xml:space="preserve">  Feb</v>
          </cell>
          <cell r="T51">
            <v>2973</v>
          </cell>
          <cell r="V51">
            <v>16.817823343848588</v>
          </cell>
          <cell r="W51">
            <v>492</v>
          </cell>
          <cell r="Y51">
            <v>1570</v>
          </cell>
          <cell r="Z51">
            <v>3864.8</v>
          </cell>
          <cell r="AA51">
            <v>22.040370112174415</v>
          </cell>
          <cell r="AB51">
            <v>34.854670435116361</v>
          </cell>
          <cell r="AC51">
            <v>2986.7</v>
          </cell>
          <cell r="AE51">
            <v>-10.135175282234115</v>
          </cell>
        </row>
        <row r="52">
          <cell r="B52" t="str">
            <v xml:space="preserve">  Mar</v>
          </cell>
          <cell r="K52">
            <v>5498.6</v>
          </cell>
          <cell r="L52">
            <v>39.548430145533899</v>
          </cell>
          <cell r="M52">
            <v>40.48902629091188</v>
          </cell>
          <cell r="N52">
            <v>5041</v>
          </cell>
          <cell r="P52">
            <v>39.221102057726853</v>
          </cell>
          <cell r="S52" t="str">
            <v xml:space="preserve">  Mar</v>
          </cell>
          <cell r="T52">
            <v>3630.3</v>
          </cell>
          <cell r="V52">
            <v>20.101809954751133</v>
          </cell>
          <cell r="W52">
            <v>711.9</v>
          </cell>
          <cell r="Y52">
            <v>377.2</v>
          </cell>
          <cell r="Z52">
            <v>4719.33</v>
          </cell>
          <cell r="AA52">
            <v>25.590492270673025</v>
          </cell>
          <cell r="AB52">
            <v>31.850641186824248</v>
          </cell>
          <cell r="AC52">
            <v>3348.5</v>
          </cell>
          <cell r="AE52">
            <v>-7.8788472848461026</v>
          </cell>
        </row>
        <row r="53">
          <cell r="B53" t="str">
            <v>Q.1**</v>
          </cell>
          <cell r="K53">
            <v>15476.2</v>
          </cell>
          <cell r="L53">
            <v>39.548430145533899</v>
          </cell>
          <cell r="M53">
            <v>39.548430145533899</v>
          </cell>
          <cell r="S53" t="str">
            <v>Q.1**</v>
          </cell>
          <cell r="T53">
            <v>9555.2999999999993</v>
          </cell>
          <cell r="V53">
            <v>20.101809954751133</v>
          </cell>
          <cell r="W53">
            <v>1742.9</v>
          </cell>
          <cell r="Y53">
            <v>2294.1999999999998</v>
          </cell>
          <cell r="Z53">
            <v>12422.03</v>
          </cell>
          <cell r="AA53">
            <v>25.590492270673025</v>
          </cell>
          <cell r="AB53">
            <v>25.590492270673025</v>
          </cell>
          <cell r="AC53">
            <v>9398.2000000000007</v>
          </cell>
          <cell r="AE53">
            <v>-7.8788472848461026</v>
          </cell>
        </row>
        <row r="54">
          <cell r="B54" t="str">
            <v>Apr</v>
          </cell>
          <cell r="K54">
            <v>5279.7150000000001</v>
          </cell>
          <cell r="L54">
            <v>38.104843270721489</v>
          </cell>
          <cell r="M54">
            <v>34.040341212013516</v>
          </cell>
          <cell r="S54" t="str">
            <v>Apr</v>
          </cell>
          <cell r="Z54">
            <v>4582.0199999999995</v>
          </cell>
          <cell r="AA54">
            <v>26.220521537742059</v>
          </cell>
          <cell r="AB54">
            <v>362562.02</v>
          </cell>
        </row>
        <row r="55">
          <cell r="B55" t="str">
            <v>Q.2**</v>
          </cell>
          <cell r="K55">
            <v>16829.330999999998</v>
          </cell>
          <cell r="L55">
            <v>31.000056770489067</v>
          </cell>
          <cell r="M55">
            <v>24.014082016137934</v>
          </cell>
          <cell r="S55" t="str">
            <v>Q.2**</v>
          </cell>
          <cell r="T55">
            <v>10704.3</v>
          </cell>
          <cell r="V55">
            <v>23.54167937069333</v>
          </cell>
          <cell r="W55">
            <v>2006</v>
          </cell>
          <cell r="Y55">
            <v>1205.355</v>
          </cell>
          <cell r="Z55">
            <v>14080.25</v>
          </cell>
          <cell r="AA55">
            <v>30.862532095595498</v>
          </cell>
          <cell r="AB55">
            <v>35.895319994981236</v>
          </cell>
        </row>
        <row r="56">
          <cell r="B56" t="str">
            <v>Q.3**</v>
          </cell>
          <cell r="K56">
            <v>16408</v>
          </cell>
          <cell r="L56">
            <v>23.248949385823977</v>
          </cell>
          <cell r="M56">
            <v>10.388998775548643</v>
          </cell>
          <cell r="S56" t="str">
            <v>Q.3**</v>
          </cell>
          <cell r="T56">
            <v>0</v>
          </cell>
          <cell r="V56">
            <v>-19.951005571140712</v>
          </cell>
          <cell r="W56">
            <v>0</v>
          </cell>
          <cell r="Y56">
            <v>0</v>
          </cell>
          <cell r="Z56">
            <v>13187.9</v>
          </cell>
          <cell r="AA56">
            <v>27.612130331616399</v>
          </cell>
          <cell r="AB56">
            <v>21.545224972811567</v>
          </cell>
        </row>
        <row r="57">
          <cell r="B57" t="str">
            <v>Q.4**</v>
          </cell>
          <cell r="K57">
            <v>17496.900000000001</v>
          </cell>
          <cell r="L57">
            <v>21.526274540034947</v>
          </cell>
          <cell r="M57">
            <v>16.974307890813549</v>
          </cell>
          <cell r="S57" t="str">
            <v>Q.4**</v>
          </cell>
          <cell r="T57">
            <v>0</v>
          </cell>
          <cell r="V57">
            <v>-41.657019438444934</v>
          </cell>
          <cell r="W57">
            <v>0</v>
          </cell>
          <cell r="Y57">
            <v>0</v>
          </cell>
          <cell r="Z57">
            <v>12479</v>
          </cell>
          <cell r="AA57">
            <v>22.066862900168942</v>
          </cell>
          <cell r="AB57">
            <v>7.2447576486765115</v>
          </cell>
        </row>
        <row r="59">
          <cell r="B59" t="str">
            <v>2006**</v>
          </cell>
          <cell r="K59">
            <v>70845.201025450006</v>
          </cell>
          <cell r="L59">
            <v>7.0000601951224297</v>
          </cell>
          <cell r="M59">
            <v>7.0000601951224297</v>
          </cell>
          <cell r="S59" t="str">
            <v>2006**</v>
          </cell>
          <cell r="T59">
            <v>0</v>
          </cell>
          <cell r="V59">
            <v>-100</v>
          </cell>
          <cell r="W59">
            <v>0</v>
          </cell>
          <cell r="Y59">
            <v>0</v>
          </cell>
          <cell r="Z59">
            <v>58430.081881924685</v>
          </cell>
          <cell r="AA59">
            <v>12.001150644738303</v>
          </cell>
          <cell r="AB59">
            <v>12.001150644738303</v>
          </cell>
        </row>
        <row r="60">
          <cell r="B60" t="str">
            <v>Q.1**</v>
          </cell>
          <cell r="K60">
            <v>17709.247734999997</v>
          </cell>
          <cell r="L60">
            <v>14.42891494682155</v>
          </cell>
          <cell r="M60">
            <v>14.42891494682155</v>
          </cell>
          <cell r="S60" t="str">
            <v>Q.1**</v>
          </cell>
          <cell r="T60" t="str">
            <v>…</v>
          </cell>
          <cell r="V60" t="e">
            <v>#VALUE!</v>
          </cell>
          <cell r="W60" t="str">
            <v>…</v>
          </cell>
          <cell r="Y60" t="str">
            <v>…</v>
          </cell>
          <cell r="Z60">
            <v>12178.8419497385</v>
          </cell>
          <cell r="AA60">
            <v>-1.957715850480966</v>
          </cell>
          <cell r="AB60">
            <v>-1.957715850480966</v>
          </cell>
        </row>
        <row r="61">
          <cell r="B61" t="str">
            <v>Q.2**</v>
          </cell>
          <cell r="K61">
            <v>17925.870781256035</v>
          </cell>
          <cell r="L61">
            <v>10.306555605775472</v>
          </cell>
          <cell r="M61">
            <v>6.5156468861182759</v>
          </cell>
          <cell r="S61" t="str">
            <v>Q.2**</v>
          </cell>
          <cell r="T61" t="str">
            <v>…</v>
          </cell>
          <cell r="V61" t="e">
            <v>#VALUE!</v>
          </cell>
          <cell r="W61" t="str">
            <v>…</v>
          </cell>
          <cell r="Y61" t="str">
            <v>…</v>
          </cell>
          <cell r="Z61">
            <v>14211.718897165387</v>
          </cell>
          <cell r="AA61">
            <v>-0.4215454409813475</v>
          </cell>
          <cell r="AB61">
            <v>0.93371138414011057</v>
          </cell>
        </row>
        <row r="62">
          <cell r="B62" t="str">
            <v>Q.3**</v>
          </cell>
          <cell r="K62">
            <v>17640.463872815493</v>
          </cell>
          <cell r="L62">
            <v>9.3650599646975365</v>
          </cell>
          <cell r="M62">
            <v>7.5113595369057435</v>
          </cell>
          <cell r="S62" t="str">
            <v>Q.3**</v>
          </cell>
          <cell r="T62" t="str">
            <v>…</v>
          </cell>
          <cell r="V62" t="e">
            <v>#VALUE!</v>
          </cell>
          <cell r="W62" t="str">
            <v>…</v>
          </cell>
          <cell r="Y62" t="str">
            <v>…</v>
          </cell>
          <cell r="Z62">
            <v>15715.425899692616</v>
          </cell>
          <cell r="AA62">
            <v>6.08666110004161</v>
          </cell>
          <cell r="AB62">
            <v>19.165491850049037</v>
          </cell>
        </row>
        <row r="63">
          <cell r="B63" t="str">
            <v>Q.4**</v>
          </cell>
          <cell r="K63">
            <v>17569.618636378484</v>
          </cell>
          <cell r="L63">
            <v>7.0000601951224297</v>
          </cell>
          <cell r="M63">
            <v>0.41560868713020227</v>
          </cell>
          <cell r="S63" t="str">
            <v>Q.4**</v>
          </cell>
          <cell r="T63" t="str">
            <v>…</v>
          </cell>
          <cell r="V63">
            <v>-100</v>
          </cell>
          <cell r="W63" t="str">
            <v>…</v>
          </cell>
          <cell r="Y63" t="str">
            <v>…</v>
          </cell>
          <cell r="Z63">
            <v>16324.095135328185</v>
          </cell>
          <cell r="AA63">
            <v>12.001150644738303</v>
          </cell>
          <cell r="AB63">
            <v>30.812526126518037</v>
          </cell>
        </row>
        <row r="65">
          <cell r="B65" t="str">
            <v>2007**</v>
          </cell>
          <cell r="K65">
            <v>75804.399999999994</v>
          </cell>
          <cell r="L65">
            <v>7.0000492662424278</v>
          </cell>
          <cell r="M65">
            <v>7.0000492662424278</v>
          </cell>
          <cell r="S65" t="str">
            <v>2007**</v>
          </cell>
          <cell r="T65" t="str">
            <v>…</v>
          </cell>
          <cell r="V65" t="e">
            <v>#VALUE!</v>
          </cell>
          <cell r="W65" t="str">
            <v>…</v>
          </cell>
          <cell r="Y65" t="str">
            <v>…</v>
          </cell>
          <cell r="Z65">
            <v>64272.40495799201</v>
          </cell>
          <cell r="AA65">
            <v>9.9988274667721271</v>
          </cell>
          <cell r="AB65">
            <v>9.9988274667721271</v>
          </cell>
        </row>
        <row r="66">
          <cell r="B66" t="str">
            <v>2008**</v>
          </cell>
          <cell r="K66">
            <v>81110.7</v>
          </cell>
          <cell r="L66">
            <v>6.9999894465228891</v>
          </cell>
          <cell r="M66">
            <v>6.9999894465228891</v>
          </cell>
          <cell r="S66" t="str">
            <v>2008**</v>
          </cell>
          <cell r="T66" t="str">
            <v>…</v>
          </cell>
          <cell r="V66" t="e">
            <v>#VALUE!</v>
          </cell>
          <cell r="W66" t="str">
            <v>…</v>
          </cell>
          <cell r="Y66" t="str">
            <v>…</v>
          </cell>
          <cell r="Z66">
            <v>70699.645453791221</v>
          </cell>
          <cell r="AA66">
            <v>10.000000000000014</v>
          </cell>
          <cell r="AB66">
            <v>10.000000000000014</v>
          </cell>
        </row>
        <row r="67">
          <cell r="B67" t="str">
            <v>2009**</v>
          </cell>
          <cell r="K67">
            <v>86788.5</v>
          </cell>
          <cell r="L67">
            <v>7.0000628770310271</v>
          </cell>
          <cell r="M67">
            <v>7.0000628770310271</v>
          </cell>
          <cell r="S67" t="str">
            <v>2009**</v>
          </cell>
          <cell r="T67" t="str">
            <v>…</v>
          </cell>
          <cell r="V67" t="e">
            <v>#VALUE!</v>
          </cell>
          <cell r="W67" t="str">
            <v>…</v>
          </cell>
          <cell r="Y67" t="str">
            <v>…</v>
          </cell>
          <cell r="Z67">
            <v>77769.609999170352</v>
          </cell>
          <cell r="AA67">
            <v>10.000000000000014</v>
          </cell>
          <cell r="AB67">
            <v>10.000000000000014</v>
          </cell>
        </row>
        <row r="70">
          <cell r="B70" t="str">
            <v>Note :</v>
          </cell>
          <cell r="S70" t="str">
            <v>Note :</v>
          </cell>
          <cell r="AC70">
            <v>62520.187613659415</v>
          </cell>
        </row>
        <row r="71">
          <cell r="B71" t="str">
            <v xml:space="preserve"> -   Percentage change is based on the cummulative calendar year number</v>
          </cell>
          <cell r="S71" t="str">
            <v xml:space="preserve">-   Percentage change is for the cummulative calendar year number </v>
          </cell>
        </row>
        <row r="72">
          <cell r="B72" t="str">
            <v>1/  Exports data based on closed file (documents received in each month)</v>
          </cell>
          <cell r="S72" t="str">
            <v>1/  Imports data based on closed file (documents received in each month)</v>
          </cell>
        </row>
        <row r="73">
          <cell r="B73" t="str">
            <v>2/  Exports data based on open file  (realization of exports in each month) with cut off 3 months</v>
          </cell>
          <cell r="S73" t="str">
            <v>2/  Imports data based on open file (realization of imports in each month) with cut off 3 months</v>
          </cell>
        </row>
        <row r="74">
          <cell r="B74" t="str">
            <v>3/  Exports data for  BOP is open file data plus data for Batam and PEBT (Pemberitahuan Ekspor Barang Tertentu)</v>
          </cell>
          <cell r="S74" t="str">
            <v>3/  Imports data for BOP is open file data plus data for EPTE</v>
          </cell>
        </row>
        <row r="75">
          <cell r="B75" t="str">
            <v>*  Estimated</v>
          </cell>
          <cell r="C75" t="str">
            <v>Estimated</v>
          </cell>
          <cell r="S75" t="str">
            <v xml:space="preserve">     (Entreport Produksi Tujuan Ekspor), KB (Kawasan Berikat) and Batam </v>
          </cell>
        </row>
        <row r="76">
          <cell r="S76" t="str">
            <v>*  Estimated</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vered_Sheet1"/>
      <sheetName val="REPORT(BARU)"/>
      <sheetName val="NK"/>
      <sheetName val="REPORT"/>
      <sheetName val="Fin-need (revisi)"/>
      <sheetName val="(tbl A) utk BI"/>
      <sheetName val="bop swt-pem"/>
      <sheetName val="S-D Valas"/>
      <sheetName val="SEI"/>
      <sheetName val="supporting"/>
      <sheetName val="BOP utk Publikasi (extern)"/>
      <sheetName val="BOP utk BI (new)"/>
      <sheetName val="BOP utk SNP (new)"/>
      <sheetName val="(tblA-B) utk SNP (new)"/>
      <sheetName val="summary (new)"/>
      <sheetName val="prht bln impor (new)"/>
      <sheetName val="DSR"/>
      <sheetName val="BOPSY"/>
      <sheetName val="Gab-exim"/>
      <sheetName val="summary"/>
      <sheetName val="BOP Rekap"/>
      <sheetName val="BOP utk SNP"/>
      <sheetName val="BOP utk BI"/>
      <sheetName val="prht bln impor"/>
      <sheetName val="BI-IMF"/>
      <sheetName val="(tbl A-B) utk SN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row r="3">
          <cell r="B3" t="str">
            <v>TABLE  1:  INDONESIA'S BALANCE OF PAYMENTS</v>
          </cell>
        </row>
        <row r="4">
          <cell r="B4" t="str">
            <v>(in millions of USD)</v>
          </cell>
        </row>
        <row r="5">
          <cell r="AQ5" t="str">
            <v>28 Agustus 2008 FINAL</v>
          </cell>
        </row>
        <row r="8">
          <cell r="C8" t="str">
            <v>I t e m s</v>
          </cell>
          <cell r="I8" t="str">
            <v>2003*</v>
          </cell>
          <cell r="M8">
            <v>2003</v>
          </cell>
          <cell r="O8" t="str">
            <v>2004*</v>
          </cell>
          <cell r="U8" t="str">
            <v>2005**</v>
          </cell>
          <cell r="AA8" t="str">
            <v>2006**</v>
          </cell>
          <cell r="AL8" t="str">
            <v>2007**</v>
          </cell>
          <cell r="AN8" t="str">
            <v>2008**</v>
          </cell>
          <cell r="AP8" t="str">
            <v>2009**</v>
          </cell>
        </row>
        <row r="9">
          <cell r="I9" t="str">
            <v>Q.1</v>
          </cell>
          <cell r="J9" t="str">
            <v>Q.2</v>
          </cell>
          <cell r="K9" t="str">
            <v>Q.3</v>
          </cell>
          <cell r="L9" t="str">
            <v>Q.4</v>
          </cell>
          <cell r="O9" t="str">
            <v>Q.1</v>
          </cell>
          <cell r="P9" t="str">
            <v>Q.2</v>
          </cell>
          <cell r="Q9" t="str">
            <v>Q.3</v>
          </cell>
          <cell r="R9" t="str">
            <v>Q.4</v>
          </cell>
          <cell r="S9" t="str">
            <v>Total</v>
          </cell>
          <cell r="U9" t="str">
            <v>Q.1</v>
          </cell>
          <cell r="V9" t="str">
            <v>Q.2</v>
          </cell>
          <cell r="W9" t="str">
            <v>Q.3</v>
          </cell>
          <cell r="X9" t="str">
            <v>Q.4</v>
          </cell>
          <cell r="Y9" t="str">
            <v>Total</v>
          </cell>
          <cell r="AA9" t="str">
            <v>Q.1</v>
          </cell>
          <cell r="AB9" t="str">
            <v>Q.2</v>
          </cell>
          <cell r="AC9" t="str">
            <v>Q.3</v>
          </cell>
          <cell r="AD9" t="str">
            <v>Q.4</v>
          </cell>
          <cell r="AE9" t="str">
            <v>Total</v>
          </cell>
        </row>
        <row r="12">
          <cell r="C12" t="str">
            <v>NON OIL &amp; GAS,  NET</v>
          </cell>
          <cell r="I12">
            <v>654.11175811940393</v>
          </cell>
          <cell r="J12">
            <v>1685.0893561660532</v>
          </cell>
          <cell r="K12">
            <v>1738.119561342347</v>
          </cell>
          <cell r="L12">
            <v>1790.7150737179491</v>
          </cell>
          <cell r="M12">
            <v>5868.0357493457577</v>
          </cell>
          <cell r="O12">
            <v>-3040.3177704064738</v>
          </cell>
          <cell r="P12">
            <v>1537.5324751944122</v>
          </cell>
          <cell r="Q12">
            <v>2987.892058856421</v>
          </cell>
          <cell r="R12">
            <v>-499.71838577007657</v>
          </cell>
          <cell r="S12">
            <v>985.38837787427838</v>
          </cell>
          <cell r="U12">
            <v>-1115.2110484986579</v>
          </cell>
          <cell r="V12">
            <v>-874.37374028225759</v>
          </cell>
          <cell r="W12">
            <v>241.18690682378519</v>
          </cell>
          <cell r="X12">
            <v>-133.48147042002347</v>
          </cell>
          <cell r="Y12">
            <v>-1881.8793523771537</v>
          </cell>
          <cell r="AA12">
            <v>-202.65578257234665</v>
          </cell>
          <cell r="AB12">
            <v>2420.9200507995856</v>
          </cell>
          <cell r="AC12">
            <v>3463.4742984118316</v>
          </cell>
          <cell r="AD12">
            <v>1152.3414451426615</v>
          </cell>
          <cell r="AE12">
            <v>6834.0800117817325</v>
          </cell>
          <cell r="AL12">
            <v>18730.853864321827</v>
          </cell>
          <cell r="AN12">
            <v>-962.2093644826582</v>
          </cell>
          <cell r="AP12">
            <v>8209.7678880335043</v>
          </cell>
        </row>
        <row r="13">
          <cell r="C13" t="str">
            <v>a.</v>
          </cell>
          <cell r="D13" t="str">
            <v>Exports, fob.</v>
          </cell>
          <cell r="I13">
            <v>12334.04</v>
          </cell>
          <cell r="J13">
            <v>11954.76</v>
          </cell>
          <cell r="K13">
            <v>12228.33</v>
          </cell>
          <cell r="L13">
            <v>12358.599999999999</v>
          </cell>
          <cell r="M13">
            <v>48875.73</v>
          </cell>
          <cell r="O13">
            <v>11090.3</v>
          </cell>
          <cell r="P13">
            <v>13570.5</v>
          </cell>
          <cell r="Q13">
            <v>14863.8</v>
          </cell>
          <cell r="R13">
            <v>14957.8</v>
          </cell>
          <cell r="S13">
            <v>54482.399999999994</v>
          </cell>
          <cell r="U13">
            <v>15581.17</v>
          </cell>
          <cell r="V13">
            <v>17010.354389</v>
          </cell>
          <cell r="W13">
            <v>16609.060799999999</v>
          </cell>
          <cell r="X13">
            <v>17551.916153999999</v>
          </cell>
          <cell r="Y13">
            <v>66752.501342999996</v>
          </cell>
          <cell r="AA13">
            <v>17751.283146559999</v>
          </cell>
          <cell r="AB13">
            <v>19560.565067399999</v>
          </cell>
          <cell r="AC13">
            <v>21620.55345132</v>
          </cell>
          <cell r="AD13">
            <v>21645.391850759999</v>
          </cell>
          <cell r="AE13">
            <v>80577.793516039994</v>
          </cell>
          <cell r="AL13">
            <v>93141.814611559996</v>
          </cell>
          <cell r="AN13">
            <v>109907.34124164081</v>
          </cell>
          <cell r="AP13">
            <v>123096.22219063771</v>
          </cell>
        </row>
        <row r="14">
          <cell r="C14" t="str">
            <v>b.</v>
          </cell>
          <cell r="D14" t="str">
            <v>Imports, fob.</v>
          </cell>
          <cell r="I14">
            <v>-8648</v>
          </cell>
          <cell r="J14">
            <v>-7534</v>
          </cell>
          <cell r="K14">
            <v>-7573</v>
          </cell>
          <cell r="L14">
            <v>-7968</v>
          </cell>
          <cell r="M14">
            <v>-31723</v>
          </cell>
          <cell r="O14">
            <v>-9218.5120000000006</v>
          </cell>
          <cell r="P14">
            <v>-9586.0972000000002</v>
          </cell>
          <cell r="Q14">
            <v>-9964.9399999999987</v>
          </cell>
          <cell r="R14">
            <v>-10686.402399999999</v>
          </cell>
          <cell r="S14">
            <v>-39455.9516</v>
          </cell>
          <cell r="U14">
            <v>-13532.324697999997</v>
          </cell>
          <cell r="V14">
            <v>-14004.319236414998</v>
          </cell>
          <cell r="W14">
            <v>-13560.047135924997</v>
          </cell>
          <cell r="X14">
            <v>-12754.62039744</v>
          </cell>
          <cell r="Y14">
            <v>-53851.311467779989</v>
          </cell>
          <cell r="AA14">
            <v>-13590.130944645001</v>
          </cell>
          <cell r="AB14">
            <v>-13817.601395530002</v>
          </cell>
          <cell r="AC14">
            <v>-14320.418194850001</v>
          </cell>
          <cell r="AD14">
            <v>-16066.62513407</v>
          </cell>
          <cell r="AE14">
            <v>-57794.775669095005</v>
          </cell>
          <cell r="AL14">
            <v>-71871.413389180001</v>
          </cell>
          <cell r="AN14">
            <v>-99901.264610960206</v>
          </cell>
          <cell r="AP14">
            <v>-108851.53301376104</v>
          </cell>
        </row>
        <row r="15">
          <cell r="C15" t="str">
            <v>c.</v>
          </cell>
          <cell r="D15" t="str">
            <v>Services, net.</v>
          </cell>
          <cell r="I15">
            <v>-3031.9282418805969</v>
          </cell>
          <cell r="J15">
            <v>-2735.670643833947</v>
          </cell>
          <cell r="K15">
            <v>-2917.210438657653</v>
          </cell>
          <cell r="L15">
            <v>-2599.8849262820495</v>
          </cell>
          <cell r="M15">
            <v>-11284.694250654245</v>
          </cell>
          <cell r="O15">
            <v>-4912.1057704064724</v>
          </cell>
          <cell r="P15">
            <v>-2446.8703248055876</v>
          </cell>
          <cell r="Q15">
            <v>-1910.9679411435795</v>
          </cell>
          <cell r="R15">
            <v>-4771.1159857700768</v>
          </cell>
          <cell r="S15">
            <v>-14041.060022125715</v>
          </cell>
          <cell r="U15">
            <v>-3164.0563504986612</v>
          </cell>
          <cell r="V15">
            <v>-3880.4088928672595</v>
          </cell>
          <cell r="W15">
            <v>-2807.8267572512173</v>
          </cell>
          <cell r="X15">
            <v>-4930.7772269800225</v>
          </cell>
          <cell r="Y15">
            <v>-14783.069227597161</v>
          </cell>
          <cell r="AA15">
            <v>-4363.8079844873446</v>
          </cell>
          <cell r="AB15">
            <v>-3322.0436210704111</v>
          </cell>
          <cell r="AC15">
            <v>-3836.6609580581676</v>
          </cell>
          <cell r="AD15">
            <v>-4426.4252715473376</v>
          </cell>
          <cell r="AE15">
            <v>-15948.93783516326</v>
          </cell>
          <cell r="AL15">
            <v>-2539.5473580581674</v>
          </cell>
          <cell r="AN15">
            <v>-10968.285995163262</v>
          </cell>
          <cell r="AP15">
            <v>-6034.9212888431612</v>
          </cell>
        </row>
        <row r="16">
          <cell r="D16" t="str">
            <v>-</v>
          </cell>
          <cell r="E16" t="str">
            <v>Freight on Imports</v>
          </cell>
          <cell r="I16">
            <v>-627</v>
          </cell>
          <cell r="J16">
            <v>-489</v>
          </cell>
          <cell r="K16">
            <v>-456</v>
          </cell>
          <cell r="L16">
            <v>-445</v>
          </cell>
          <cell r="M16">
            <v>-2017</v>
          </cell>
          <cell r="O16">
            <v>-672.58800000000008</v>
          </cell>
          <cell r="P16">
            <v>-775.00280000000009</v>
          </cell>
          <cell r="Q16">
            <v>-885.36</v>
          </cell>
          <cell r="R16">
            <v>-949.49760000000003</v>
          </cell>
          <cell r="S16">
            <v>-3282.4484000000002</v>
          </cell>
          <cell r="U16">
            <v>-1013.6352000000001</v>
          </cell>
          <cell r="V16">
            <v>-1148.9443200000001</v>
          </cell>
          <cell r="W16">
            <v>-1076.1408000000001</v>
          </cell>
          <cell r="X16">
            <v>-1018.2782400000001</v>
          </cell>
          <cell r="Y16">
            <v>-4256.99856</v>
          </cell>
          <cell r="AA16">
            <v>-1152.6816000000001</v>
          </cell>
          <cell r="AB16">
            <v>-1207.46784</v>
          </cell>
          <cell r="AC16">
            <v>-1297.1136000000001</v>
          </cell>
          <cell r="AD16">
            <v>-1323.3888000000002</v>
          </cell>
          <cell r="AE16">
            <v>-4980.6518400000004</v>
          </cell>
          <cell r="AL16">
            <v>0</v>
          </cell>
          <cell r="AN16">
            <v>0</v>
          </cell>
          <cell r="AP16">
            <v>-6034.9212888431612</v>
          </cell>
        </row>
        <row r="17">
          <cell r="D17" t="str">
            <v>-</v>
          </cell>
          <cell r="E17" t="str">
            <v>Non Freight</v>
          </cell>
          <cell r="I17">
            <v>-2404.9282418805969</v>
          </cell>
          <cell r="J17">
            <v>-2246.670643833947</v>
          </cell>
          <cell r="K17">
            <v>-2461.210438657653</v>
          </cell>
          <cell r="L17">
            <v>-2154.8849262820495</v>
          </cell>
          <cell r="M17">
            <v>-9267.6942506542473</v>
          </cell>
          <cell r="O17">
            <v>-4239.5177704064727</v>
          </cell>
          <cell r="P17">
            <v>-1671.8675248055874</v>
          </cell>
          <cell r="Q17">
            <v>-1025.6079411435794</v>
          </cell>
          <cell r="R17">
            <v>-3821.6183857700771</v>
          </cell>
          <cell r="S17">
            <v>-10758.611622125716</v>
          </cell>
          <cell r="U17">
            <v>-2150.4211504986611</v>
          </cell>
          <cell r="V17">
            <v>-2731.4645728672594</v>
          </cell>
          <cell r="W17">
            <v>-1731.6859572512171</v>
          </cell>
          <cell r="X17">
            <v>-3912.498986980022</v>
          </cell>
          <cell r="Y17">
            <v>-10526.07066759716</v>
          </cell>
          <cell r="AA17">
            <v>-3211.1263844873447</v>
          </cell>
          <cell r="AB17">
            <v>-2114.5757810704108</v>
          </cell>
          <cell r="AC17">
            <v>-2539.5473580581674</v>
          </cell>
          <cell r="AD17">
            <v>-3103.036471547337</v>
          </cell>
          <cell r="AE17">
            <v>-10968.28599516326</v>
          </cell>
          <cell r="AL17">
            <v>-2539.5473580581674</v>
          </cell>
          <cell r="AN17">
            <v>-10968.285995163262</v>
          </cell>
          <cell r="AP17">
            <v>0</v>
          </cell>
        </row>
        <row r="19">
          <cell r="C19" t="str">
            <v>OIL,  NET</v>
          </cell>
          <cell r="I19">
            <v>-481.22378550299982</v>
          </cell>
          <cell r="J19">
            <v>-569.67409138600021</v>
          </cell>
          <cell r="K19">
            <v>-693.98874822999949</v>
          </cell>
          <cell r="L19">
            <v>-681.82831313000031</v>
          </cell>
          <cell r="M19">
            <v>-2426.7149382490006</v>
          </cell>
          <cell r="O19">
            <v>-1087.38512698</v>
          </cell>
          <cell r="P19">
            <v>-847.12084584200011</v>
          </cell>
          <cell r="Q19">
            <v>-1574.3811070299994</v>
          </cell>
          <cell r="R19">
            <v>-1669.6893164299995</v>
          </cell>
          <cell r="S19">
            <v>-5178.5763962819983</v>
          </cell>
          <cell r="U19">
            <v>-2263.1390553910005</v>
          </cell>
          <cell r="V19">
            <v>-2456.1687988989997</v>
          </cell>
          <cell r="W19">
            <v>-3745.06682301</v>
          </cell>
          <cell r="X19">
            <v>-1929.41503494881</v>
          </cell>
          <cell r="Y19">
            <v>-10393.78971224881</v>
          </cell>
          <cell r="AA19">
            <v>-1181.2476926499112</v>
          </cell>
          <cell r="AB19">
            <v>-2001.6617365142699</v>
          </cell>
          <cell r="AC19">
            <v>-2387.183074165875</v>
          </cell>
          <cell r="AD19">
            <v>-2430.8761936610645</v>
          </cell>
          <cell r="AE19">
            <v>-8000.9686969911209</v>
          </cell>
          <cell r="AL19">
            <v>-2387.183074165875</v>
          </cell>
          <cell r="AN19">
            <v>-8000.9686969911227</v>
          </cell>
          <cell r="AP19">
            <v>0</v>
          </cell>
        </row>
        <row r="20">
          <cell r="C20" t="str">
            <v>a.</v>
          </cell>
          <cell r="D20" t="str">
            <v>Exports, fob.</v>
          </cell>
          <cell r="I20">
            <v>1970.92309112</v>
          </cell>
          <cell r="J20">
            <v>1633.9425790139999</v>
          </cell>
          <cell r="K20">
            <v>2010.5825842200002</v>
          </cell>
          <cell r="L20">
            <v>1853.1640825899999</v>
          </cell>
          <cell r="M20">
            <v>7468.6123369439993</v>
          </cell>
          <cell r="O20">
            <v>1862.63078827</v>
          </cell>
          <cell r="P20">
            <v>2144.4930021580003</v>
          </cell>
          <cell r="Q20">
            <v>2202.0692540300006</v>
          </cell>
          <cell r="R20">
            <v>2207.7165277500003</v>
          </cell>
          <cell r="S20">
            <v>8416.9095722080019</v>
          </cell>
          <cell r="U20">
            <v>2238.466120049</v>
          </cell>
          <cell r="V20">
            <v>2085.5826385410001</v>
          </cell>
          <cell r="W20">
            <v>2465.3641163900002</v>
          </cell>
          <cell r="X20">
            <v>2458.6612874011898</v>
          </cell>
          <cell r="Y20">
            <v>9248.07416238119</v>
          </cell>
          <cell r="AA20">
            <v>2511.1726407300002</v>
          </cell>
          <cell r="AB20">
            <v>2784.0237816300005</v>
          </cell>
          <cell r="AC20">
            <v>2860.9014462000005</v>
          </cell>
          <cell r="AD20">
            <v>2662.8204162067204</v>
          </cell>
          <cell r="AE20">
            <v>10818.918284766722</v>
          </cell>
          <cell r="AL20">
            <v>2860.9014462000005</v>
          </cell>
          <cell r="AN20">
            <v>10818.918284766722</v>
          </cell>
          <cell r="AP20">
            <v>0</v>
          </cell>
        </row>
        <row r="21">
          <cell r="C21" t="str">
            <v>b.</v>
          </cell>
          <cell r="D21" t="str">
            <v>Imports, fob.</v>
          </cell>
          <cell r="I21">
            <v>-1839.4558168931599</v>
          </cell>
          <cell r="J21">
            <v>-1612.654715568</v>
          </cell>
          <cell r="K21">
            <v>-2057.3889090539997</v>
          </cell>
          <cell r="L21">
            <v>-1921.3648696624002</v>
          </cell>
          <cell r="M21">
            <v>-7430.86431117756</v>
          </cell>
          <cell r="O21">
            <v>-2330.3147132300001</v>
          </cell>
          <cell r="P21">
            <v>-2382.6365049600004</v>
          </cell>
          <cell r="Q21">
            <v>-3078.0023801752</v>
          </cell>
          <cell r="R21">
            <v>-3153.6350678455997</v>
          </cell>
          <cell r="S21">
            <v>-10944.588666210801</v>
          </cell>
          <cell r="U21">
            <v>-3631.4164334048005</v>
          </cell>
          <cell r="V21">
            <v>-3646.4892184447999</v>
          </cell>
          <cell r="W21">
            <v>-5011.5164962480003</v>
          </cell>
          <cell r="X21">
            <v>-3642.081760562</v>
          </cell>
          <cell r="Y21">
            <v>-15931.503908659601</v>
          </cell>
          <cell r="AA21">
            <v>-2990.0612212068004</v>
          </cell>
          <cell r="AB21">
            <v>-3936.3732026319994</v>
          </cell>
          <cell r="AC21">
            <v>-4311.5749522176002</v>
          </cell>
          <cell r="AD21">
            <v>-4188.0786471608144</v>
          </cell>
          <cell r="AE21">
            <v>-15426.088023217217</v>
          </cell>
          <cell r="AL21">
            <v>-4311.5749522176002</v>
          </cell>
          <cell r="AN21">
            <v>-15426.088023217217</v>
          </cell>
          <cell r="AP21">
            <v>0</v>
          </cell>
        </row>
        <row r="22">
          <cell r="C22" t="str">
            <v>c.</v>
          </cell>
          <cell r="D22" t="str">
            <v>Services, net.</v>
          </cell>
          <cell r="I22">
            <v>-612.69105972983994</v>
          </cell>
          <cell r="J22">
            <v>-590.96195483200006</v>
          </cell>
          <cell r="K22">
            <v>-647.18242339599999</v>
          </cell>
          <cell r="L22">
            <v>-613.62752605759999</v>
          </cell>
          <cell r="M22">
            <v>-2464.4629640154399</v>
          </cell>
          <cell r="O22">
            <v>-619.70120201999998</v>
          </cell>
          <cell r="P22">
            <v>-608.97734304000005</v>
          </cell>
          <cell r="Q22">
            <v>-698.44798088480002</v>
          </cell>
          <cell r="R22">
            <v>-723.77077633440001</v>
          </cell>
          <cell r="S22">
            <v>-2650.8973022792002</v>
          </cell>
          <cell r="U22">
            <v>-870.18874203519999</v>
          </cell>
          <cell r="V22">
            <v>-895.26221899519999</v>
          </cell>
          <cell r="W22">
            <v>-1198.9144431520001</v>
          </cell>
          <cell r="X22">
            <v>-745.99456178799983</v>
          </cell>
          <cell r="Y22">
            <v>-3710.3599659704</v>
          </cell>
          <cell r="AA22">
            <v>-702.35911217311093</v>
          </cell>
          <cell r="AB22">
            <v>-849.31231551227097</v>
          </cell>
          <cell r="AC22">
            <v>-936.50956814827509</v>
          </cell>
          <cell r="AD22">
            <v>-905.61796270697027</v>
          </cell>
          <cell r="AE22">
            <v>-3393.7989585406276</v>
          </cell>
          <cell r="AL22">
            <v>-936.50956814827509</v>
          </cell>
          <cell r="AN22">
            <v>-3393.7989585406276</v>
          </cell>
          <cell r="AP22">
            <v>0</v>
          </cell>
        </row>
        <row r="23">
          <cell r="D23" t="str">
            <v>-</v>
          </cell>
          <cell r="E23" t="str">
            <v>Freight on Imports</v>
          </cell>
          <cell r="I23">
            <v>-159.95267972983999</v>
          </cell>
          <cell r="J23">
            <v>-140.230844832</v>
          </cell>
          <cell r="K23">
            <v>-178.90338339599998</v>
          </cell>
          <cell r="L23">
            <v>-167.07520605760001</v>
          </cell>
          <cell r="M23">
            <v>-646.16211401544001</v>
          </cell>
          <cell r="O23">
            <v>-202.63606202</v>
          </cell>
          <cell r="P23">
            <v>-207.18578304000002</v>
          </cell>
          <cell r="Q23">
            <v>-267.65238088479998</v>
          </cell>
          <cell r="R23">
            <v>-274.22913633439998</v>
          </cell>
          <cell r="S23">
            <v>-951.70336227919995</v>
          </cell>
          <cell r="U23">
            <v>-315.77534203520003</v>
          </cell>
          <cell r="V23">
            <v>-317.08601899519999</v>
          </cell>
          <cell r="W23">
            <v>-435.78404315200004</v>
          </cell>
          <cell r="X23">
            <v>-316.70276178799998</v>
          </cell>
          <cell r="Y23">
            <v>-1385.3481659704003</v>
          </cell>
          <cell r="AA23">
            <v>-260.00532358320004</v>
          </cell>
          <cell r="AB23">
            <v>-342.29332196799993</v>
          </cell>
          <cell r="AC23">
            <v>-374.91956106240002</v>
          </cell>
          <cell r="AD23">
            <v>-364.1807519270273</v>
          </cell>
          <cell r="AE23">
            <v>-1341.3989585406273</v>
          </cell>
          <cell r="AL23">
            <v>-374.91956106240002</v>
          </cell>
          <cell r="AN23">
            <v>-1341.3989585406273</v>
          </cell>
          <cell r="AP23">
            <v>0</v>
          </cell>
        </row>
        <row r="24">
          <cell r="D24" t="str">
            <v>-</v>
          </cell>
          <cell r="E24" t="str">
            <v>Non Freight</v>
          </cell>
          <cell r="I24">
            <v>-452.73838000000001</v>
          </cell>
          <cell r="J24">
            <v>-450.73111000000006</v>
          </cell>
          <cell r="K24">
            <v>-468.27904000000001</v>
          </cell>
          <cell r="L24">
            <v>-446.55232000000001</v>
          </cell>
          <cell r="M24">
            <v>-1818.3008500000001</v>
          </cell>
          <cell r="O24">
            <v>-417.06513999999993</v>
          </cell>
          <cell r="P24">
            <v>-401.79156</v>
          </cell>
          <cell r="Q24">
            <v>-430.79560000000004</v>
          </cell>
          <cell r="R24">
            <v>-449.54164000000003</v>
          </cell>
          <cell r="S24">
            <v>-1699.1939400000001</v>
          </cell>
          <cell r="U24">
            <v>-554.41340000000002</v>
          </cell>
          <cell r="V24">
            <v>-578.17619999999999</v>
          </cell>
          <cell r="W24">
            <v>-763.13040000000001</v>
          </cell>
          <cell r="X24">
            <v>-429.29179999999985</v>
          </cell>
          <cell r="Y24">
            <v>-2325.0117999999998</v>
          </cell>
          <cell r="AA24">
            <v>-442.35378858991089</v>
          </cell>
          <cell r="AB24">
            <v>-507.01899354427098</v>
          </cell>
          <cell r="AC24">
            <v>-561.59000708587507</v>
          </cell>
          <cell r="AD24">
            <v>-541.43721077994303</v>
          </cell>
          <cell r="AE24">
            <v>-2052.4</v>
          </cell>
          <cell r="AL24">
            <v>-561.59000708587507</v>
          </cell>
          <cell r="AN24">
            <v>-2052.4</v>
          </cell>
          <cell r="AP24">
            <v>0</v>
          </cell>
        </row>
        <row r="26">
          <cell r="C26" t="str">
            <v>GAS,  NET</v>
          </cell>
          <cell r="I26">
            <v>1304.51393452</v>
          </cell>
          <cell r="J26">
            <v>982.35006128000009</v>
          </cell>
          <cell r="K26">
            <v>1095.69339109</v>
          </cell>
          <cell r="L26">
            <v>1283.0592347200004</v>
          </cell>
          <cell r="M26">
            <v>4665.6166216100009</v>
          </cell>
          <cell r="O26">
            <v>1410.0617093599999</v>
          </cell>
          <cell r="P26">
            <v>1492.2225659999999</v>
          </cell>
          <cell r="Q26">
            <v>1625.2291304499995</v>
          </cell>
          <cell r="R26">
            <v>1888.0255907900005</v>
          </cell>
          <cell r="S26">
            <v>6415.5389966000002</v>
          </cell>
          <cell r="U26">
            <v>1729.3596137099998</v>
          </cell>
          <cell r="V26">
            <v>1821.8042912799997</v>
          </cell>
          <cell r="W26">
            <v>1978.1010996700002</v>
          </cell>
          <cell r="X26">
            <v>2233.3277090599995</v>
          </cell>
          <cell r="Y26">
            <v>7762.5927137199988</v>
          </cell>
          <cell r="AA26">
            <v>2134.6710551299998</v>
          </cell>
          <cell r="AB26">
            <v>2315.7183234788999</v>
          </cell>
          <cell r="AC26">
            <v>2576.7635913495251</v>
          </cell>
          <cell r="AD26">
            <v>2217.5012071672081</v>
          </cell>
          <cell r="AE26">
            <v>9244.6541771256325</v>
          </cell>
          <cell r="AL26">
            <v>2576.7635913495251</v>
          </cell>
          <cell r="AN26">
            <v>9244.6541771256343</v>
          </cell>
          <cell r="AP26">
            <v>0</v>
          </cell>
        </row>
        <row r="27">
          <cell r="C27" t="str">
            <v>a.</v>
          </cell>
          <cell r="D27" t="str">
            <v>Exports, fob.</v>
          </cell>
          <cell r="I27">
            <v>2102.9839295199999</v>
          </cell>
          <cell r="J27">
            <v>1767.81173528</v>
          </cell>
          <cell r="K27">
            <v>1940.8765583100001</v>
          </cell>
          <cell r="L27">
            <v>1953.2286248300004</v>
          </cell>
          <cell r="M27">
            <v>7764.9008479400009</v>
          </cell>
          <cell r="O27">
            <v>2094.2029262999999</v>
          </cell>
          <cell r="P27">
            <v>2125.0492859999999</v>
          </cell>
          <cell r="Q27">
            <v>2388.0901965999997</v>
          </cell>
          <cell r="R27">
            <v>2660.1590390000001</v>
          </cell>
          <cell r="S27">
            <v>9267.5014479000001</v>
          </cell>
          <cell r="U27">
            <v>2424.15061371</v>
          </cell>
          <cell r="V27">
            <v>2600.6392912799997</v>
          </cell>
          <cell r="W27">
            <v>2930.1766996700003</v>
          </cell>
          <cell r="X27">
            <v>3180.4652813599996</v>
          </cell>
          <cell r="Y27">
            <v>11135.43188602</v>
          </cell>
          <cell r="AA27">
            <v>2960.4289414499999</v>
          </cell>
          <cell r="AB27">
            <v>3385.0933234788999</v>
          </cell>
          <cell r="AC27">
            <v>3686.1385913495255</v>
          </cell>
          <cell r="AD27">
            <v>3340.4933208472085</v>
          </cell>
          <cell r="AE27">
            <v>13372.154177125634</v>
          </cell>
          <cell r="AL27">
            <v>3686.1385913495255</v>
          </cell>
          <cell r="AN27">
            <v>13372.154177125634</v>
          </cell>
          <cell r="AP27">
            <v>0</v>
          </cell>
        </row>
        <row r="28">
          <cell r="D28" t="str">
            <v>-</v>
          </cell>
          <cell r="E28" t="str">
            <v>LNG</v>
          </cell>
          <cell r="I28">
            <v>1821.3226599999998</v>
          </cell>
          <cell r="J28">
            <v>1538.17146</v>
          </cell>
          <cell r="K28">
            <v>1693.22591706</v>
          </cell>
          <cell r="L28">
            <v>1691.2290477300003</v>
          </cell>
          <cell r="M28">
            <v>6743.9490847900006</v>
          </cell>
          <cell r="O28">
            <v>1768.9798000000001</v>
          </cell>
          <cell r="P28">
            <v>1834.569405</v>
          </cell>
          <cell r="Q28">
            <v>2068.9279999999999</v>
          </cell>
          <cell r="R28">
            <v>2218.6644000000001</v>
          </cell>
          <cell r="S28">
            <v>7891.1416050000007</v>
          </cell>
          <cell r="U28">
            <v>2050.1435255599999</v>
          </cell>
          <cell r="V28">
            <v>2127.15911955</v>
          </cell>
          <cell r="W28">
            <v>2402.7082998000001</v>
          </cell>
          <cell r="X28">
            <v>2569.4778094099997</v>
          </cell>
          <cell r="Y28">
            <v>9149.4887543200002</v>
          </cell>
          <cell r="AA28">
            <v>2440.6589322199998</v>
          </cell>
          <cell r="AB28">
            <v>2842.7325541999999</v>
          </cell>
          <cell r="AC28">
            <v>3116.7587504130001</v>
          </cell>
          <cell r="AD28">
            <v>2703.2129691999999</v>
          </cell>
          <cell r="AE28">
            <v>11103.363206033</v>
          </cell>
          <cell r="AL28">
            <v>3116.7587504130001</v>
          </cell>
          <cell r="AN28">
            <v>11103.363206033</v>
          </cell>
          <cell r="AP28">
            <v>0</v>
          </cell>
        </row>
        <row r="29">
          <cell r="D29" t="str">
            <v>-</v>
          </cell>
          <cell r="E29" t="str">
            <v>LPG</v>
          </cell>
          <cell r="I29">
            <v>103.71861000000001</v>
          </cell>
          <cell r="J29">
            <v>62.641859999999987</v>
          </cell>
          <cell r="K29">
            <v>68.833905250000015</v>
          </cell>
          <cell r="L29">
            <v>90.559428859999997</v>
          </cell>
          <cell r="M29">
            <v>325.75380411000003</v>
          </cell>
          <cell r="O29">
            <v>92.19272629999999</v>
          </cell>
          <cell r="P29">
            <v>83.047280999999998</v>
          </cell>
          <cell r="Q29">
            <v>73.524696599999999</v>
          </cell>
          <cell r="R29">
            <v>117.325039</v>
          </cell>
          <cell r="S29">
            <v>366.08974290000003</v>
          </cell>
          <cell r="U29">
            <v>96.807204649999989</v>
          </cell>
          <cell r="V29">
            <v>108.16976170999999</v>
          </cell>
          <cell r="W29">
            <v>81.364935930000001</v>
          </cell>
          <cell r="X29">
            <v>190.35007925000005</v>
          </cell>
          <cell r="Y29">
            <v>476.69198154000003</v>
          </cell>
          <cell r="AA29">
            <v>39.315985270000006</v>
          </cell>
          <cell r="AB29">
            <v>60.658400000000007</v>
          </cell>
          <cell r="AC29">
            <v>58.8504</v>
          </cell>
          <cell r="AD29">
            <v>52.825687763855996</v>
          </cell>
          <cell r="AE29">
            <v>211.650473033856</v>
          </cell>
          <cell r="AL29">
            <v>58.8504</v>
          </cell>
          <cell r="AN29">
            <v>211.650473033856</v>
          </cell>
          <cell r="AP29">
            <v>0</v>
          </cell>
        </row>
        <row r="30">
          <cell r="D30" t="str">
            <v>-</v>
          </cell>
          <cell r="E30" t="str">
            <v>Natural gas</v>
          </cell>
          <cell r="I30">
            <v>177.94265952000001</v>
          </cell>
          <cell r="J30">
            <v>166.99841527999999</v>
          </cell>
          <cell r="K30">
            <v>178.81673599999996</v>
          </cell>
          <cell r="L30">
            <v>171.44014824000001</v>
          </cell>
          <cell r="M30">
            <v>695.19795904</v>
          </cell>
          <cell r="O30">
            <v>233.03040000000001</v>
          </cell>
          <cell r="P30">
            <v>207.43259999999998</v>
          </cell>
          <cell r="Q30">
            <v>245.63750000000002</v>
          </cell>
          <cell r="R30">
            <v>324.1696</v>
          </cell>
          <cell r="S30">
            <v>1010.2701</v>
          </cell>
          <cell r="U30">
            <v>277.1998835</v>
          </cell>
          <cell r="V30">
            <v>365.31041002000001</v>
          </cell>
          <cell r="W30">
            <v>446.10346393999998</v>
          </cell>
          <cell r="X30">
            <v>420.63739269999996</v>
          </cell>
          <cell r="Y30">
            <v>1509.25115016</v>
          </cell>
          <cell r="AA30">
            <v>480.45402395999997</v>
          </cell>
          <cell r="AB30">
            <v>481.70236927890011</v>
          </cell>
          <cell r="AC30">
            <v>510.52944093652565</v>
          </cell>
          <cell r="AD30">
            <v>584.45466388335285</v>
          </cell>
          <cell r="AE30">
            <v>2057.1404980587786</v>
          </cell>
        </row>
        <row r="31">
          <cell r="C31" t="str">
            <v>b.</v>
          </cell>
          <cell r="D31" t="str">
            <v>Imports, fob.</v>
          </cell>
          <cell r="I31">
            <v>-83.123099400000001</v>
          </cell>
          <cell r="J31">
            <v>-96.350196080000003</v>
          </cell>
          <cell r="K31">
            <v>-109.89820184240001</v>
          </cell>
          <cell r="L31">
            <v>-102.93915890120002</v>
          </cell>
          <cell r="M31">
            <v>-392.31065622360001</v>
          </cell>
          <cell r="O31">
            <v>-79.948659584800012</v>
          </cell>
          <cell r="P31">
            <v>-45.194006399999999</v>
          </cell>
          <cell r="Q31">
            <v>-42.821460858000009</v>
          </cell>
          <cell r="R31">
            <v>-46.338604353199997</v>
          </cell>
          <cell r="S31">
            <v>-214.302731196</v>
          </cell>
          <cell r="U31">
            <v>0</v>
          </cell>
          <cell r="V31">
            <v>0</v>
          </cell>
          <cell r="W31">
            <v>0</v>
          </cell>
          <cell r="X31">
            <v>-12.185742515999999</v>
          </cell>
          <cell r="Y31">
            <v>-12.185742515999999</v>
          </cell>
          <cell r="AA31">
            <v>-5.8722554144000005</v>
          </cell>
          <cell r="AB31">
            <v>-230</v>
          </cell>
          <cell r="AC31">
            <v>-266.8</v>
          </cell>
          <cell r="AD31">
            <v>-279.32774458559999</v>
          </cell>
          <cell r="AE31">
            <v>-782</v>
          </cell>
          <cell r="AL31">
            <v>-266.8</v>
          </cell>
          <cell r="AN31">
            <v>-782</v>
          </cell>
          <cell r="AP31">
            <v>0</v>
          </cell>
        </row>
        <row r="32">
          <cell r="C32" t="str">
            <v>c.</v>
          </cell>
          <cell r="D32" t="str">
            <v>Services, net.</v>
          </cell>
          <cell r="I32">
            <v>-715.34689559999993</v>
          </cell>
          <cell r="J32">
            <v>-689.11147791999997</v>
          </cell>
          <cell r="K32">
            <v>-735.28496537759997</v>
          </cell>
          <cell r="L32">
            <v>-567.23023120879998</v>
          </cell>
          <cell r="M32">
            <v>-2706.9735701063996</v>
          </cell>
          <cell r="O32">
            <v>-604.19255735520005</v>
          </cell>
          <cell r="P32">
            <v>-587.63271359999999</v>
          </cell>
          <cell r="Q32">
            <v>-720.03960529200003</v>
          </cell>
          <cell r="R32">
            <v>-725.79484385679973</v>
          </cell>
          <cell r="S32">
            <v>-2637.6597201039999</v>
          </cell>
          <cell r="U32">
            <v>-694.79100000000005</v>
          </cell>
          <cell r="V32">
            <v>-778.83500000000004</v>
          </cell>
          <cell r="W32">
            <v>-952.07560000000001</v>
          </cell>
          <cell r="X32">
            <v>-934.95182978399998</v>
          </cell>
          <cell r="Y32">
            <v>-3360.6534297840003</v>
          </cell>
          <cell r="AA32">
            <v>-819.88563090560001</v>
          </cell>
          <cell r="AB32">
            <v>-839.375</v>
          </cell>
          <cell r="AC32">
            <v>-842.57500000000005</v>
          </cell>
          <cell r="AD32">
            <v>-843.66436909439994</v>
          </cell>
          <cell r="AE32">
            <v>-3345.5</v>
          </cell>
          <cell r="AL32">
            <v>-842.57500000000005</v>
          </cell>
          <cell r="AN32">
            <v>-3345.5</v>
          </cell>
          <cell r="AP32">
            <v>0</v>
          </cell>
        </row>
        <row r="33">
          <cell r="D33" t="str">
            <v>-</v>
          </cell>
          <cell r="E33" t="str">
            <v>Freight on Imports</v>
          </cell>
          <cell r="I33">
            <v>-7.2280956000000005</v>
          </cell>
          <cell r="J33">
            <v>-8.3782779200000004</v>
          </cell>
          <cell r="K33">
            <v>-9.5563653776000006</v>
          </cell>
          <cell r="L33">
            <v>-8.9512312088000012</v>
          </cell>
          <cell r="M33">
            <v>-34.113970106400004</v>
          </cell>
          <cell r="O33">
            <v>-6.9520573552000009</v>
          </cell>
          <cell r="P33">
            <v>-3.9299135999999999</v>
          </cell>
          <cell r="Q33">
            <v>-3.7236052920000002</v>
          </cell>
          <cell r="R33">
            <v>-4.0294438567999995</v>
          </cell>
          <cell r="S33">
            <v>-18.635020103999999</v>
          </cell>
          <cell r="U33">
            <v>0</v>
          </cell>
          <cell r="V33">
            <v>0</v>
          </cell>
          <cell r="W33">
            <v>0</v>
          </cell>
          <cell r="X33">
            <v>-1.059629784</v>
          </cell>
          <cell r="Y33">
            <v>-1.059629784</v>
          </cell>
          <cell r="AA33">
            <v>-0.51063090560000002</v>
          </cell>
          <cell r="AB33">
            <v>-20</v>
          </cell>
          <cell r="AC33">
            <v>-23.2</v>
          </cell>
          <cell r="AD33">
            <v>-24.289369094400001</v>
          </cell>
          <cell r="AE33">
            <v>-68</v>
          </cell>
          <cell r="AL33">
            <v>-23.2</v>
          </cell>
          <cell r="AN33">
            <v>-68</v>
          </cell>
          <cell r="AP33">
            <v>0</v>
          </cell>
        </row>
        <row r="34">
          <cell r="D34" t="str">
            <v>-</v>
          </cell>
          <cell r="E34" t="str">
            <v>Non Freight</v>
          </cell>
          <cell r="I34">
            <v>-708.11879999999996</v>
          </cell>
          <cell r="J34">
            <v>-680.73320000000001</v>
          </cell>
          <cell r="K34">
            <v>-725.72860000000003</v>
          </cell>
          <cell r="L34">
            <v>-558.279</v>
          </cell>
          <cell r="M34">
            <v>-2672.8595999999998</v>
          </cell>
          <cell r="O34">
            <v>-597.2405</v>
          </cell>
          <cell r="P34">
            <v>-583.70280000000002</v>
          </cell>
          <cell r="Q34">
            <v>-716.31600000000003</v>
          </cell>
          <cell r="R34">
            <v>-721.76539999999977</v>
          </cell>
          <cell r="S34">
            <v>-2619.0246999999999</v>
          </cell>
          <cell r="U34">
            <v>-694.79100000000005</v>
          </cell>
          <cell r="V34">
            <v>-778.83500000000004</v>
          </cell>
          <cell r="W34">
            <v>-952.07560000000001</v>
          </cell>
          <cell r="X34">
            <v>-933.8922</v>
          </cell>
          <cell r="Y34">
            <v>-3359.5938000000006</v>
          </cell>
          <cell r="AA34">
            <v>-819.375</v>
          </cell>
          <cell r="AB34">
            <v>-819.375</v>
          </cell>
          <cell r="AC34">
            <v>-819.375</v>
          </cell>
          <cell r="AD34">
            <v>-819.375</v>
          </cell>
          <cell r="AE34">
            <v>-3277.5</v>
          </cell>
          <cell r="AL34">
            <v>-819.375</v>
          </cell>
          <cell r="AN34">
            <v>-3277.5</v>
          </cell>
          <cell r="AP34">
            <v>0</v>
          </cell>
        </row>
        <row r="36">
          <cell r="C36" t="str">
            <v>CURRENT ACCOUNT</v>
          </cell>
          <cell r="I36">
            <v>1477.4019071364037</v>
          </cell>
          <cell r="J36">
            <v>2097.7653260600518</v>
          </cell>
          <cell r="K36">
            <v>2139.8242042023485</v>
          </cell>
          <cell r="L36">
            <v>2391.9459953079495</v>
          </cell>
          <cell r="M36">
            <v>8106.9374327067562</v>
          </cell>
          <cell r="O36">
            <v>-2717.6411880264723</v>
          </cell>
          <cell r="P36">
            <v>2182.6341953524138</v>
          </cell>
          <cell r="Q36">
            <v>3038.7400822764203</v>
          </cell>
          <cell r="R36">
            <v>-281.38211141007832</v>
          </cell>
          <cell r="S36">
            <v>2222.3509781922767</v>
          </cell>
          <cell r="U36">
            <v>-1648.9904901796581</v>
          </cell>
          <cell r="V36">
            <v>-1508.7382479012576</v>
          </cell>
          <cell r="W36">
            <v>-1525.7788165162183</v>
          </cell>
          <cell r="X36">
            <v>170.43120369116514</v>
          </cell>
          <cell r="Y36">
            <v>-4513.0763509059689</v>
          </cell>
          <cell r="AA36">
            <v>750.7675799077424</v>
          </cell>
          <cell r="AB36">
            <v>2734.9766377642172</v>
          </cell>
          <cell r="AC36">
            <v>3653.054815595483</v>
          </cell>
          <cell r="AD36">
            <v>938.9664586488052</v>
          </cell>
          <cell r="AE36">
            <v>8077.7654919162478</v>
          </cell>
          <cell r="AL36">
            <v>18920.434381505482</v>
          </cell>
          <cell r="AN36">
            <v>281.47611565186526</v>
          </cell>
          <cell r="AP36">
            <v>8209.7678880335043</v>
          </cell>
        </row>
        <row r="37">
          <cell r="C37" t="str">
            <v>a.</v>
          </cell>
          <cell r="D37" t="str">
            <v>Exports, fob.</v>
          </cell>
          <cell r="I37">
            <v>16407.94702064</v>
          </cell>
          <cell r="J37">
            <v>15356.514314294</v>
          </cell>
          <cell r="K37">
            <v>16179.78914253</v>
          </cell>
          <cell r="L37">
            <v>16164.992707419999</v>
          </cell>
          <cell r="M37">
            <v>64109.243184883999</v>
          </cell>
          <cell r="O37">
            <v>15047.13371457</v>
          </cell>
          <cell r="P37">
            <v>17840.042288158002</v>
          </cell>
          <cell r="Q37">
            <v>19453.959450629998</v>
          </cell>
          <cell r="R37">
            <v>19825.675566749997</v>
          </cell>
          <cell r="S37">
            <v>72166.811020107998</v>
          </cell>
          <cell r="U37">
            <v>20243.786733759</v>
          </cell>
          <cell r="V37">
            <v>21696.576318821</v>
          </cell>
          <cell r="W37">
            <v>22004.601616059997</v>
          </cell>
          <cell r="X37">
            <v>23191.042722761191</v>
          </cell>
          <cell r="Y37">
            <v>87136.007391401188</v>
          </cell>
          <cell r="AA37">
            <v>23222.884728739999</v>
          </cell>
          <cell r="AB37">
            <v>25729.682172508899</v>
          </cell>
          <cell r="AC37">
            <v>28167.593488869526</v>
          </cell>
          <cell r="AD37">
            <v>27648.705587813929</v>
          </cell>
          <cell r="AE37">
            <v>104768.86597793235</v>
          </cell>
          <cell r="AL37">
            <v>99688.854649109533</v>
          </cell>
          <cell r="AN37">
            <v>134098.41370353318</v>
          </cell>
          <cell r="AP37">
            <v>123096.22219063771</v>
          </cell>
        </row>
        <row r="38">
          <cell r="C38" t="str">
            <v>b.</v>
          </cell>
          <cell r="D38" t="str">
            <v>Imports, fob.</v>
          </cell>
          <cell r="I38">
            <v>-10570.57891629316</v>
          </cell>
          <cell r="J38">
            <v>-9243.0049116480004</v>
          </cell>
          <cell r="K38">
            <v>-9740.2871108963991</v>
          </cell>
          <cell r="L38">
            <v>-9992.3040285635998</v>
          </cell>
          <cell r="M38">
            <v>-39546.174967401159</v>
          </cell>
          <cell r="O38">
            <v>-11628.7753728148</v>
          </cell>
          <cell r="P38">
            <v>-12013.92771136</v>
          </cell>
          <cell r="Q38">
            <v>-13085.763841033198</v>
          </cell>
          <cell r="R38">
            <v>-13886.376072198798</v>
          </cell>
          <cell r="S38">
            <v>-50614.842997406806</v>
          </cell>
          <cell r="U38">
            <v>-17163.741131404797</v>
          </cell>
          <cell r="V38">
            <v>-17650.808454859798</v>
          </cell>
          <cell r="W38">
            <v>-18571.563632172998</v>
          </cell>
          <cell r="X38">
            <v>-16408.887900518002</v>
          </cell>
          <cell r="Y38">
            <v>-69795.001118955595</v>
          </cell>
          <cell r="AA38">
            <v>-16586.064421266201</v>
          </cell>
          <cell r="AB38">
            <v>-17983.974598162</v>
          </cell>
          <cell r="AC38">
            <v>-18898.793147067601</v>
          </cell>
          <cell r="AD38">
            <v>-20534.031525816416</v>
          </cell>
          <cell r="AE38">
            <v>-74002.863692312225</v>
          </cell>
          <cell r="AL38">
            <v>-76449.788341397609</v>
          </cell>
          <cell r="AN38">
            <v>-116109.35263417743</v>
          </cell>
          <cell r="AP38">
            <v>-108851.53301376104</v>
          </cell>
        </row>
        <row r="39">
          <cell r="C39" t="str">
            <v>c.</v>
          </cell>
          <cell r="D39" t="str">
            <v>Services, net.</v>
          </cell>
          <cell r="I39">
            <v>-4359.9661972104368</v>
          </cell>
          <cell r="J39">
            <v>-4015.7440765859474</v>
          </cell>
          <cell r="K39">
            <v>-4299.6778274312528</v>
          </cell>
          <cell r="L39">
            <v>-3780.7426835484493</v>
          </cell>
          <cell r="M39">
            <v>-16456.130784776084</v>
          </cell>
          <cell r="O39">
            <v>-6135.9995297816722</v>
          </cell>
          <cell r="P39">
            <v>-3643.4803814455877</v>
          </cell>
          <cell r="Q39">
            <v>-3329.4555273203796</v>
          </cell>
          <cell r="R39">
            <v>-6220.6816059612765</v>
          </cell>
          <cell r="S39">
            <v>-19329.617044508916</v>
          </cell>
          <cell r="U39">
            <v>-4729.0360925338609</v>
          </cell>
          <cell r="V39">
            <v>-5554.5061118624599</v>
          </cell>
          <cell r="W39">
            <v>-4958.8168004032177</v>
          </cell>
          <cell r="X39">
            <v>-6611.7236185520233</v>
          </cell>
          <cell r="Y39">
            <v>-21854.082623351562</v>
          </cell>
          <cell r="AA39">
            <v>-5886.0527275660552</v>
          </cell>
          <cell r="AB39">
            <v>-5010.7309365826823</v>
          </cell>
          <cell r="AC39">
            <v>-5615.7455262064423</v>
          </cell>
          <cell r="AD39">
            <v>-6175.7076033487083</v>
          </cell>
          <cell r="AE39">
            <v>-22688.236793703887</v>
          </cell>
          <cell r="AL39">
            <v>-4318.6319262064426</v>
          </cell>
          <cell r="AN39">
            <v>-17707.584953703888</v>
          </cell>
          <cell r="AP39">
            <v>-6034.9212888431612</v>
          </cell>
        </row>
        <row r="41">
          <cell r="C41" t="str">
            <v>OFFICIAL CAPITAL,  NET</v>
          </cell>
          <cell r="I41">
            <v>0</v>
          </cell>
          <cell r="J41">
            <v>0</v>
          </cell>
          <cell r="K41">
            <v>0</v>
          </cell>
          <cell r="L41">
            <v>0</v>
          </cell>
          <cell r="M41">
            <v>0</v>
          </cell>
          <cell r="O41">
            <v>0</v>
          </cell>
          <cell r="P41">
            <v>0</v>
          </cell>
          <cell r="Q41">
            <v>0</v>
          </cell>
          <cell r="R41">
            <v>0</v>
          </cell>
          <cell r="S41">
            <v>0</v>
          </cell>
          <cell r="U41">
            <v>0</v>
          </cell>
          <cell r="V41">
            <v>0</v>
          </cell>
          <cell r="W41">
            <v>0</v>
          </cell>
          <cell r="X41">
            <v>0</v>
          </cell>
          <cell r="Y41">
            <v>0</v>
          </cell>
          <cell r="AA41">
            <v>0</v>
          </cell>
          <cell r="AB41">
            <v>0</v>
          </cell>
          <cell r="AC41">
            <v>0</v>
          </cell>
          <cell r="AD41">
            <v>0</v>
          </cell>
          <cell r="AE41">
            <v>0</v>
          </cell>
          <cell r="AL41">
            <v>0</v>
          </cell>
          <cell r="AN41">
            <v>0</v>
          </cell>
          <cell r="AP41">
            <v>0</v>
          </cell>
        </row>
        <row r="42">
          <cell r="C42" t="str">
            <v>a.</v>
          </cell>
          <cell r="D42" t="str">
            <v xml:space="preserve">Inflows </v>
          </cell>
          <cell r="I42">
            <v>0</v>
          </cell>
          <cell r="J42">
            <v>0</v>
          </cell>
          <cell r="K42">
            <v>0</v>
          </cell>
          <cell r="L42">
            <v>0</v>
          </cell>
          <cell r="M42">
            <v>0</v>
          </cell>
          <cell r="O42">
            <v>0</v>
          </cell>
          <cell r="P42">
            <v>0</v>
          </cell>
          <cell r="Q42">
            <v>0</v>
          </cell>
          <cell r="R42">
            <v>0</v>
          </cell>
          <cell r="S42">
            <v>0</v>
          </cell>
          <cell r="U42">
            <v>0</v>
          </cell>
          <cell r="V42">
            <v>0</v>
          </cell>
          <cell r="W42">
            <v>0</v>
          </cell>
          <cell r="X42">
            <v>0</v>
          </cell>
          <cell r="Y42">
            <v>0</v>
          </cell>
          <cell r="AA42">
            <v>0</v>
          </cell>
          <cell r="AB42">
            <v>0</v>
          </cell>
          <cell r="AC42">
            <v>0</v>
          </cell>
          <cell r="AD42">
            <v>0</v>
          </cell>
          <cell r="AE42">
            <v>0</v>
          </cell>
          <cell r="AL42">
            <v>0</v>
          </cell>
          <cell r="AN42">
            <v>0</v>
          </cell>
          <cell r="AP42">
            <v>0</v>
          </cell>
        </row>
        <row r="43">
          <cell r="D43" t="str">
            <v>-</v>
          </cell>
          <cell r="E43" t="str">
            <v xml:space="preserve">Program Aid  </v>
          </cell>
          <cell r="I43">
            <v>0</v>
          </cell>
          <cell r="J43">
            <v>0</v>
          </cell>
          <cell r="K43">
            <v>0</v>
          </cell>
          <cell r="L43">
            <v>0</v>
          </cell>
          <cell r="M43">
            <v>0</v>
          </cell>
          <cell r="O43">
            <v>0</v>
          </cell>
          <cell r="P43">
            <v>0</v>
          </cell>
          <cell r="Q43">
            <v>0</v>
          </cell>
          <cell r="R43">
            <v>0</v>
          </cell>
          <cell r="S43">
            <v>0</v>
          </cell>
          <cell r="U43">
            <v>0</v>
          </cell>
          <cell r="V43">
            <v>0</v>
          </cell>
          <cell r="W43">
            <v>0</v>
          </cell>
          <cell r="X43">
            <v>0</v>
          </cell>
          <cell r="Y43">
            <v>0</v>
          </cell>
          <cell r="AA43">
            <v>0</v>
          </cell>
          <cell r="AB43">
            <v>0</v>
          </cell>
          <cell r="AC43">
            <v>0</v>
          </cell>
          <cell r="AD43">
            <v>0</v>
          </cell>
          <cell r="AE43">
            <v>0</v>
          </cell>
          <cell r="AL43">
            <v>0</v>
          </cell>
          <cell r="AN43">
            <v>0</v>
          </cell>
          <cell r="AP43">
            <v>0</v>
          </cell>
        </row>
        <row r="44">
          <cell r="D44" t="str">
            <v>-</v>
          </cell>
          <cell r="E44" t="str">
            <v>Food Aid</v>
          </cell>
          <cell r="I44">
            <v>0</v>
          </cell>
          <cell r="J44">
            <v>0</v>
          </cell>
          <cell r="K44">
            <v>0</v>
          </cell>
          <cell r="L44">
            <v>0</v>
          </cell>
          <cell r="M44">
            <v>0</v>
          </cell>
          <cell r="O44">
            <v>0</v>
          </cell>
          <cell r="P44">
            <v>0</v>
          </cell>
          <cell r="Q44">
            <v>0</v>
          </cell>
          <cell r="R44">
            <v>0</v>
          </cell>
          <cell r="S44">
            <v>0</v>
          </cell>
          <cell r="U44">
            <v>0</v>
          </cell>
          <cell r="V44">
            <v>0</v>
          </cell>
          <cell r="W44">
            <v>0</v>
          </cell>
          <cell r="X44">
            <v>0</v>
          </cell>
          <cell r="Y44">
            <v>0</v>
          </cell>
          <cell r="AA44">
            <v>0</v>
          </cell>
          <cell r="AB44">
            <v>0</v>
          </cell>
          <cell r="AC44">
            <v>0</v>
          </cell>
          <cell r="AD44">
            <v>0</v>
          </cell>
          <cell r="AE44">
            <v>0</v>
          </cell>
          <cell r="AL44">
            <v>0</v>
          </cell>
          <cell r="AN44">
            <v>0</v>
          </cell>
          <cell r="AP44">
            <v>0</v>
          </cell>
        </row>
        <row r="45">
          <cell r="D45" t="str">
            <v>-</v>
          </cell>
          <cell r="E45" t="str">
            <v>Project Aid</v>
          </cell>
          <cell r="I45">
            <v>0</v>
          </cell>
          <cell r="J45">
            <v>0</v>
          </cell>
          <cell r="K45">
            <v>0</v>
          </cell>
          <cell r="L45">
            <v>0</v>
          </cell>
          <cell r="M45">
            <v>0</v>
          </cell>
          <cell r="O45">
            <v>0</v>
          </cell>
          <cell r="P45">
            <v>0</v>
          </cell>
          <cell r="Q45">
            <v>0</v>
          </cell>
          <cell r="R45">
            <v>0</v>
          </cell>
          <cell r="S45">
            <v>0</v>
          </cell>
          <cell r="U45">
            <v>0</v>
          </cell>
          <cell r="V45">
            <v>0</v>
          </cell>
          <cell r="W45">
            <v>0</v>
          </cell>
          <cell r="X45">
            <v>0</v>
          </cell>
          <cell r="Y45">
            <v>0</v>
          </cell>
          <cell r="AA45">
            <v>0</v>
          </cell>
          <cell r="AB45">
            <v>0</v>
          </cell>
          <cell r="AC45">
            <v>0</v>
          </cell>
          <cell r="AD45">
            <v>0</v>
          </cell>
          <cell r="AE45">
            <v>0</v>
          </cell>
          <cell r="AL45">
            <v>0</v>
          </cell>
          <cell r="AN45">
            <v>0</v>
          </cell>
          <cell r="AP45">
            <v>0</v>
          </cell>
        </row>
        <row r="46">
          <cell r="E46" t="str">
            <v>-</v>
          </cell>
          <cell r="F46" t="str">
            <v>ODA</v>
          </cell>
          <cell r="I46">
            <v>0</v>
          </cell>
          <cell r="J46">
            <v>0</v>
          </cell>
          <cell r="K46">
            <v>0</v>
          </cell>
          <cell r="L46">
            <v>0</v>
          </cell>
          <cell r="M46">
            <v>0</v>
          </cell>
          <cell r="O46">
            <v>0</v>
          </cell>
          <cell r="P46">
            <v>0</v>
          </cell>
          <cell r="Q46">
            <v>0</v>
          </cell>
          <cell r="R46">
            <v>0</v>
          </cell>
          <cell r="S46">
            <v>0</v>
          </cell>
          <cell r="U46">
            <v>0</v>
          </cell>
          <cell r="V46">
            <v>0</v>
          </cell>
          <cell r="W46">
            <v>0</v>
          </cell>
          <cell r="X46">
            <v>0</v>
          </cell>
          <cell r="Y46">
            <v>0</v>
          </cell>
          <cell r="AA46">
            <v>0</v>
          </cell>
          <cell r="AB46">
            <v>0</v>
          </cell>
          <cell r="AC46">
            <v>0</v>
          </cell>
          <cell r="AD46">
            <v>0</v>
          </cell>
          <cell r="AE46">
            <v>0</v>
          </cell>
          <cell r="AL46">
            <v>0</v>
          </cell>
          <cell r="AN46">
            <v>0</v>
          </cell>
          <cell r="AP46">
            <v>0</v>
          </cell>
        </row>
        <row r="47">
          <cell r="E47" t="str">
            <v>-</v>
          </cell>
          <cell r="F47" t="str">
            <v>Non ODA</v>
          </cell>
          <cell r="I47">
            <v>0</v>
          </cell>
          <cell r="J47">
            <v>0</v>
          </cell>
          <cell r="K47">
            <v>0</v>
          </cell>
          <cell r="L47">
            <v>0</v>
          </cell>
          <cell r="M47">
            <v>0</v>
          </cell>
          <cell r="O47">
            <v>0</v>
          </cell>
          <cell r="P47">
            <v>0</v>
          </cell>
          <cell r="Q47">
            <v>0</v>
          </cell>
          <cell r="R47">
            <v>0</v>
          </cell>
          <cell r="S47">
            <v>0</v>
          </cell>
          <cell r="U47">
            <v>0</v>
          </cell>
          <cell r="V47">
            <v>0</v>
          </cell>
          <cell r="W47">
            <v>0</v>
          </cell>
          <cell r="X47">
            <v>0</v>
          </cell>
          <cell r="Y47">
            <v>0</v>
          </cell>
          <cell r="AA47">
            <v>0</v>
          </cell>
          <cell r="AB47">
            <v>0</v>
          </cell>
          <cell r="AC47">
            <v>0</v>
          </cell>
          <cell r="AD47">
            <v>0</v>
          </cell>
          <cell r="AE47">
            <v>0</v>
          </cell>
          <cell r="AL47">
            <v>0</v>
          </cell>
          <cell r="AN47">
            <v>0</v>
          </cell>
          <cell r="AP47">
            <v>0</v>
          </cell>
        </row>
        <row r="48">
          <cell r="D48" t="str">
            <v>-</v>
          </cell>
          <cell r="E48" t="str">
            <v>Commercial Loan</v>
          </cell>
          <cell r="I48">
            <v>0</v>
          </cell>
          <cell r="J48">
            <v>0</v>
          </cell>
          <cell r="K48">
            <v>0</v>
          </cell>
          <cell r="L48">
            <v>0</v>
          </cell>
          <cell r="M48">
            <v>0</v>
          </cell>
          <cell r="O48">
            <v>0</v>
          </cell>
          <cell r="P48">
            <v>0</v>
          </cell>
          <cell r="Q48">
            <v>0</v>
          </cell>
          <cell r="R48">
            <v>0</v>
          </cell>
          <cell r="S48">
            <v>0</v>
          </cell>
          <cell r="U48">
            <v>0</v>
          </cell>
          <cell r="V48">
            <v>0</v>
          </cell>
          <cell r="W48">
            <v>0</v>
          </cell>
          <cell r="X48">
            <v>0</v>
          </cell>
          <cell r="Y48">
            <v>0</v>
          </cell>
          <cell r="AA48">
            <v>0</v>
          </cell>
          <cell r="AB48">
            <v>0</v>
          </cell>
          <cell r="AC48">
            <v>0</v>
          </cell>
          <cell r="AD48">
            <v>0</v>
          </cell>
          <cell r="AE48">
            <v>0</v>
          </cell>
          <cell r="AL48">
            <v>0</v>
          </cell>
          <cell r="AN48">
            <v>0</v>
          </cell>
          <cell r="AP48">
            <v>0</v>
          </cell>
        </row>
        <row r="49">
          <cell r="D49" t="str">
            <v>-</v>
          </cell>
          <cell r="E49" t="str">
            <v>Financing Gap</v>
          </cell>
          <cell r="Y49">
            <v>0</v>
          </cell>
          <cell r="AE49">
            <v>0</v>
          </cell>
          <cell r="AL49">
            <v>0</v>
          </cell>
          <cell r="AN49">
            <v>0</v>
          </cell>
          <cell r="AP49">
            <v>0</v>
          </cell>
        </row>
        <row r="50">
          <cell r="C50" t="str">
            <v>b.</v>
          </cell>
          <cell r="D50" t="str">
            <v>Amortization</v>
          </cell>
          <cell r="I50">
            <v>0</v>
          </cell>
          <cell r="J50">
            <v>0</v>
          </cell>
          <cell r="K50">
            <v>0</v>
          </cell>
          <cell r="L50">
            <v>0</v>
          </cell>
          <cell r="M50">
            <v>0</v>
          </cell>
          <cell r="O50">
            <v>0</v>
          </cell>
          <cell r="P50">
            <v>0</v>
          </cell>
          <cell r="Q50">
            <v>0</v>
          </cell>
          <cell r="R50">
            <v>0</v>
          </cell>
          <cell r="S50">
            <v>0</v>
          </cell>
          <cell r="U50">
            <v>0</v>
          </cell>
          <cell r="V50">
            <v>0</v>
          </cell>
          <cell r="W50">
            <v>0</v>
          </cell>
          <cell r="X50">
            <v>0</v>
          </cell>
          <cell r="Y50">
            <v>0</v>
          </cell>
          <cell r="AA50">
            <v>0</v>
          </cell>
          <cell r="AB50">
            <v>0</v>
          </cell>
          <cell r="AC50">
            <v>0</v>
          </cell>
          <cell r="AD50">
            <v>0</v>
          </cell>
          <cell r="AE50">
            <v>0</v>
          </cell>
          <cell r="AL50">
            <v>0</v>
          </cell>
          <cell r="AN50">
            <v>0</v>
          </cell>
          <cell r="AP50">
            <v>0</v>
          </cell>
        </row>
        <row r="51">
          <cell r="C51" t="str">
            <v>c.</v>
          </cell>
          <cell r="D51" t="str">
            <v>Exceptional Financing</v>
          </cell>
          <cell r="I51">
            <v>0</v>
          </cell>
          <cell r="J51">
            <v>0</v>
          </cell>
          <cell r="K51">
            <v>0</v>
          </cell>
          <cell r="L51">
            <v>0</v>
          </cell>
          <cell r="M51">
            <v>0</v>
          </cell>
          <cell r="O51">
            <v>0</v>
          </cell>
          <cell r="P51">
            <v>0</v>
          </cell>
          <cell r="Q51">
            <v>0</v>
          </cell>
          <cell r="R51">
            <v>0</v>
          </cell>
          <cell r="S51">
            <v>0</v>
          </cell>
          <cell r="U51">
            <v>0</v>
          </cell>
          <cell r="V51">
            <v>0</v>
          </cell>
          <cell r="W51">
            <v>0</v>
          </cell>
          <cell r="X51">
            <v>0</v>
          </cell>
          <cell r="Y51">
            <v>0</v>
          </cell>
          <cell r="AA51">
            <v>0</v>
          </cell>
          <cell r="AB51">
            <v>0</v>
          </cell>
          <cell r="AC51">
            <v>0</v>
          </cell>
          <cell r="AD51">
            <v>0</v>
          </cell>
          <cell r="AE51">
            <v>0</v>
          </cell>
          <cell r="AL51">
            <v>0</v>
          </cell>
          <cell r="AN51">
            <v>0</v>
          </cell>
          <cell r="AP51">
            <v>0</v>
          </cell>
        </row>
        <row r="52">
          <cell r="D52" t="str">
            <v>-</v>
          </cell>
          <cell r="E52" t="str">
            <v>IMF</v>
          </cell>
          <cell r="I52">
            <v>0</v>
          </cell>
          <cell r="J52">
            <v>0</v>
          </cell>
          <cell r="K52">
            <v>0</v>
          </cell>
          <cell r="L52">
            <v>0</v>
          </cell>
          <cell r="M52">
            <v>0</v>
          </cell>
          <cell r="O52">
            <v>0</v>
          </cell>
          <cell r="P52">
            <v>0</v>
          </cell>
          <cell r="Q52">
            <v>0</v>
          </cell>
          <cell r="R52">
            <v>0</v>
          </cell>
          <cell r="S52">
            <v>0</v>
          </cell>
          <cell r="U52">
            <v>0</v>
          </cell>
          <cell r="V52">
            <v>0</v>
          </cell>
          <cell r="W52">
            <v>0</v>
          </cell>
          <cell r="X52">
            <v>0</v>
          </cell>
          <cell r="Y52">
            <v>0</v>
          </cell>
          <cell r="AA52">
            <v>0</v>
          </cell>
          <cell r="AB52">
            <v>0</v>
          </cell>
          <cell r="AC52">
            <v>0</v>
          </cell>
          <cell r="AD52">
            <v>0</v>
          </cell>
          <cell r="AE52">
            <v>0</v>
          </cell>
          <cell r="AL52">
            <v>0</v>
          </cell>
          <cell r="AN52">
            <v>0</v>
          </cell>
          <cell r="AP52">
            <v>0</v>
          </cell>
        </row>
        <row r="53">
          <cell r="E53" t="str">
            <v>- Purchases</v>
          </cell>
          <cell r="I53">
            <v>0</v>
          </cell>
          <cell r="J53">
            <v>0</v>
          </cell>
          <cell r="K53">
            <v>0</v>
          </cell>
          <cell r="L53">
            <v>0</v>
          </cell>
          <cell r="M53">
            <v>0</v>
          </cell>
          <cell r="O53">
            <v>0</v>
          </cell>
          <cell r="P53">
            <v>0</v>
          </cell>
          <cell r="Q53">
            <v>0</v>
          </cell>
          <cell r="R53">
            <v>0</v>
          </cell>
          <cell r="S53">
            <v>0</v>
          </cell>
          <cell r="U53">
            <v>0</v>
          </cell>
          <cell r="V53">
            <v>0</v>
          </cell>
          <cell r="W53">
            <v>0</v>
          </cell>
          <cell r="X53">
            <v>0</v>
          </cell>
          <cell r="Y53">
            <v>0</v>
          </cell>
          <cell r="AA53">
            <v>0</v>
          </cell>
          <cell r="AB53">
            <v>0</v>
          </cell>
          <cell r="AC53">
            <v>0</v>
          </cell>
          <cell r="AD53">
            <v>0</v>
          </cell>
          <cell r="AE53">
            <v>0</v>
          </cell>
          <cell r="AL53">
            <v>0</v>
          </cell>
          <cell r="AN53">
            <v>0</v>
          </cell>
          <cell r="AP53">
            <v>0</v>
          </cell>
        </row>
        <row r="54">
          <cell r="E54" t="str">
            <v>- Repurchases</v>
          </cell>
          <cell r="I54">
            <v>0</v>
          </cell>
          <cell r="J54">
            <v>0</v>
          </cell>
          <cell r="K54">
            <v>0</v>
          </cell>
          <cell r="L54">
            <v>0</v>
          </cell>
          <cell r="M54">
            <v>0</v>
          </cell>
          <cell r="O54">
            <v>0</v>
          </cell>
          <cell r="P54">
            <v>0</v>
          </cell>
          <cell r="Q54">
            <v>0</v>
          </cell>
          <cell r="R54">
            <v>0</v>
          </cell>
          <cell r="S54">
            <v>0</v>
          </cell>
          <cell r="U54">
            <v>0</v>
          </cell>
          <cell r="V54">
            <v>0</v>
          </cell>
          <cell r="W54">
            <v>0</v>
          </cell>
          <cell r="X54">
            <v>0</v>
          </cell>
          <cell r="Y54">
            <v>0</v>
          </cell>
          <cell r="AA54">
            <v>0</v>
          </cell>
          <cell r="AB54">
            <v>0</v>
          </cell>
          <cell r="AC54">
            <v>0</v>
          </cell>
          <cell r="AD54">
            <v>0</v>
          </cell>
          <cell r="AE54">
            <v>0</v>
          </cell>
          <cell r="AL54">
            <v>0</v>
          </cell>
          <cell r="AN54">
            <v>0</v>
          </cell>
          <cell r="AP54">
            <v>0</v>
          </cell>
        </row>
        <row r="55">
          <cell r="D55" t="str">
            <v>-</v>
          </cell>
          <cell r="E55" t="str">
            <v>Rescheduling</v>
          </cell>
          <cell r="I55">
            <v>0</v>
          </cell>
          <cell r="J55">
            <v>0</v>
          </cell>
          <cell r="K55">
            <v>0</v>
          </cell>
          <cell r="L55">
            <v>0</v>
          </cell>
          <cell r="M55">
            <v>0</v>
          </cell>
          <cell r="O55">
            <v>0</v>
          </cell>
          <cell r="P55">
            <v>0</v>
          </cell>
          <cell r="Q55">
            <v>0</v>
          </cell>
          <cell r="R55">
            <v>0</v>
          </cell>
          <cell r="S55">
            <v>0</v>
          </cell>
          <cell r="U55">
            <v>0</v>
          </cell>
          <cell r="V55">
            <v>0</v>
          </cell>
          <cell r="W55">
            <v>0</v>
          </cell>
          <cell r="X55">
            <v>0</v>
          </cell>
          <cell r="Y55">
            <v>0</v>
          </cell>
          <cell r="AA55">
            <v>0</v>
          </cell>
          <cell r="AB55">
            <v>0</v>
          </cell>
          <cell r="AC55">
            <v>0</v>
          </cell>
          <cell r="AD55">
            <v>0</v>
          </cell>
          <cell r="AE55">
            <v>0</v>
          </cell>
          <cell r="AL55">
            <v>0</v>
          </cell>
          <cell r="AN55">
            <v>0</v>
          </cell>
          <cell r="AP55">
            <v>0</v>
          </cell>
        </row>
        <row r="57">
          <cell r="C57" t="str">
            <v>PRIVATE CAPITAL,  NET</v>
          </cell>
          <cell r="I57">
            <v>-826.59795898877655</v>
          </cell>
          <cell r="J57">
            <v>130.11283945376363</v>
          </cell>
          <cell r="K57">
            <v>-420.70002497401083</v>
          </cell>
          <cell r="L57">
            <v>639.70426150488447</v>
          </cell>
          <cell r="M57">
            <v>-477.48088300413929</v>
          </cell>
          <cell r="O57">
            <v>1243.5131629964753</v>
          </cell>
          <cell r="P57">
            <v>193.46920253924964</v>
          </cell>
          <cell r="Q57">
            <v>1915.9824230440468</v>
          </cell>
          <cell r="R57">
            <v>1770.9626931871369</v>
          </cell>
          <cell r="S57">
            <v>5123.9274817669084</v>
          </cell>
          <cell r="U57">
            <v>1102.6587125699066</v>
          </cell>
          <cell r="V57">
            <v>-633.49607929426998</v>
          </cell>
          <cell r="W57">
            <v>2624.7504232028082</v>
          </cell>
          <cell r="X57">
            <v>2130.264275069515</v>
          </cell>
          <cell r="Y57">
            <v>5224.1773315479595</v>
          </cell>
          <cell r="AA57">
            <v>1106.6692323891468</v>
          </cell>
          <cell r="AB57">
            <v>179.47650510136509</v>
          </cell>
          <cell r="AC57">
            <v>454.453305719664</v>
          </cell>
          <cell r="AD57">
            <v>151.98955056470226</v>
          </cell>
          <cell r="AE57">
            <v>1892.5885937748783</v>
          </cell>
          <cell r="AL57">
            <v>454.453305719664</v>
          </cell>
          <cell r="AN57">
            <v>1892.5885937748778</v>
          </cell>
          <cell r="AP57">
            <v>1889.7819935681177</v>
          </cell>
        </row>
        <row r="58">
          <cell r="C58" t="str">
            <v>a.</v>
          </cell>
          <cell r="D58" t="str">
            <v>Foreign Direct Investment</v>
          </cell>
          <cell r="I58">
            <v>-2651.4420499999997</v>
          </cell>
          <cell r="J58">
            <v>-2310.2849999999999</v>
          </cell>
          <cell r="K58">
            <v>-1530.2920000000001</v>
          </cell>
          <cell r="L58">
            <v>-826.00477778624099</v>
          </cell>
          <cell r="M58">
            <v>-7318.0238277862409</v>
          </cell>
          <cell r="O58">
            <v>-1948.764615</v>
          </cell>
          <cell r="P58">
            <v>-2467.5075500000003</v>
          </cell>
          <cell r="Q58">
            <v>-904.61019249999981</v>
          </cell>
          <cell r="R58">
            <v>-798.1758725000002</v>
          </cell>
          <cell r="S58">
            <v>-6119.0582300000005</v>
          </cell>
          <cell r="U58">
            <v>-1938.6876955</v>
          </cell>
          <cell r="V58">
            <v>1295.1828308618751</v>
          </cell>
          <cell r="W58">
            <v>-137.73044879068789</v>
          </cell>
          <cell r="X58">
            <v>-581.66060037875855</v>
          </cell>
          <cell r="Y58">
            <v>-1362.8959138075713</v>
          </cell>
          <cell r="AA58">
            <v>109.56946959186394</v>
          </cell>
          <cell r="AB58">
            <v>-30.641645165719183</v>
          </cell>
          <cell r="AC58">
            <v>75.874901430891896</v>
          </cell>
          <cell r="AD58">
            <v>-64.857982986537309</v>
          </cell>
          <cell r="AE58">
            <v>89.94474287049934</v>
          </cell>
          <cell r="AL58">
            <v>75.874901430891896</v>
          </cell>
          <cell r="AN58">
            <v>89.944742870498885</v>
          </cell>
          <cell r="AP58">
            <v>89.944742870498885</v>
          </cell>
        </row>
        <row r="59">
          <cell r="C59" t="str">
            <v>b.</v>
          </cell>
          <cell r="D59" t="str">
            <v xml:space="preserve">Others   </v>
          </cell>
          <cell r="I59">
            <v>1824.8440910112231</v>
          </cell>
          <cell r="J59">
            <v>2440.3978394537635</v>
          </cell>
          <cell r="K59">
            <v>1109.5919750259893</v>
          </cell>
          <cell r="L59">
            <v>1465.7090392911255</v>
          </cell>
          <cell r="M59">
            <v>6840.5429447821007</v>
          </cell>
          <cell r="O59">
            <v>3192.2777779964754</v>
          </cell>
          <cell r="P59">
            <v>2660.9767525392499</v>
          </cell>
          <cell r="Q59">
            <v>2820.5926155440466</v>
          </cell>
          <cell r="R59">
            <v>2569.1385656871371</v>
          </cell>
          <cell r="S59">
            <v>11242.985711766909</v>
          </cell>
          <cell r="U59">
            <v>3041.3464080699068</v>
          </cell>
          <cell r="V59">
            <v>-1928.6789101561451</v>
          </cell>
          <cell r="W59">
            <v>2762.4808719934963</v>
          </cell>
          <cell r="X59">
            <v>2711.9248754482733</v>
          </cell>
          <cell r="Y59">
            <v>6587.0732453555311</v>
          </cell>
          <cell r="AA59">
            <v>997.09976279728289</v>
          </cell>
          <cell r="AB59">
            <v>210.11815026708427</v>
          </cell>
          <cell r="AC59">
            <v>378.57840428877211</v>
          </cell>
          <cell r="AD59">
            <v>216.84753355123956</v>
          </cell>
          <cell r="AE59">
            <v>1802.643850904379</v>
          </cell>
          <cell r="AL59">
            <v>378.57840428877211</v>
          </cell>
          <cell r="AN59">
            <v>1802.643850904379</v>
          </cell>
          <cell r="AP59">
            <v>1799.8372506976189</v>
          </cell>
        </row>
        <row r="61">
          <cell r="C61" t="str">
            <v>CAPITAL ACCOUNT</v>
          </cell>
          <cell r="I61">
            <v>-826.59795898877655</v>
          </cell>
          <cell r="J61">
            <v>130.11283945376363</v>
          </cell>
          <cell r="K61">
            <v>-420.70002497401083</v>
          </cell>
          <cell r="L61">
            <v>639.70426150488447</v>
          </cell>
          <cell r="M61">
            <v>-477.48088300413929</v>
          </cell>
          <cell r="O61">
            <v>1243.5131629964753</v>
          </cell>
          <cell r="P61">
            <v>193.46920253924964</v>
          </cell>
          <cell r="Q61">
            <v>1915.9824230440468</v>
          </cell>
          <cell r="R61">
            <v>1770.9626931871369</v>
          </cell>
          <cell r="S61">
            <v>5123.9274817669084</v>
          </cell>
          <cell r="U61">
            <v>1102.6587125699066</v>
          </cell>
          <cell r="V61">
            <v>-633.49607929426998</v>
          </cell>
          <cell r="W61">
            <v>2624.7504232028082</v>
          </cell>
          <cell r="X61">
            <v>2130.264275069515</v>
          </cell>
          <cell r="Y61">
            <v>5224.1773315479595</v>
          </cell>
          <cell r="AA61">
            <v>1106.6692323891468</v>
          </cell>
          <cell r="AB61">
            <v>179.47650510136509</v>
          </cell>
          <cell r="AC61">
            <v>454.453305719664</v>
          </cell>
          <cell r="AD61">
            <v>151.98955056470226</v>
          </cell>
          <cell r="AE61">
            <v>1892.5885937748783</v>
          </cell>
          <cell r="AL61">
            <v>454.453305719664</v>
          </cell>
          <cell r="AN61">
            <v>1892.5885937748778</v>
          </cell>
          <cell r="AP61">
            <v>1889.7819935681177</v>
          </cell>
        </row>
        <row r="63">
          <cell r="C63" t="str">
            <v xml:space="preserve">T O T A L </v>
          </cell>
          <cell r="I63">
            <v>650.80394814762712</v>
          </cell>
          <cell r="J63">
            <v>2227.8781655138155</v>
          </cell>
          <cell r="K63">
            <v>1719.1241792283377</v>
          </cell>
          <cell r="L63">
            <v>3031.650256812834</v>
          </cell>
          <cell r="M63">
            <v>7629.4565497026142</v>
          </cell>
          <cell r="O63">
            <v>-1474.1280250299969</v>
          </cell>
          <cell r="P63">
            <v>2376.1033978916635</v>
          </cell>
          <cell r="Q63">
            <v>4954.7225053204675</v>
          </cell>
          <cell r="R63">
            <v>1489.5805817770586</v>
          </cell>
          <cell r="S63">
            <v>7346.2784599591932</v>
          </cell>
          <cell r="U63">
            <v>-546.3317776097515</v>
          </cell>
          <cell r="V63">
            <v>-2142.2343271955278</v>
          </cell>
          <cell r="W63">
            <v>1098.9716066865899</v>
          </cell>
          <cell r="X63">
            <v>2300.6954787606801</v>
          </cell>
          <cell r="Y63">
            <v>711.10098064199065</v>
          </cell>
          <cell r="AA63">
            <v>1857.4368122968892</v>
          </cell>
          <cell r="AB63">
            <v>2914.4531428655823</v>
          </cell>
          <cell r="AC63">
            <v>4107.508121315147</v>
          </cell>
          <cell r="AD63">
            <v>1090.9560092135075</v>
          </cell>
          <cell r="AE63">
            <v>9970.3540856911259</v>
          </cell>
          <cell r="AL63">
            <v>19374.887687225146</v>
          </cell>
          <cell r="AN63">
            <v>2174.0647094267433</v>
          </cell>
          <cell r="AP63">
            <v>10099.549881601622</v>
          </cell>
        </row>
        <row r="65">
          <cell r="C65" t="str">
            <v xml:space="preserve">NET ERRORS &amp; OMISSIONS </v>
          </cell>
          <cell r="I65">
            <v>-111.80394814762712</v>
          </cell>
          <cell r="J65">
            <v>-2227.8781655138155</v>
          </cell>
          <cell r="K65">
            <v>-1719.1241792283377</v>
          </cell>
          <cell r="L65">
            <v>-3031.650256812834</v>
          </cell>
          <cell r="M65">
            <v>-7090.4565497026142</v>
          </cell>
          <cell r="O65">
            <v>377.67287260176636</v>
          </cell>
          <cell r="P65">
            <v>-260.22339789166335</v>
          </cell>
          <cell r="Q65">
            <v>-4686.3425053204674</v>
          </cell>
          <cell r="R65">
            <v>28.019418222947252</v>
          </cell>
          <cell r="S65">
            <v>-4540.8736123874178</v>
          </cell>
          <cell r="U65">
            <v>256.88177760975441</v>
          </cell>
          <cell r="V65">
            <v>-22.705672804481765</v>
          </cell>
          <cell r="W65">
            <v>-4646.0616066865859</v>
          </cell>
          <cell r="X65">
            <v>2105.158497839323</v>
          </cell>
          <cell r="Y65">
            <v>-2306.7270040419908</v>
          </cell>
          <cell r="AA65">
            <v>3499.9592111031079</v>
          </cell>
          <cell r="AB65">
            <v>-2888.9231428655835</v>
          </cell>
          <cell r="AC65">
            <v>-1861.7281213151409</v>
          </cell>
          <cell r="AD65">
            <v>-857.50600921351042</v>
          </cell>
          <cell r="AE65">
            <v>-2108.1980622911269</v>
          </cell>
          <cell r="AL65">
            <v>-5041.0926872251403</v>
          </cell>
          <cell r="AN65">
            <v>2231.7811652546634</v>
          </cell>
          <cell r="AP65">
            <v>-9500.7602896269709</v>
          </cell>
        </row>
        <row r="67">
          <cell r="C67" t="str">
            <v>MONETARY MOVEMENTS  1/</v>
          </cell>
        </row>
        <row r="68">
          <cell r="C68" t="str">
            <v>Changes in Reserve Assets</v>
          </cell>
          <cell r="I68">
            <v>-539</v>
          </cell>
          <cell r="J68">
            <v>0</v>
          </cell>
          <cell r="K68">
            <v>0</v>
          </cell>
          <cell r="L68">
            <v>0</v>
          </cell>
          <cell r="M68">
            <v>-539</v>
          </cell>
          <cell r="O68">
            <v>-37419.160000000003</v>
          </cell>
          <cell r="P68">
            <v>2568.1600000000035</v>
          </cell>
          <cell r="Q68">
            <v>48.80000000000291</v>
          </cell>
          <cell r="R68">
            <v>-1517.6000000000058</v>
          </cell>
          <cell r="S68">
            <v>-36319.800000000003</v>
          </cell>
          <cell r="U68">
            <v>289.44999999999709</v>
          </cell>
          <cell r="V68">
            <v>2164.9400000000096</v>
          </cell>
          <cell r="W68">
            <v>3547.0899999999965</v>
          </cell>
          <cell r="X68">
            <v>-4405.8539766000031</v>
          </cell>
          <cell r="Y68">
            <v>1595.6260234000001</v>
          </cell>
          <cell r="AA68">
            <v>-5357.3960233999969</v>
          </cell>
          <cell r="AB68">
            <v>-25.529999999998836</v>
          </cell>
          <cell r="AC68">
            <v>-2245.7800000000061</v>
          </cell>
          <cell r="AD68">
            <v>-233.44999999999709</v>
          </cell>
          <cell r="AE68">
            <v>-7862.156023399999</v>
          </cell>
          <cell r="AL68">
            <v>-14333.795000000006</v>
          </cell>
          <cell r="AN68">
            <v>-4405.8458746814067</v>
          </cell>
          <cell r="AP68">
            <v>-598.78959197465156</v>
          </cell>
        </row>
        <row r="69">
          <cell r="D69" t="str">
            <v>o/w Transaction</v>
          </cell>
          <cell r="O69">
            <v>1096.4551524282306</v>
          </cell>
          <cell r="P69">
            <v>-2115.88</v>
          </cell>
          <cell r="Q69">
            <v>-268.37999999999994</v>
          </cell>
          <cell r="U69">
            <v>49.228703783263043</v>
          </cell>
          <cell r="V69">
            <v>-1729.2681230019734</v>
          </cell>
          <cell r="W69" t="str">
            <v>-</v>
          </cell>
          <cell r="X69" t="str">
            <v>-</v>
          </cell>
          <cell r="AA69">
            <v>5359.0788499999981</v>
          </cell>
          <cell r="AB69">
            <v>-354.03189899999973</v>
          </cell>
          <cell r="AC69" t="str">
            <v>-</v>
          </cell>
          <cell r="AD69" t="str">
            <v>-</v>
          </cell>
        </row>
        <row r="70">
          <cell r="C70" t="str">
            <v>Changes in Gross Foreign Assets</v>
          </cell>
          <cell r="M70">
            <v>0</v>
          </cell>
          <cell r="S70">
            <v>0</v>
          </cell>
        </row>
        <row r="71">
          <cell r="C71" t="str">
            <v>Changes in Net Foreign Assets</v>
          </cell>
          <cell r="I71">
            <v>-850</v>
          </cell>
          <cell r="J71">
            <v>-256.2699999999968</v>
          </cell>
          <cell r="K71">
            <v>-241.45700000000215</v>
          </cell>
          <cell r="L71">
            <v>-1585.0609999999979</v>
          </cell>
          <cell r="M71">
            <v>-2932.7879999999968</v>
          </cell>
          <cell r="O71">
            <v>-1460.9820000000036</v>
          </cell>
          <cell r="P71">
            <v>2568.1600000000035</v>
          </cell>
          <cell r="Q71">
            <v>48.80000000000291</v>
          </cell>
          <cell r="R71">
            <v>-1517.6000000000058</v>
          </cell>
          <cell r="S71">
            <v>-361.62200000000303</v>
          </cell>
          <cell r="U71">
            <v>102.54999999999563</v>
          </cell>
          <cell r="V71">
            <v>-25171.409999999996</v>
          </cell>
          <cell r="W71">
            <v>5122.0300000000061</v>
          </cell>
          <cell r="X71">
            <v>-1746.7639766000066</v>
          </cell>
          <cell r="Y71">
            <v>139.72602339999867</v>
          </cell>
          <cell r="AA71">
            <v>-5407.3960233999969</v>
          </cell>
          <cell r="AB71">
            <v>-32351.1</v>
          </cell>
          <cell r="AC71">
            <v>-2271.3100000000049</v>
          </cell>
          <cell r="AD71">
            <v>-2479.2300000000032</v>
          </cell>
          <cell r="AE71">
            <v>-7862.156023399999</v>
          </cell>
          <cell r="AL71">
            <v>-14383.795000000006</v>
          </cell>
          <cell r="AN71">
            <v>-4405.8458746814067</v>
          </cell>
          <cell r="AP71">
            <v>-598.78959197465156</v>
          </cell>
        </row>
        <row r="73">
          <cell r="C73" t="str">
            <v>Memorandum:</v>
          </cell>
        </row>
        <row r="74">
          <cell r="C74" t="str">
            <v>Reserve Assets 2/</v>
          </cell>
          <cell r="I74">
            <v>0</v>
          </cell>
          <cell r="J74">
            <v>0</v>
          </cell>
          <cell r="K74">
            <v>0</v>
          </cell>
          <cell r="L74">
            <v>0</v>
          </cell>
          <cell r="M74">
            <v>0</v>
          </cell>
          <cell r="O74">
            <v>37419.160000000003</v>
          </cell>
          <cell r="P74">
            <v>34851</v>
          </cell>
          <cell r="Q74">
            <v>34802.199999999997</v>
          </cell>
          <cell r="R74">
            <v>36319.800000000003</v>
          </cell>
          <cell r="S74">
            <v>36319.800000000003</v>
          </cell>
          <cell r="T74">
            <v>0</v>
          </cell>
          <cell r="U74">
            <v>36030.350000000006</v>
          </cell>
          <cell r="V74">
            <v>33865.409999999996</v>
          </cell>
          <cell r="W74">
            <v>30318.32</v>
          </cell>
          <cell r="X74">
            <v>34724.173976600003</v>
          </cell>
          <cell r="Y74">
            <v>34724.173976600003</v>
          </cell>
          <cell r="Z74">
            <v>0</v>
          </cell>
          <cell r="AA74">
            <v>40081.57</v>
          </cell>
          <cell r="AB74">
            <v>40107.1</v>
          </cell>
          <cell r="AC74">
            <v>42352.880000000005</v>
          </cell>
          <cell r="AD74">
            <v>42586.33</v>
          </cell>
          <cell r="AE74">
            <v>42586.33</v>
          </cell>
          <cell r="AF74">
            <v>0</v>
          </cell>
          <cell r="AL74">
            <v>56920.125000000007</v>
          </cell>
          <cell r="AN74">
            <v>61325.970874681414</v>
          </cell>
          <cell r="AO74">
            <v>61924.760466656066</v>
          </cell>
          <cell r="AP74">
            <v>61924.760466656066</v>
          </cell>
        </row>
        <row r="75">
          <cell r="C75" t="str">
            <v>(In Months  of Imports &amp; Official Debt Repayment) 3/</v>
          </cell>
          <cell r="I75">
            <v>0</v>
          </cell>
          <cell r="J75">
            <v>0</v>
          </cell>
          <cell r="K75">
            <v>0</v>
          </cell>
          <cell r="L75">
            <v>0</v>
          </cell>
          <cell r="M75">
            <v>0</v>
          </cell>
          <cell r="O75">
            <v>5.8588488253369722</v>
          </cell>
          <cell r="P75">
            <v>5.45674302715023</v>
          </cell>
          <cell r="Q75">
            <v>5.4491022403801237</v>
          </cell>
          <cell r="R75">
            <v>5.6867181830504414</v>
          </cell>
          <cell r="S75">
            <v>5.6867181830504414</v>
          </cell>
          <cell r="U75">
            <v>4.3174525687830716</v>
          </cell>
          <cell r="V75">
            <v>4.0580316704498252</v>
          </cell>
          <cell r="W75">
            <v>3.6329902031256185</v>
          </cell>
          <cell r="X75">
            <v>3.9752775276058228</v>
          </cell>
          <cell r="Y75">
            <v>3.9752775276058228</v>
          </cell>
          <cell r="AA75">
            <v>4.2112087084466143</v>
          </cell>
          <cell r="AB75">
            <v>4.2138910424551534</v>
          </cell>
          <cell r="AC75">
            <v>4.4498460784793226</v>
          </cell>
          <cell r="AD75">
            <v>4.4743737272961441</v>
          </cell>
          <cell r="AE75">
            <v>4.6136602774500908</v>
          </cell>
          <cell r="AG75">
            <v>0</v>
          </cell>
          <cell r="AI75">
            <v>0</v>
          </cell>
          <cell r="AJ75">
            <v>0</v>
          </cell>
          <cell r="AK75">
            <v>0</v>
          </cell>
          <cell r="AL75">
            <v>5.7833470248130521</v>
          </cell>
          <cell r="AN75">
            <v>4.6393262788551368</v>
          </cell>
          <cell r="AP75">
            <v>3.718523111827301</v>
          </cell>
        </row>
        <row r="76">
          <cell r="C76" t="str">
            <v>Gross Foreign Assets Outstanding</v>
          </cell>
          <cell r="I76">
            <v>0</v>
          </cell>
          <cell r="J76">
            <v>0</v>
          </cell>
          <cell r="K76">
            <v>0</v>
          </cell>
          <cell r="L76">
            <v>0</v>
          </cell>
          <cell r="M76">
            <v>0</v>
          </cell>
          <cell r="O76">
            <v>0</v>
          </cell>
          <cell r="P76">
            <v>0</v>
          </cell>
          <cell r="Q76">
            <v>0</v>
          </cell>
          <cell r="R76">
            <v>0</v>
          </cell>
          <cell r="S76">
            <v>0</v>
          </cell>
          <cell r="U76">
            <v>0</v>
          </cell>
          <cell r="V76">
            <v>0</v>
          </cell>
          <cell r="W76">
            <v>0</v>
          </cell>
          <cell r="X76">
            <v>0</v>
          </cell>
          <cell r="Y76">
            <v>0</v>
          </cell>
          <cell r="AA76">
            <v>0</v>
          </cell>
          <cell r="AB76">
            <v>0</v>
          </cell>
          <cell r="AC76">
            <v>0</v>
          </cell>
          <cell r="AD76">
            <v>0</v>
          </cell>
          <cell r="AE76">
            <v>0</v>
          </cell>
          <cell r="AG76">
            <v>0</v>
          </cell>
          <cell r="AI76">
            <v>0</v>
          </cell>
          <cell r="AJ76">
            <v>0</v>
          </cell>
          <cell r="AK76">
            <v>0</v>
          </cell>
          <cell r="AL76">
            <v>0</v>
          </cell>
          <cell r="AM76">
            <v>0</v>
          </cell>
          <cell r="AN76">
            <v>0</v>
          </cell>
          <cell r="AP76">
            <v>0</v>
          </cell>
        </row>
        <row r="77">
          <cell r="C77" t="str">
            <v>(In Months  of Imports &amp; Official Debt Repayment) 3/</v>
          </cell>
          <cell r="I77">
            <v>0</v>
          </cell>
          <cell r="J77">
            <v>0</v>
          </cell>
          <cell r="K77">
            <v>0</v>
          </cell>
          <cell r="L77">
            <v>0</v>
          </cell>
          <cell r="M77">
            <v>0</v>
          </cell>
          <cell r="O77">
            <v>0</v>
          </cell>
          <cell r="P77" t="e">
            <v>#DIV/0!</v>
          </cell>
          <cell r="Q77">
            <v>0</v>
          </cell>
          <cell r="R77" t="e">
            <v>#DIV/0!</v>
          </cell>
          <cell r="S77">
            <v>0</v>
          </cell>
          <cell r="U77">
            <v>0</v>
          </cell>
          <cell r="V77" t="e">
            <v>#DIV/0!</v>
          </cell>
          <cell r="W77">
            <v>0</v>
          </cell>
          <cell r="X77" t="e">
            <v>#DIV/0!</v>
          </cell>
          <cell r="Y77">
            <v>0</v>
          </cell>
          <cell r="AA77">
            <v>0</v>
          </cell>
          <cell r="AB77" t="e">
            <v>#DIV/0!</v>
          </cell>
          <cell r="AC77">
            <v>0</v>
          </cell>
          <cell r="AD77" t="e">
            <v>#DIV/0!</v>
          </cell>
          <cell r="AE77">
            <v>0</v>
          </cell>
          <cell r="AG77">
            <v>0</v>
          </cell>
          <cell r="AI77" t="e">
            <v>#DIV/0!</v>
          </cell>
          <cell r="AJ77" t="e">
            <v>#DIV/0!</v>
          </cell>
          <cell r="AK77" t="e">
            <v>#DIV/0!</v>
          </cell>
          <cell r="AL77" t="e">
            <v>#DIV/0!</v>
          </cell>
          <cell r="AM77" t="e">
            <v>#DIV/0!</v>
          </cell>
          <cell r="AN77">
            <v>0</v>
          </cell>
          <cell r="AP77">
            <v>0</v>
          </cell>
        </row>
        <row r="78">
          <cell r="A78" t="str">
            <v>Posisi IMF.</v>
          </cell>
          <cell r="C78" t="str">
            <v>Net Foreign Assets Outstanding</v>
          </cell>
          <cell r="I78">
            <v>24613.49</v>
          </cell>
          <cell r="J78">
            <v>24869.759999999998</v>
          </cell>
          <cell r="K78">
            <v>25111.217000000001</v>
          </cell>
          <cell r="L78">
            <v>26696.277999999998</v>
          </cell>
          <cell r="M78">
            <v>26696.277999999998</v>
          </cell>
          <cell r="O78">
            <v>28157.260000000002</v>
          </cell>
          <cell r="P78">
            <v>25589.1</v>
          </cell>
          <cell r="Q78">
            <v>25540.299999999996</v>
          </cell>
          <cell r="R78">
            <v>27057.9</v>
          </cell>
          <cell r="S78">
            <v>27057.9</v>
          </cell>
          <cell r="U78">
            <v>26955.350000000006</v>
          </cell>
          <cell r="V78">
            <v>25171.409999999996</v>
          </cell>
          <cell r="W78">
            <v>21833.32</v>
          </cell>
          <cell r="X78">
            <v>26918.173976600003</v>
          </cell>
          <cell r="Y78">
            <v>26918.173976600003</v>
          </cell>
          <cell r="AA78">
            <v>32325.57</v>
          </cell>
          <cell r="AB78">
            <v>32351.1</v>
          </cell>
          <cell r="AC78">
            <v>34596.880000000005</v>
          </cell>
          <cell r="AD78">
            <v>34830.33</v>
          </cell>
          <cell r="AE78">
            <v>34780.33</v>
          </cell>
          <cell r="AG78">
            <v>-7756</v>
          </cell>
          <cell r="AI78">
            <v>-7756</v>
          </cell>
          <cell r="AJ78">
            <v>-7756</v>
          </cell>
          <cell r="AK78">
            <v>-7756</v>
          </cell>
          <cell r="AL78">
            <v>49164.125000000007</v>
          </cell>
          <cell r="AM78">
            <v>-7756</v>
          </cell>
          <cell r="AN78">
            <v>53569.970874681414</v>
          </cell>
          <cell r="AP78">
            <v>54168.760466656066</v>
          </cell>
        </row>
        <row r="79">
          <cell r="F79" t="str">
            <v>Posisi IMF</v>
          </cell>
          <cell r="I79">
            <v>8431</v>
          </cell>
          <cell r="J79">
            <v>9261.9</v>
          </cell>
          <cell r="K79">
            <v>9261.9</v>
          </cell>
          <cell r="L79">
            <v>9261.9</v>
          </cell>
          <cell r="M79">
            <v>9261.9</v>
          </cell>
          <cell r="O79">
            <v>9261.9</v>
          </cell>
          <cell r="P79">
            <v>9261.9</v>
          </cell>
          <cell r="Q79">
            <v>9261.9</v>
          </cell>
          <cell r="R79">
            <v>9261.9</v>
          </cell>
          <cell r="S79">
            <v>9054</v>
          </cell>
          <cell r="U79">
            <v>9075</v>
          </cell>
          <cell r="V79">
            <v>8694</v>
          </cell>
          <cell r="W79">
            <v>8485</v>
          </cell>
          <cell r="X79">
            <v>7806</v>
          </cell>
          <cell r="Y79">
            <v>7806</v>
          </cell>
          <cell r="AA79">
            <v>7756</v>
          </cell>
          <cell r="AB79">
            <v>7756</v>
          </cell>
          <cell r="AC79">
            <v>7756</v>
          </cell>
          <cell r="AD79">
            <v>7756</v>
          </cell>
          <cell r="AE79">
            <v>7806</v>
          </cell>
          <cell r="AG79">
            <v>7756</v>
          </cell>
          <cell r="AI79">
            <v>7756</v>
          </cell>
          <cell r="AJ79">
            <v>7756</v>
          </cell>
          <cell r="AK79">
            <v>7756</v>
          </cell>
          <cell r="AL79">
            <v>7756</v>
          </cell>
          <cell r="AM79">
            <v>7756</v>
          </cell>
          <cell r="AN79">
            <v>7756</v>
          </cell>
          <cell r="AP79">
            <v>7756</v>
          </cell>
        </row>
        <row r="80">
          <cell r="B80" t="str">
            <v>1/ Minus ( - ) : surplus; since 2000 based on changes in reserve assets replacing GFA</v>
          </cell>
        </row>
        <row r="81">
          <cell r="B81" t="str">
            <v>2/ Reserve Assets based on International Reserve and Foreign Currency Liquidity concept</v>
          </cell>
        </row>
        <row r="82">
          <cell r="B82" t="str">
            <v>3/ Before 1999, based on imports of non oil &amp; gas (c&amp;f)</v>
          </cell>
        </row>
        <row r="85">
          <cell r="F85" t="str">
            <v>Posisi IMF</v>
          </cell>
          <cell r="I85" t="e">
            <v>#REF!</v>
          </cell>
          <cell r="J85">
            <v>9261.9</v>
          </cell>
          <cell r="K85">
            <v>9261.9</v>
          </cell>
          <cell r="L85">
            <v>9261.9</v>
          </cell>
          <cell r="M85">
            <v>9261.9</v>
          </cell>
          <cell r="S85">
            <v>9261.9</v>
          </cell>
          <cell r="Y85">
            <v>9261.9</v>
          </cell>
          <cell r="AE85">
            <v>9261.9</v>
          </cell>
          <cell r="AL85">
            <v>9261.9</v>
          </cell>
          <cell r="AN85">
            <v>9261.9</v>
          </cell>
          <cell r="AP85">
            <v>9261.9</v>
          </cell>
        </row>
        <row r="87">
          <cell r="B87" t="str">
            <v>TABLE  2:  MAJOR ASSUMPTIONS</v>
          </cell>
        </row>
        <row r="88">
          <cell r="B88" t="str">
            <v>INDONESIA'S BALANCE OF PAYMENTS</v>
          </cell>
        </row>
        <row r="89">
          <cell r="AQ89" t="str">
            <v>28 Agustus 2008 FINAL</v>
          </cell>
        </row>
        <row r="92">
          <cell r="C92" t="str">
            <v>I t e m s</v>
          </cell>
          <cell r="I92">
            <v>2003</v>
          </cell>
          <cell r="M92">
            <v>2003</v>
          </cell>
          <cell r="O92" t="str">
            <v>2004*</v>
          </cell>
          <cell r="U92" t="str">
            <v>2005**</v>
          </cell>
          <cell r="AA92" t="str">
            <v>2006**</v>
          </cell>
          <cell r="AL92" t="str">
            <v>2007**</v>
          </cell>
          <cell r="AN92" t="str">
            <v>2008**</v>
          </cell>
          <cell r="AP92" t="str">
            <v>2009**</v>
          </cell>
        </row>
        <row r="93">
          <cell r="I93" t="str">
            <v>Q.1</v>
          </cell>
          <cell r="J93" t="str">
            <v>Q.2</v>
          </cell>
          <cell r="K93" t="str">
            <v>Q.3</v>
          </cell>
          <cell r="L93" t="str">
            <v>Q.4</v>
          </cell>
          <cell r="O93" t="str">
            <v>Q.1</v>
          </cell>
          <cell r="P93" t="str">
            <v>Q.2</v>
          </cell>
          <cell r="Q93" t="str">
            <v>Q.3</v>
          </cell>
          <cell r="R93" t="str">
            <v>Q.4</v>
          </cell>
          <cell r="S93" t="str">
            <v>Total</v>
          </cell>
          <cell r="U93" t="str">
            <v>Q.1</v>
          </cell>
          <cell r="V93" t="str">
            <v>Q.2</v>
          </cell>
          <cell r="W93" t="str">
            <v>Q.3</v>
          </cell>
          <cell r="X93" t="str">
            <v>Q.4</v>
          </cell>
          <cell r="Y93" t="str">
            <v>Total</v>
          </cell>
          <cell r="AA93" t="str">
            <v>Q.1</v>
          </cell>
          <cell r="AB93" t="str">
            <v>Q.2</v>
          </cell>
          <cell r="AC93" t="str">
            <v>Q.3</v>
          </cell>
          <cell r="AD93" t="str">
            <v>Q.4</v>
          </cell>
          <cell r="AE93" t="str">
            <v>Total</v>
          </cell>
        </row>
        <row r="96">
          <cell r="C96" t="str">
            <v>NON OIL &amp; GAS EXPORTS (/\%)</v>
          </cell>
          <cell r="M96">
            <v>5.5455978577752916</v>
          </cell>
          <cell r="S96">
            <v>11.471276234646496</v>
          </cell>
          <cell r="U96">
            <v>0</v>
          </cell>
          <cell r="V96">
            <v>0</v>
          </cell>
          <cell r="W96">
            <v>0</v>
          </cell>
          <cell r="X96">
            <v>0</v>
          </cell>
          <cell r="Y96">
            <v>22.521220326197096</v>
          </cell>
          <cell r="AA96">
            <v>0</v>
          </cell>
          <cell r="AB96">
            <v>0</v>
          </cell>
          <cell r="AC96">
            <v>0</v>
          </cell>
          <cell r="AD96">
            <v>0</v>
          </cell>
          <cell r="AE96">
            <v>20.711272079529024</v>
          </cell>
          <cell r="AL96">
            <v>15.592411441520767</v>
          </cell>
          <cell r="AN96">
            <v>18.000000000000014</v>
          </cell>
          <cell r="AP96">
            <v>12.000000000000014</v>
          </cell>
        </row>
        <row r="97">
          <cell r="C97" t="str">
            <v>a.</v>
          </cell>
          <cell r="D97" t="str">
            <v xml:space="preserve">Agriculture (m. US$) </v>
          </cell>
          <cell r="I97">
            <v>1441</v>
          </cell>
          <cell r="J97">
            <v>1448</v>
          </cell>
          <cell r="K97">
            <v>1427</v>
          </cell>
          <cell r="L97">
            <v>1562</v>
          </cell>
          <cell r="M97">
            <v>5878</v>
          </cell>
          <cell r="O97">
            <v>1303.6011356836441</v>
          </cell>
          <cell r="P97">
            <v>1703.4615903638291</v>
          </cell>
          <cell r="Q97">
            <v>1773.4228352067448</v>
          </cell>
          <cell r="R97">
            <v>1781.4457642928537</v>
          </cell>
          <cell r="S97">
            <v>6561.9313255470715</v>
          </cell>
          <cell r="U97">
            <v>1769.0013095378586</v>
          </cell>
          <cell r="V97">
            <v>1986.5983561380754</v>
          </cell>
          <cell r="W97">
            <v>1940.6539229733155</v>
          </cell>
          <cell r="X97">
            <v>2112.2010247956541</v>
          </cell>
          <cell r="Y97">
            <v>7808.4546134449038</v>
          </cell>
          <cell r="AA97">
            <v>2314.7857893315104</v>
          </cell>
          <cell r="AB97">
            <v>2533.4981769090277</v>
          </cell>
          <cell r="AC97">
            <v>2997.3810413781557</v>
          </cell>
          <cell r="AD97">
            <v>2355.3742195842606</v>
          </cell>
          <cell r="AE97">
            <v>9425.6848936420138</v>
          </cell>
          <cell r="AL97">
            <v>10895.376463439945</v>
          </cell>
          <cell r="AN97">
            <v>12856.544226859136</v>
          </cell>
          <cell r="AP97">
            <v>14399.329534082233</v>
          </cell>
        </row>
        <row r="98">
          <cell r="C98" t="str">
            <v>b.</v>
          </cell>
          <cell r="D98" t="str">
            <v>Mining (m. US$)</v>
          </cell>
          <cell r="I98">
            <v>1655</v>
          </cell>
          <cell r="J98">
            <v>1748</v>
          </cell>
          <cell r="K98">
            <v>1892</v>
          </cell>
          <cell r="L98">
            <v>1601</v>
          </cell>
          <cell r="M98">
            <v>6896</v>
          </cell>
          <cell r="O98">
            <v>1593.4309261286098</v>
          </cell>
          <cell r="P98">
            <v>2259.4176104750336</v>
          </cell>
          <cell r="Q98">
            <v>2357.4994318620084</v>
          </cell>
          <cell r="R98">
            <v>3181.976616569621</v>
          </cell>
          <cell r="S98">
            <v>9392.3245850352723</v>
          </cell>
          <cell r="U98">
            <v>2780.1301951908408</v>
          </cell>
          <cell r="V98">
            <v>3291.6889143146545</v>
          </cell>
          <cell r="W98">
            <v>3400.9038625988105</v>
          </cell>
          <cell r="X98">
            <v>3767.5369851803061</v>
          </cell>
          <cell r="Y98">
            <v>13240.259957284612</v>
          </cell>
          <cell r="AA98">
            <v>3597.7467629179555</v>
          </cell>
          <cell r="AB98">
            <v>4309.7131461987883</v>
          </cell>
          <cell r="AC98">
            <v>4865.9089416973247</v>
          </cell>
          <cell r="AD98">
            <v>5661.3637069205652</v>
          </cell>
          <cell r="AE98">
            <v>15982.486221074761</v>
          </cell>
          <cell r="AL98">
            <v>18474.541231249103</v>
          </cell>
          <cell r="AN98">
            <v>21799.958652873946</v>
          </cell>
          <cell r="AP98">
            <v>24415.95369121882</v>
          </cell>
        </row>
        <row r="99">
          <cell r="C99" t="str">
            <v>c.</v>
          </cell>
          <cell r="D99" t="str">
            <v>Manufacture (m. US$)</v>
          </cell>
          <cell r="I99">
            <v>9238.0400000000009</v>
          </cell>
          <cell r="J99">
            <v>8758.76</v>
          </cell>
          <cell r="K99">
            <v>8909.33</v>
          </cell>
          <cell r="L99">
            <v>9195.5999999999985</v>
          </cell>
          <cell r="M99">
            <v>36101.730000000003</v>
          </cell>
          <cell r="O99">
            <v>8193.267938187746</v>
          </cell>
          <cell r="P99">
            <v>9607.6207991611373</v>
          </cell>
          <cell r="Q99">
            <v>10732.877732931247</v>
          </cell>
          <cell r="R99">
            <v>9994.3776191375255</v>
          </cell>
          <cell r="S99">
            <v>38528.144089417656</v>
          </cell>
          <cell r="U99">
            <v>11032.038495271301</v>
          </cell>
          <cell r="V99">
            <v>11732.067118547271</v>
          </cell>
          <cell r="W99">
            <v>11267.503014427873</v>
          </cell>
          <cell r="X99">
            <v>11672.178144024039</v>
          </cell>
          <cell r="Y99">
            <v>45703.786772270483</v>
          </cell>
          <cell r="AA99">
            <v>11838.750594310533</v>
          </cell>
          <cell r="AB99">
            <v>12717.353744292184</v>
          </cell>
          <cell r="AC99">
            <v>13757.263468244517</v>
          </cell>
          <cell r="AD99">
            <v>13628.653924255173</v>
          </cell>
          <cell r="AE99">
            <v>55169.62240132322</v>
          </cell>
          <cell r="AL99">
            <v>63771.896916870952</v>
          </cell>
          <cell r="AN99">
            <v>75250.838361907736</v>
          </cell>
          <cell r="AP99">
            <v>84280.938965336652</v>
          </cell>
        </row>
        <row r="101">
          <cell r="C101" t="str">
            <v>NON OIL &amp; GAS IMPORTS, (c&amp;f; /\%)</v>
          </cell>
          <cell r="M101">
            <v>8.6199999999999992</v>
          </cell>
          <cell r="S101">
            <v>26.669828097213994</v>
          </cell>
          <cell r="U101">
            <v>0</v>
          </cell>
          <cell r="V101">
            <v>0</v>
          </cell>
          <cell r="W101">
            <v>0</v>
          </cell>
          <cell r="X101">
            <v>0</v>
          </cell>
          <cell r="Y101">
            <v>35.962764230247274</v>
          </cell>
          <cell r="AA101">
            <v>0</v>
          </cell>
          <cell r="AB101">
            <v>0</v>
          </cell>
          <cell r="AC101">
            <v>0</v>
          </cell>
          <cell r="AD101">
            <v>0</v>
          </cell>
          <cell r="AE101">
            <v>8.0317556629745184</v>
          </cell>
          <cell r="AL101">
            <v>14.489723512862014</v>
          </cell>
          <cell r="AN101">
            <v>39</v>
          </cell>
          <cell r="AP101">
            <v>14.999999999999972</v>
          </cell>
        </row>
        <row r="102">
          <cell r="C102" t="str">
            <v>a.</v>
          </cell>
          <cell r="D102" t="str">
            <v>F.O.B. (m$)</v>
          </cell>
          <cell r="I102">
            <v>-8648</v>
          </cell>
          <cell r="J102">
            <v>-7534</v>
          </cell>
          <cell r="K102">
            <v>-7573</v>
          </cell>
          <cell r="L102">
            <v>-7968</v>
          </cell>
          <cell r="M102">
            <v>-31723</v>
          </cell>
          <cell r="O102">
            <v>-9218.5120000000006</v>
          </cell>
          <cell r="P102">
            <v>-9586.0972000000002</v>
          </cell>
          <cell r="Q102">
            <v>-9964.9399999999987</v>
          </cell>
          <cell r="R102">
            <v>-10686.402399999999</v>
          </cell>
          <cell r="S102">
            <v>-39455.9516</v>
          </cell>
          <cell r="U102">
            <v>-13532.324697999997</v>
          </cell>
          <cell r="V102">
            <v>-14004.319236414998</v>
          </cell>
          <cell r="W102">
            <v>-13560.047135924997</v>
          </cell>
          <cell r="X102">
            <v>-12754.62039744</v>
          </cell>
          <cell r="Y102">
            <v>-53851.311467779997</v>
          </cell>
          <cell r="AA102">
            <v>-13590.130944645001</v>
          </cell>
          <cell r="AB102">
            <v>-13817.601395530002</v>
          </cell>
          <cell r="AC102">
            <v>-14320.418194850001</v>
          </cell>
          <cell r="AD102">
            <v>-16066.62513407</v>
          </cell>
          <cell r="AE102">
            <v>-57794.775669095012</v>
          </cell>
          <cell r="AL102">
            <v>-71871.413389180001</v>
          </cell>
          <cell r="AN102">
            <v>-99901.264610960206</v>
          </cell>
          <cell r="AP102">
            <v>-108851.53301376104</v>
          </cell>
        </row>
        <row r="103">
          <cell r="C103" t="str">
            <v>b.</v>
          </cell>
          <cell r="D103" t="str">
            <v>C &amp; F (m$)</v>
          </cell>
          <cell r="I103">
            <v>-9275</v>
          </cell>
          <cell r="J103">
            <v>-8023</v>
          </cell>
          <cell r="K103">
            <v>-8029</v>
          </cell>
          <cell r="L103">
            <v>-8413</v>
          </cell>
          <cell r="M103">
            <v>-33740</v>
          </cell>
          <cell r="O103">
            <v>-9891.1</v>
          </cell>
          <cell r="P103">
            <v>-10361.1</v>
          </cell>
          <cell r="Q103">
            <v>-10850.3</v>
          </cell>
          <cell r="R103">
            <v>-11635.9</v>
          </cell>
          <cell r="S103">
            <v>-42738.400000000001</v>
          </cell>
          <cell r="U103">
            <v>-14545.959897999997</v>
          </cell>
          <cell r="V103">
            <v>-15153.263556414999</v>
          </cell>
          <cell r="W103">
            <v>-14636.187935924998</v>
          </cell>
          <cell r="X103">
            <v>-13772.898637439999</v>
          </cell>
          <cell r="Y103">
            <v>-58108.310027779997</v>
          </cell>
          <cell r="AA103">
            <v>-14742.812544645001</v>
          </cell>
          <cell r="AB103">
            <v>-15025.069235530002</v>
          </cell>
          <cell r="AC103">
            <v>-15617.531794850001</v>
          </cell>
          <cell r="AD103">
            <v>-17390.013934070001</v>
          </cell>
          <cell r="AE103">
            <v>-62775.42750909501</v>
          </cell>
          <cell r="AL103">
            <v>-71871.413389180001</v>
          </cell>
          <cell r="AN103">
            <v>-99901.264610960206</v>
          </cell>
          <cell r="AP103">
            <v>-114886.45430260421</v>
          </cell>
        </row>
        <row r="105">
          <cell r="C105" t="str">
            <v>NON OIL &amp; GAS SERVICES (m.US$)</v>
          </cell>
          <cell r="I105">
            <v>-3031.9282418805969</v>
          </cell>
          <cell r="J105">
            <v>-2735.670643833947</v>
          </cell>
          <cell r="K105">
            <v>-2917.210438657653</v>
          </cell>
          <cell r="L105">
            <v>-2599.8849262820495</v>
          </cell>
          <cell r="M105">
            <v>-11284.694250654245</v>
          </cell>
          <cell r="O105">
            <v>-4912.1057704064724</v>
          </cell>
          <cell r="P105">
            <v>-2446.8703248055876</v>
          </cell>
          <cell r="Q105">
            <v>-1910.9679411435795</v>
          </cell>
          <cell r="R105">
            <v>-4771.1159857700768</v>
          </cell>
          <cell r="S105">
            <v>-14041.060022125715</v>
          </cell>
          <cell r="U105">
            <v>-3164.0563504986612</v>
          </cell>
          <cell r="V105">
            <v>-3880.4088928672595</v>
          </cell>
          <cell r="W105">
            <v>-2807.8267572512173</v>
          </cell>
          <cell r="X105">
            <v>-4930.7772269800225</v>
          </cell>
          <cell r="Y105">
            <v>-14783.069227597161</v>
          </cell>
          <cell r="AA105">
            <v>-4363.8079844873446</v>
          </cell>
          <cell r="AB105">
            <v>-3322.0436210704111</v>
          </cell>
          <cell r="AC105">
            <v>-3836.6609580581676</v>
          </cell>
          <cell r="AD105">
            <v>-4426.4252715473376</v>
          </cell>
          <cell r="AE105">
            <v>-15948.93783516326</v>
          </cell>
          <cell r="AL105">
            <v>-2539.5473580581674</v>
          </cell>
          <cell r="AN105">
            <v>-10968.285995163262</v>
          </cell>
          <cell r="AP105">
            <v>-6034.9212888431612</v>
          </cell>
        </row>
        <row r="106">
          <cell r="C106" t="str">
            <v>a.</v>
          </cell>
          <cell r="D106" t="str">
            <v>Inflows</v>
          </cell>
          <cell r="I106">
            <v>1474.6061108028057</v>
          </cell>
          <cell r="J106">
            <v>1436.7139430785328</v>
          </cell>
          <cell r="K106">
            <v>1973.4610470533619</v>
          </cell>
          <cell r="L106">
            <v>1984.0988687962893</v>
          </cell>
          <cell r="M106">
            <v>6868.8799697309896</v>
          </cell>
          <cell r="O106">
            <v>1458.6630479457119</v>
          </cell>
          <cell r="P106">
            <v>1505.843282737977</v>
          </cell>
          <cell r="Q106">
            <v>1906.8910161540477</v>
          </cell>
          <cell r="R106">
            <v>1579.929386317619</v>
          </cell>
          <cell r="S106">
            <v>6451.3267331553561</v>
          </cell>
          <cell r="U106">
            <v>1471.4229611346082</v>
          </cell>
          <cell r="V106">
            <v>1318.5420323549679</v>
          </cell>
          <cell r="W106">
            <v>1672.3901863040035</v>
          </cell>
          <cell r="X106">
            <v>1456.8012090942736</v>
          </cell>
          <cell r="Y106">
            <v>5919.1563888878536</v>
          </cell>
          <cell r="AA106">
            <v>1471.3343947514334</v>
          </cell>
          <cell r="AB106">
            <v>1750.5710190781151</v>
          </cell>
          <cell r="AC106">
            <v>1829.7903808195447</v>
          </cell>
          <cell r="AD106">
            <v>2015.0341347058584</v>
          </cell>
          <cell r="AE106">
            <v>7066.7299293549513</v>
          </cell>
          <cell r="AL106">
            <v>1829.7903808195447</v>
          </cell>
          <cell r="AN106">
            <v>7066.7299293549513</v>
          </cell>
          <cell r="AP106">
            <v>0</v>
          </cell>
        </row>
        <row r="107">
          <cell r="D107" t="str">
            <v>Of which</v>
          </cell>
        </row>
        <row r="108">
          <cell r="D108" t="str">
            <v>-</v>
          </cell>
          <cell r="E108" t="str">
            <v>Total Interest</v>
          </cell>
          <cell r="I108">
            <v>285.10749475747269</v>
          </cell>
          <cell r="J108">
            <v>196.52609001541111</v>
          </cell>
          <cell r="K108">
            <v>344.46098084812377</v>
          </cell>
          <cell r="L108">
            <v>228.39967886743452</v>
          </cell>
          <cell r="M108">
            <v>1054.4942444884421</v>
          </cell>
          <cell r="O108">
            <v>-294.32882427815946</v>
          </cell>
          <cell r="P108">
            <v>-246.51387014695487</v>
          </cell>
          <cell r="Q108">
            <v>25.002522249858274</v>
          </cell>
          <cell r="R108">
            <v>-284.0360870311132</v>
          </cell>
          <cell r="S108">
            <v>-799.87625920636913</v>
          </cell>
          <cell r="U108">
            <v>-171.9018354267341</v>
          </cell>
          <cell r="V108">
            <v>-369.03834677204247</v>
          </cell>
          <cell r="W108">
            <v>-172.33282148854909</v>
          </cell>
          <cell r="X108">
            <v>-198.28744075711867</v>
          </cell>
          <cell r="Y108">
            <v>-911.56044444444433</v>
          </cell>
          <cell r="AA108">
            <v>-51.348373981521888</v>
          </cell>
          <cell r="AB108">
            <v>32.202158024917026</v>
          </cell>
          <cell r="AC108">
            <v>-82.525572681235928</v>
          </cell>
          <cell r="AD108">
            <v>169.15913686160602</v>
          </cell>
          <cell r="AE108">
            <v>67.487348223765139</v>
          </cell>
          <cell r="AL108">
            <v>-82.525572681235928</v>
          </cell>
          <cell r="AN108">
            <v>67.487348223765139</v>
          </cell>
          <cell r="AP108">
            <v>0</v>
          </cell>
        </row>
        <row r="109">
          <cell r="D109" t="str">
            <v>-</v>
          </cell>
          <cell r="E109" t="str">
            <v>Tourists</v>
          </cell>
          <cell r="I109">
            <v>949.10232556000005</v>
          </cell>
          <cell r="J109">
            <v>804.41174407999995</v>
          </cell>
          <cell r="K109">
            <v>1160.80613178</v>
          </cell>
          <cell r="L109">
            <v>1122.7053571200001</v>
          </cell>
          <cell r="M109">
            <v>4037.02555854</v>
          </cell>
          <cell r="O109">
            <v>1093.0153464983919</v>
          </cell>
          <cell r="P109">
            <v>1161.1141175864086</v>
          </cell>
          <cell r="Q109">
            <v>1350.1362818043351</v>
          </cell>
          <cell r="R109">
            <v>1193.5622568951374</v>
          </cell>
          <cell r="S109">
            <v>4797.8280027842729</v>
          </cell>
          <cell r="U109">
            <v>1102.1938639999998</v>
          </cell>
          <cell r="V109">
            <v>1151.9599680000001</v>
          </cell>
          <cell r="W109">
            <v>1286.277192</v>
          </cell>
          <cell r="X109">
            <v>981.46827999999982</v>
          </cell>
          <cell r="Y109">
            <v>4521.8993039999996</v>
          </cell>
          <cell r="AA109">
            <v>923.74812772179371</v>
          </cell>
          <cell r="AB109">
            <v>1129.1334396340051</v>
          </cell>
          <cell r="AC109">
            <v>1307.2098904300292</v>
          </cell>
          <cell r="AD109">
            <v>1159.7026033453581</v>
          </cell>
          <cell r="AE109">
            <v>4519.794061131186</v>
          </cell>
          <cell r="AL109">
            <v>1307.2098904300292</v>
          </cell>
          <cell r="AN109">
            <v>4519.794061131186</v>
          </cell>
          <cell r="AP109">
            <v>0</v>
          </cell>
        </row>
        <row r="110">
          <cell r="D110" t="str">
            <v>-</v>
          </cell>
          <cell r="E110" t="str">
            <v>Thousand people</v>
          </cell>
          <cell r="I110">
            <v>1050.194</v>
          </cell>
          <cell r="J110">
            <v>890.09199999999998</v>
          </cell>
          <cell r="K110">
            <v>1284.4469999999999</v>
          </cell>
          <cell r="L110">
            <v>1242.288</v>
          </cell>
          <cell r="M110">
            <v>4467.0210000000006</v>
          </cell>
          <cell r="O110">
            <v>1212.2256133114388</v>
          </cell>
          <cell r="P110">
            <v>1287.7516110134738</v>
          </cell>
          <cell r="Q110">
            <v>1497.3895723491507</v>
          </cell>
          <cell r="R110">
            <v>1323.7387229056824</v>
          </cell>
          <cell r="S110">
            <v>5321.1055195797453</v>
          </cell>
          <cell r="U110">
            <v>1219.241</v>
          </cell>
          <cell r="V110">
            <v>1274.2919999999999</v>
          </cell>
          <cell r="W110">
            <v>1422.873</v>
          </cell>
          <cell r="X110">
            <v>1085.6949999999997</v>
          </cell>
          <cell r="Y110">
            <v>5002.1009999999997</v>
          </cell>
          <cell r="AA110">
            <v>1021.8452740285329</v>
          </cell>
          <cell r="AB110">
            <v>1249.041415524342</v>
          </cell>
          <cell r="AC110">
            <v>1446.0286398562271</v>
          </cell>
          <cell r="AD110">
            <v>1282.856862107697</v>
          </cell>
          <cell r="AE110">
            <v>4999.7721915167986</v>
          </cell>
          <cell r="AL110">
            <v>1446.0286398562271</v>
          </cell>
          <cell r="AN110">
            <v>4999.7721915167986</v>
          </cell>
          <cell r="AP110">
            <v>0</v>
          </cell>
        </row>
        <row r="111">
          <cell r="C111" t="str">
            <v>b.</v>
          </cell>
          <cell r="D111" t="str">
            <v>Outflows</v>
          </cell>
          <cell r="I111">
            <v>-4506.5343526834022</v>
          </cell>
          <cell r="J111">
            <v>-4172.3845869124798</v>
          </cell>
          <cell r="K111">
            <v>-4890.6714857110146</v>
          </cell>
          <cell r="L111">
            <v>-4583.9837950783385</v>
          </cell>
          <cell r="M111">
            <v>-18153.574220385235</v>
          </cell>
          <cell r="O111">
            <v>-6370.7688183521841</v>
          </cell>
          <cell r="P111">
            <v>-3952.7136075435646</v>
          </cell>
          <cell r="Q111">
            <v>-3817.8589572976271</v>
          </cell>
          <cell r="R111">
            <v>-6351.0453720876958</v>
          </cell>
          <cell r="S111">
            <v>-20492.38675528107</v>
          </cell>
          <cell r="U111">
            <v>-4635.4793116332694</v>
          </cell>
          <cell r="V111">
            <v>-5198.9509252222269</v>
          </cell>
          <cell r="W111">
            <v>-4480.2169435552205</v>
          </cell>
          <cell r="X111">
            <v>-6387.5784360742964</v>
          </cell>
          <cell r="Y111">
            <v>-20702.225616485015</v>
          </cell>
          <cell r="AA111">
            <v>-5835.1423792387777</v>
          </cell>
          <cell r="AB111">
            <v>-5072.6146401485257</v>
          </cell>
          <cell r="AC111">
            <v>-5666.4513388777123</v>
          </cell>
          <cell r="AD111">
            <v>-6441.459406253196</v>
          </cell>
          <cell r="AE111">
            <v>-23015.667764518214</v>
          </cell>
          <cell r="AL111">
            <v>-4369.3377388777117</v>
          </cell>
          <cell r="AN111">
            <v>-18035.015924518215</v>
          </cell>
          <cell r="AP111">
            <v>-6034.9212888431612</v>
          </cell>
        </row>
        <row r="112">
          <cell r="D112" t="str">
            <v>Of which</v>
          </cell>
        </row>
        <row r="113">
          <cell r="D113" t="str">
            <v>-</v>
          </cell>
          <cell r="E113" t="str">
            <v>Total Interest</v>
          </cell>
          <cell r="I113">
            <v>-710.48696957834716</v>
          </cell>
          <cell r="J113">
            <v>-868.43713556817238</v>
          </cell>
          <cell r="K113">
            <v>-576.25449914737203</v>
          </cell>
          <cell r="L113">
            <v>-802.88715090067808</v>
          </cell>
          <cell r="M113">
            <v>-2958.0657551945696</v>
          </cell>
          <cell r="O113">
            <v>-1314.750101618492</v>
          </cell>
          <cell r="P113">
            <v>-1703.4585158162461</v>
          </cell>
          <cell r="Q113">
            <v>-1033.9876789749887</v>
          </cell>
          <cell r="R113">
            <v>-1462.2299627966427</v>
          </cell>
          <cell r="S113">
            <v>-5514.4262592063697</v>
          </cell>
          <cell r="U113">
            <v>-1185.1522072708849</v>
          </cell>
          <cell r="V113">
            <v>-1294.3439157658504</v>
          </cell>
          <cell r="W113">
            <v>-1120.3972432036976</v>
          </cell>
          <cell r="X113">
            <v>-1237.4037612740758</v>
          </cell>
          <cell r="Y113">
            <v>-4837.2971275145082</v>
          </cell>
          <cell r="AA113">
            <v>-1022.5287995618363</v>
          </cell>
          <cell r="AB113">
            <v>-1331.6795791095349</v>
          </cell>
          <cell r="AC113">
            <v>-1043.5732202867205</v>
          </cell>
          <cell r="AD113">
            <v>-1283.0186232641306</v>
          </cell>
          <cell r="AE113">
            <v>-4680.8002222222221</v>
          </cell>
          <cell r="AL113">
            <v>0</v>
          </cell>
          <cell r="AN113">
            <v>0</v>
          </cell>
          <cell r="AP113">
            <v>-2658.4317577955489</v>
          </cell>
        </row>
        <row r="114">
          <cell r="D114" t="str">
            <v>-</v>
          </cell>
          <cell r="E114" t="str">
            <v>Interest Goverment Debt</v>
          </cell>
          <cell r="I114">
            <v>-530.93389358000002</v>
          </cell>
          <cell r="J114">
            <v>-908.80363427000009</v>
          </cell>
          <cell r="K114">
            <v>-576.30168861999994</v>
          </cell>
          <cell r="L114">
            <v>-843.36356304999993</v>
          </cell>
          <cell r="M114">
            <v>-2859.40277952</v>
          </cell>
          <cell r="O114">
            <v>-563.5</v>
          </cell>
          <cell r="P114">
            <v>-826.19999999999993</v>
          </cell>
          <cell r="Q114">
            <v>-562.1</v>
          </cell>
          <cell r="R114">
            <v>-883.69999999999993</v>
          </cell>
          <cell r="S114">
            <v>-2835.4999999999995</v>
          </cell>
          <cell r="U114">
            <v>-666.97900000000004</v>
          </cell>
          <cell r="V114">
            <v>-1152.8</v>
          </cell>
          <cell r="W114">
            <v>-571.20000000000005</v>
          </cell>
          <cell r="X114">
            <v>-1174</v>
          </cell>
          <cell r="Y114">
            <v>-3564.9790000000003</v>
          </cell>
          <cell r="AA114">
            <v>-526.70000000000005</v>
          </cell>
          <cell r="AB114">
            <v>-923.9</v>
          </cell>
          <cell r="AC114">
            <v>-517.29999999999995</v>
          </cell>
          <cell r="AD114">
            <v>-933.6</v>
          </cell>
          <cell r="AE114">
            <v>-2901.5</v>
          </cell>
          <cell r="AL114">
            <v>-517.29999999999995</v>
          </cell>
          <cell r="AN114">
            <v>-2901.5</v>
          </cell>
          <cell r="AP114">
            <v>0</v>
          </cell>
        </row>
        <row r="115">
          <cell r="E115" t="str">
            <v>(/\%)</v>
          </cell>
          <cell r="M115" t="e">
            <v>#REF!</v>
          </cell>
          <cell r="S115">
            <v>-0.83593608047107182</v>
          </cell>
          <cell r="U115">
            <v>18.363620230700988</v>
          </cell>
          <cell r="V115">
            <v>39.530380053255897</v>
          </cell>
          <cell r="W115">
            <v>1.6189290161892984</v>
          </cell>
          <cell r="X115">
            <v>32.850514880615606</v>
          </cell>
          <cell r="Y115">
            <v>25.726644330805897</v>
          </cell>
          <cell r="AA115">
            <v>-21.031996509635235</v>
          </cell>
          <cell r="AB115">
            <v>-19.856002775850101</v>
          </cell>
          <cell r="AC115">
            <v>-9.4362745098039369</v>
          </cell>
          <cell r="AD115">
            <v>-20.477001703577514</v>
          </cell>
          <cell r="AE115">
            <v>-18.611021271093037</v>
          </cell>
          <cell r="AL115">
            <v>-82.171290711700848</v>
          </cell>
          <cell r="AN115">
            <v>460.89309878213817</v>
          </cell>
          <cell r="AP115">
            <v>-100</v>
          </cell>
        </row>
        <row r="117">
          <cell r="C117" t="str">
            <v>OIL &amp; GAS</v>
          </cell>
        </row>
        <row r="118">
          <cell r="C118" t="str">
            <v>a.</v>
          </cell>
          <cell r="D118" t="str">
            <v>Oil</v>
          </cell>
        </row>
        <row r="119">
          <cell r="D119" t="str">
            <v>-</v>
          </cell>
          <cell r="E119" t="str">
            <v xml:space="preserve">Production (mbd)      </v>
          </cell>
          <cell r="I119">
            <v>1.155</v>
          </cell>
          <cell r="J119">
            <v>1.1279999999999999</v>
          </cell>
          <cell r="K119">
            <v>1.139</v>
          </cell>
          <cell r="L119">
            <v>1.1279999999999999</v>
          </cell>
          <cell r="M119">
            <v>1.1375</v>
          </cell>
          <cell r="O119">
            <v>1.1080000000000001</v>
          </cell>
          <cell r="P119">
            <v>1.077</v>
          </cell>
          <cell r="Q119">
            <v>1.0820000000000001</v>
          </cell>
          <cell r="R119">
            <v>1.0780000000000001</v>
          </cell>
          <cell r="S119">
            <v>1.0862500000000002</v>
          </cell>
          <cell r="U119">
            <v>1.0669999999999999</v>
          </cell>
          <cell r="V119">
            <v>1.042</v>
          </cell>
          <cell r="W119">
            <v>1.048</v>
          </cell>
          <cell r="X119">
            <v>1.0589999999999999</v>
          </cell>
          <cell r="Y119">
            <v>1.054</v>
          </cell>
          <cell r="AA119">
            <v>1.0349999999999999</v>
          </cell>
          <cell r="AB119">
            <v>1.0229999999999999</v>
          </cell>
          <cell r="AC119">
            <v>0.98099999999999998</v>
          </cell>
          <cell r="AD119">
            <v>0.98</v>
          </cell>
          <cell r="AE119">
            <v>1.00475</v>
          </cell>
          <cell r="AL119">
            <v>0.98099999999999998</v>
          </cell>
          <cell r="AN119">
            <v>1.00475</v>
          </cell>
          <cell r="AP119">
            <v>0</v>
          </cell>
        </row>
        <row r="120">
          <cell r="D120" t="str">
            <v>-</v>
          </cell>
          <cell r="E120" t="str">
            <v>BBM Consumption (mbbl)</v>
          </cell>
          <cell r="I120">
            <v>88.837000000000003</v>
          </cell>
          <cell r="J120">
            <v>92.483000000000004</v>
          </cell>
          <cell r="K120">
            <v>96.733000000000004</v>
          </cell>
          <cell r="L120">
            <v>95.259</v>
          </cell>
          <cell r="M120">
            <v>373.31200000000001</v>
          </cell>
          <cell r="O120">
            <v>92.042846657450013</v>
          </cell>
          <cell r="P120">
            <v>95.472019620400005</v>
          </cell>
          <cell r="Q120">
            <v>106.08411786449</v>
          </cell>
          <cell r="R120">
            <v>101.701195852</v>
          </cell>
          <cell r="S120">
            <v>395.30017999434</v>
          </cell>
          <cell r="U120">
            <v>97.565557719660006</v>
          </cell>
          <cell r="V120">
            <v>99.203512301000018</v>
          </cell>
          <cell r="W120">
            <v>108.06739559444999</v>
          </cell>
          <cell r="X120">
            <v>94.62</v>
          </cell>
          <cell r="Y120">
            <v>399.45646561511001</v>
          </cell>
          <cell r="AA120">
            <v>88.31</v>
          </cell>
          <cell r="AB120">
            <v>99.864999999999995</v>
          </cell>
          <cell r="AC120">
            <v>103.85960000000001</v>
          </cell>
          <cell r="AD120">
            <v>107.42540000000002</v>
          </cell>
          <cell r="AE120">
            <v>399.46000000000004</v>
          </cell>
          <cell r="AL120">
            <v>103.85960000000001</v>
          </cell>
          <cell r="AN120">
            <v>399.46000000000004</v>
          </cell>
          <cell r="AP120">
            <v>0</v>
          </cell>
        </row>
        <row r="121">
          <cell r="E121" t="str">
            <v>(/\%)</v>
          </cell>
          <cell r="M121" t="e">
            <v>#REF!</v>
          </cell>
          <cell r="S121">
            <v>5.8900276429206571</v>
          </cell>
          <cell r="U121">
            <v>6.0001523885538859</v>
          </cell>
          <cell r="V121">
            <v>3.9084673137077743</v>
          </cell>
          <cell r="W121">
            <v>1.8695331307683603</v>
          </cell>
          <cell r="X121">
            <v>-6.9627459074373803</v>
          </cell>
          <cell r="Y121">
            <v>1.0514251779064381</v>
          </cell>
          <cell r="AA121">
            <v>-9.486501113696761</v>
          </cell>
          <cell r="AB121">
            <v>0.66679866837064594</v>
          </cell>
          <cell r="AC121">
            <v>-3.8936772477064068</v>
          </cell>
          <cell r="AD121">
            <v>13.533502430775755</v>
          </cell>
          <cell r="AE121">
            <v>8.8479851856959613E-4</v>
          </cell>
          <cell r="AL121">
            <v>-74</v>
          </cell>
          <cell r="AN121">
            <v>284.61538461538458</v>
          </cell>
          <cell r="AP121">
            <v>-100</v>
          </cell>
        </row>
        <row r="122">
          <cell r="D122" t="str">
            <v>-</v>
          </cell>
          <cell r="E122" t="str">
            <v>Export Volume (mbbl)</v>
          </cell>
          <cell r="I122">
            <v>62.981935418000006</v>
          </cell>
          <cell r="J122">
            <v>60.941500224999999</v>
          </cell>
          <cell r="K122">
            <v>74.574097906999995</v>
          </cell>
          <cell r="L122">
            <v>62.948982889000007</v>
          </cell>
          <cell r="M122">
            <v>261.44651643899999</v>
          </cell>
          <cell r="O122">
            <v>59.552823324999999</v>
          </cell>
          <cell r="P122">
            <v>62.628903803</v>
          </cell>
          <cell r="Q122">
            <v>55.266451179000001</v>
          </cell>
          <cell r="R122">
            <v>56.419961182000002</v>
          </cell>
          <cell r="S122">
            <v>233.86813948900001</v>
          </cell>
          <cell r="U122">
            <v>51.843787582000004</v>
          </cell>
          <cell r="V122">
            <v>42.718578209</v>
          </cell>
          <cell r="W122">
            <v>45.209655853000001</v>
          </cell>
          <cell r="X122">
            <v>46.377497761999997</v>
          </cell>
          <cell r="Y122">
            <v>186.149519406</v>
          </cell>
          <cell r="AA122">
            <v>42.776443876000002</v>
          </cell>
          <cell r="AB122">
            <v>45.780909720000004</v>
          </cell>
          <cell r="AC122">
            <v>46.283996640000012</v>
          </cell>
          <cell r="AD122">
            <v>46.945196592000002</v>
          </cell>
          <cell r="AE122">
            <v>181.78654682800004</v>
          </cell>
          <cell r="AL122">
            <v>46.283996640000012</v>
          </cell>
          <cell r="AN122">
            <v>181.78654682800004</v>
          </cell>
          <cell r="AP122">
            <v>0</v>
          </cell>
        </row>
        <row r="123">
          <cell r="D123" t="str">
            <v>-</v>
          </cell>
          <cell r="E123" t="str">
            <v>Crude Average Price (US$/b)</v>
          </cell>
          <cell r="I123">
            <v>31.147010381496194</v>
          </cell>
          <cell r="J123">
            <v>26.646317381331553</v>
          </cell>
          <cell r="K123">
            <v>27.113562224253126</v>
          </cell>
          <cell r="L123">
            <v>29.479557963565338</v>
          </cell>
          <cell r="M123">
            <v>28.596611987661554</v>
          </cell>
          <cell r="O123">
            <v>31.389130405138491</v>
          </cell>
          <cell r="P123">
            <v>35.048468036306645</v>
          </cell>
          <cell r="Q123">
            <v>40.597734094179643</v>
          </cell>
          <cell r="R123">
            <v>40.149242896087571</v>
          </cell>
          <cell r="S123">
            <v>36.806143857928085</v>
          </cell>
          <cell r="U123">
            <v>45.799537414523911</v>
          </cell>
          <cell r="V123">
            <v>50.544828892584768</v>
          </cell>
          <cell r="W123">
            <v>57.543888253278034</v>
          </cell>
          <cell r="X123">
            <v>53.95979485495365</v>
          </cell>
          <cell r="Y123">
            <v>51.962012353835092</v>
          </cell>
          <cell r="AA123">
            <v>60.087512670767744</v>
          </cell>
          <cell r="AB123">
            <v>61</v>
          </cell>
          <cell r="AC123">
            <v>62</v>
          </cell>
          <cell r="AD123">
            <v>56.91</v>
          </cell>
          <cell r="AE123">
            <v>59.999378167691937</v>
          </cell>
          <cell r="AL123">
            <v>62</v>
          </cell>
          <cell r="AN123">
            <v>59.999378167691937</v>
          </cell>
          <cell r="AP123">
            <v>0</v>
          </cell>
        </row>
        <row r="124">
          <cell r="D124" t="str">
            <v>-</v>
          </cell>
          <cell r="E124" t="str">
            <v>Export Value (/\%)</v>
          </cell>
          <cell r="M124" t="e">
            <v>#REF!</v>
          </cell>
          <cell r="S124">
            <v>12.697100779661369</v>
          </cell>
          <cell r="U124">
            <v>20.177661302811046</v>
          </cell>
          <cell r="V124">
            <v>-2.7470531989481373</v>
          </cell>
          <cell r="W124">
            <v>11.956702173564466</v>
          </cell>
          <cell r="X124">
            <v>11.366711101580634</v>
          </cell>
          <cell r="Y124">
            <v>9.8749378622009942</v>
          </cell>
          <cell r="AA124">
            <v>12.182740593591419</v>
          </cell>
          <cell r="AB124">
            <v>33.489017897540862</v>
          </cell>
          <cell r="AC124">
            <v>16.043769242053401</v>
          </cell>
          <cell r="AD124">
            <v>8.3036703693873761</v>
          </cell>
          <cell r="AE124">
            <v>16.985635006857166</v>
          </cell>
          <cell r="AL124">
            <v>-73.556492701971763</v>
          </cell>
          <cell r="AN124">
            <v>278.16466202067102</v>
          </cell>
          <cell r="AP124">
            <v>-100</v>
          </cell>
        </row>
        <row r="125">
          <cell r="C125" t="str">
            <v>b.</v>
          </cell>
          <cell r="D125" t="str">
            <v>LNG</v>
          </cell>
        </row>
        <row r="126">
          <cell r="D126" t="str">
            <v>-</v>
          </cell>
          <cell r="E126" t="str">
            <v>Exports Volume (MMBTU)</v>
          </cell>
          <cell r="I126">
            <v>356.34067000000005</v>
          </cell>
          <cell r="J126">
            <v>325.42228</v>
          </cell>
          <cell r="K126">
            <v>363.06184999999999</v>
          </cell>
          <cell r="L126">
            <v>342.23750000000001</v>
          </cell>
          <cell r="M126">
            <v>1387.0623000000001</v>
          </cell>
          <cell r="O126">
            <v>346.18</v>
          </cell>
          <cell r="P126">
            <v>319.05</v>
          </cell>
          <cell r="Q126">
            <v>323.27</v>
          </cell>
          <cell r="R126">
            <v>327.72</v>
          </cell>
          <cell r="S126">
            <v>1316.22</v>
          </cell>
          <cell r="U126">
            <v>325.04031999999995</v>
          </cell>
          <cell r="V126">
            <v>281.16079907</v>
          </cell>
          <cell r="W126">
            <v>309.49664193000001</v>
          </cell>
          <cell r="X126">
            <v>300.77389900000003</v>
          </cell>
          <cell r="Y126">
            <v>1216.4716600000002</v>
          </cell>
          <cell r="AA126">
            <v>300.50027</v>
          </cell>
          <cell r="AB126">
            <v>330.550297</v>
          </cell>
          <cell r="AC126">
            <v>347.07781184999999</v>
          </cell>
          <cell r="AD126">
            <v>337.90162114999998</v>
          </cell>
          <cell r="AE126">
            <v>1316.03</v>
          </cell>
          <cell r="AL126">
            <v>347.07781184999999</v>
          </cell>
          <cell r="AN126">
            <v>1316.03</v>
          </cell>
          <cell r="AP126">
            <v>0</v>
          </cell>
        </row>
        <row r="127">
          <cell r="D127" t="str">
            <v>-</v>
          </cell>
          <cell r="E127" t="str">
            <v>Unit Price (US$/MMBTU)</v>
          </cell>
          <cell r="I127">
            <v>5.1111838006029444</v>
          </cell>
          <cell r="J127">
            <v>4.7266937592595077</v>
          </cell>
          <cell r="K127">
            <v>4.66373957236212</v>
          </cell>
          <cell r="L127">
            <v>4.9416824507250086</v>
          </cell>
          <cell r="M127">
            <v>4.8608248957373954</v>
          </cell>
          <cell r="O127">
            <v>5.1100000000000003</v>
          </cell>
          <cell r="P127">
            <v>5.7500999999999998</v>
          </cell>
          <cell r="Q127">
            <v>6.4</v>
          </cell>
          <cell r="R127">
            <v>6.77</v>
          </cell>
          <cell r="S127">
            <v>6.0075250000000002</v>
          </cell>
          <cell r="U127">
            <v>6.307351425078588</v>
          </cell>
          <cell r="V127">
            <v>7.5656319322823018</v>
          </cell>
          <cell r="W127">
            <v>7.7632774456513474</v>
          </cell>
          <cell r="X127">
            <v>8.5428882557724855</v>
          </cell>
          <cell r="Y127">
            <v>7.5447872646961809</v>
          </cell>
          <cell r="AA127">
            <v>8.1219858212440208</v>
          </cell>
          <cell r="AB127">
            <v>8.6</v>
          </cell>
          <cell r="AC127">
            <v>8.98</v>
          </cell>
          <cell r="AD127">
            <v>8</v>
          </cell>
          <cell r="AE127">
            <v>8.4254964553110057</v>
          </cell>
          <cell r="AL127">
            <v>8.98</v>
          </cell>
          <cell r="AN127">
            <v>8.4254964553110057</v>
          </cell>
          <cell r="AP127">
            <v>0</v>
          </cell>
        </row>
        <row r="128">
          <cell r="D128" t="str">
            <v>-</v>
          </cell>
          <cell r="E128" t="str">
            <v>Exports Value (/\%)</v>
          </cell>
          <cell r="M128" t="e">
            <v>#REF!</v>
          </cell>
          <cell r="S128">
            <v>17.01069367201076</v>
          </cell>
          <cell r="U128">
            <v>15.894117364144009</v>
          </cell>
          <cell r="V128">
            <v>15.94868603785531</v>
          </cell>
          <cell r="W128">
            <v>16.133007035527584</v>
          </cell>
          <cell r="X128">
            <v>15.811918621401205</v>
          </cell>
          <cell r="Y128">
            <v>15.946325795531052</v>
          </cell>
          <cell r="AA128">
            <v>19.04819842080714</v>
          </cell>
          <cell r="AB128">
            <v>33.639863989177229</v>
          </cell>
          <cell r="AC128">
            <v>29.718565947952868</v>
          </cell>
          <cell r="AD128">
            <v>5.2047602551861729</v>
          </cell>
          <cell r="AE128">
            <v>21.355012331049238</v>
          </cell>
          <cell r="AL128">
            <v>-71.929597432969558</v>
          </cell>
          <cell r="AN128">
            <v>256.24711744409797</v>
          </cell>
          <cell r="AP128">
            <v>-100</v>
          </cell>
        </row>
        <row r="129">
          <cell r="C129" t="str">
            <v>c.</v>
          </cell>
          <cell r="D129" t="str">
            <v>LPG</v>
          </cell>
        </row>
        <row r="130">
          <cell r="D130" t="str">
            <v>-</v>
          </cell>
          <cell r="E130" t="str">
            <v>Exports Volume (1000 M.Ton)</v>
          </cell>
          <cell r="I130">
            <v>298.23</v>
          </cell>
          <cell r="J130">
            <v>265.57</v>
          </cell>
          <cell r="K130">
            <v>272.240453</v>
          </cell>
          <cell r="L130">
            <v>334.07492500000001</v>
          </cell>
          <cell r="M130">
            <v>1170.115378</v>
          </cell>
          <cell r="O130">
            <v>320.57</v>
          </cell>
          <cell r="P130">
            <v>267.42</v>
          </cell>
          <cell r="Q130">
            <v>234.17</v>
          </cell>
          <cell r="R130">
            <v>278.98</v>
          </cell>
          <cell r="S130">
            <v>1101.1399999999999</v>
          </cell>
          <cell r="U130">
            <v>255.44685100000001</v>
          </cell>
          <cell r="V130">
            <v>261.95555000000002</v>
          </cell>
          <cell r="W130">
            <v>201.92665</v>
          </cell>
          <cell r="X130">
            <v>356.28426000000002</v>
          </cell>
          <cell r="Y130">
            <v>1075.6133110000001</v>
          </cell>
          <cell r="AA130">
            <v>72.319460000000007</v>
          </cell>
          <cell r="AB130">
            <v>110</v>
          </cell>
          <cell r="AC130">
            <v>105</v>
          </cell>
          <cell r="AD130">
            <v>102.68054000000001</v>
          </cell>
          <cell r="AE130">
            <v>390</v>
          </cell>
          <cell r="AL130">
            <v>105</v>
          </cell>
          <cell r="AN130">
            <v>390</v>
          </cell>
          <cell r="AP130">
            <v>0</v>
          </cell>
        </row>
        <row r="131">
          <cell r="D131" t="str">
            <v>-</v>
          </cell>
          <cell r="E131" t="str">
            <v>Unit Price (US$/M.Ton)</v>
          </cell>
          <cell r="I131">
            <v>347.78060557288001</v>
          </cell>
          <cell r="J131">
            <v>235.87701924163116</v>
          </cell>
          <cell r="K131">
            <v>252.84231087435049</v>
          </cell>
          <cell r="L131">
            <v>271.0752052402616</v>
          </cell>
          <cell r="M131">
            <v>276.89378523228078</v>
          </cell>
          <cell r="O131">
            <v>287.58999999999997</v>
          </cell>
          <cell r="P131">
            <v>310.55</v>
          </cell>
          <cell r="Q131">
            <v>313.98</v>
          </cell>
          <cell r="R131">
            <v>420.55</v>
          </cell>
          <cell r="S131">
            <v>333.16750000000002</v>
          </cell>
          <cell r="U131">
            <v>378.97200247733718</v>
          </cell>
          <cell r="V131">
            <v>412.93174246546783</v>
          </cell>
          <cell r="W131">
            <v>402.94302871859662</v>
          </cell>
          <cell r="X131">
            <v>534.26463254368866</v>
          </cell>
          <cell r="Y131">
            <v>432.27785155127253</v>
          </cell>
          <cell r="AA131">
            <v>543.64323613588931</v>
          </cell>
          <cell r="AB131">
            <v>551.44000000000005</v>
          </cell>
          <cell r="AC131">
            <v>560.48</v>
          </cell>
          <cell r="AD131">
            <v>514.46639999999991</v>
          </cell>
          <cell r="AE131">
            <v>542.50740903397229</v>
          </cell>
          <cell r="AL131">
            <v>560.48</v>
          </cell>
          <cell r="AN131">
            <v>542.50740903397229</v>
          </cell>
          <cell r="AP131">
            <v>0</v>
          </cell>
        </row>
        <row r="132">
          <cell r="D132" t="str">
            <v>-</v>
          </cell>
          <cell r="E132" t="str">
            <v>Exports Value (/\%)</v>
          </cell>
          <cell r="M132" t="e">
            <v>#REF!</v>
          </cell>
          <cell r="S132">
            <v>12.382338527159447</v>
          </cell>
          <cell r="U132">
            <v>5.0052520791979305</v>
          </cell>
          <cell r="V132">
            <v>30.25081665226341</v>
          </cell>
          <cell r="W132">
            <v>10.663409293143559</v>
          </cell>
          <cell r="X132">
            <v>62.241650096532283</v>
          </cell>
          <cell r="Y132">
            <v>30.211782980822761</v>
          </cell>
          <cell r="AA132">
            <v>-59.387335465222513</v>
          </cell>
          <cell r="AB132">
            <v>-43.922960501083999</v>
          </cell>
          <cell r="AC132">
            <v>-27.671054702691265</v>
          </cell>
          <cell r="AD132">
            <v>-72.248139863143251</v>
          </cell>
          <cell r="AE132">
            <v>-55.60016085227646</v>
          </cell>
          <cell r="AL132">
            <v>-72.194534150374338</v>
          </cell>
          <cell r="AN132">
            <v>259.64151991125976</v>
          </cell>
          <cell r="AP132">
            <v>-100</v>
          </cell>
        </row>
        <row r="133">
          <cell r="C133" t="str">
            <v>d.</v>
          </cell>
          <cell r="D133" t="str">
            <v>Natural gas</v>
          </cell>
        </row>
        <row r="134">
          <cell r="D134" t="str">
            <v>-</v>
          </cell>
          <cell r="E134" t="str">
            <v>Exports Volume (million MMBTU)</v>
          </cell>
          <cell r="I134">
            <v>39.234406899999996</v>
          </cell>
          <cell r="J134">
            <v>41.918304800000001</v>
          </cell>
          <cell r="K134">
            <v>43.1167698</v>
          </cell>
          <cell r="L134">
            <v>45.595389400000002</v>
          </cell>
          <cell r="M134">
            <v>169.8648709</v>
          </cell>
          <cell r="O134">
            <v>54.96</v>
          </cell>
          <cell r="P134">
            <v>45.69</v>
          </cell>
          <cell r="Q134">
            <v>53.75</v>
          </cell>
          <cell r="R134">
            <v>68.680000000000007</v>
          </cell>
          <cell r="S134">
            <v>223.08</v>
          </cell>
          <cell r="U134">
            <v>57.430357799999996</v>
          </cell>
          <cell r="V134">
            <v>62.378810399999999</v>
          </cell>
          <cell r="W134">
            <v>67.255544200000003</v>
          </cell>
          <cell r="X134">
            <v>62.789326199999998</v>
          </cell>
          <cell r="Y134">
            <v>249.8540386</v>
          </cell>
          <cell r="AA134">
            <v>61.939355700000007</v>
          </cell>
          <cell r="AB134">
            <v>62.558749257000009</v>
          </cell>
          <cell r="AC134">
            <v>63.184336749570008</v>
          </cell>
          <cell r="AD134">
            <v>82.317558293429983</v>
          </cell>
          <cell r="AE134">
            <v>270</v>
          </cell>
          <cell r="AL134">
            <v>63.184336749570008</v>
          </cell>
          <cell r="AN134">
            <v>270</v>
          </cell>
          <cell r="AP134">
            <v>0</v>
          </cell>
        </row>
        <row r="135">
          <cell r="D135" t="str">
            <v>-</v>
          </cell>
          <cell r="E135" t="str">
            <v>Unit Price (US$/MMBTU)</v>
          </cell>
          <cell r="I135">
            <v>4.5353727398896915</v>
          </cell>
          <cell r="J135">
            <v>3.9839019272554168</v>
          </cell>
          <cell r="K135">
            <v>4.1472665236624469</v>
          </cell>
          <cell r="L135">
            <v>3.7600325492559561</v>
          </cell>
          <cell r="M135">
            <v>4.1066434350158776</v>
          </cell>
          <cell r="O135">
            <v>4.24</v>
          </cell>
          <cell r="P135">
            <v>4.54</v>
          </cell>
          <cell r="Q135">
            <v>4.57</v>
          </cell>
          <cell r="R135">
            <v>4.72</v>
          </cell>
          <cell r="S135">
            <v>4.5175000000000001</v>
          </cell>
          <cell r="U135">
            <v>4.8267135034286692</v>
          </cell>
          <cell r="V135">
            <v>5.8563221657718563</v>
          </cell>
          <cell r="W135">
            <v>6.6329619252415473</v>
          </cell>
          <cell r="X135">
            <v>6.6991862814415741</v>
          </cell>
          <cell r="Y135">
            <v>6.0037959689709117</v>
          </cell>
          <cell r="AA135">
            <v>7.7568456844635847</v>
          </cell>
          <cell r="AB135">
            <v>7.7</v>
          </cell>
          <cell r="AC135">
            <v>8.08</v>
          </cell>
          <cell r="AD135">
            <v>7.1</v>
          </cell>
          <cell r="AE135">
            <v>7.6592114211158968</v>
          </cell>
          <cell r="AL135">
            <v>8.08</v>
          </cell>
          <cell r="AN135">
            <v>7.6592114211158968</v>
          </cell>
          <cell r="AP135">
            <v>0</v>
          </cell>
        </row>
        <row r="136">
          <cell r="D136" t="str">
            <v>-</v>
          </cell>
          <cell r="E136" t="str">
            <v>Exports Value (/\%)</v>
          </cell>
          <cell r="M136" t="e">
            <v>#REF!</v>
          </cell>
          <cell r="S136">
            <v>-45.374226318783265</v>
          </cell>
          <cell r="U136">
            <v>-100</v>
          </cell>
          <cell r="V136">
            <v>-100</v>
          </cell>
          <cell r="W136">
            <v>-100</v>
          </cell>
          <cell r="X136">
            <v>-73.702827942079594</v>
          </cell>
          <cell r="Y136">
            <v>-94.31377171537072</v>
          </cell>
          <cell r="AA136" t="e">
            <v>#DIV/0!</v>
          </cell>
          <cell r="AB136" t="e">
            <v>#DIV/0!</v>
          </cell>
          <cell r="AC136" t="e">
            <v>#DIV/0!</v>
          </cell>
          <cell r="AD136">
            <v>2192.2505068430582</v>
          </cell>
          <cell r="AE136">
            <v>6317.3356606971329</v>
          </cell>
          <cell r="AL136">
            <v>-65.882352941176464</v>
          </cell>
          <cell r="AN136">
            <v>193.10344827586209</v>
          </cell>
          <cell r="AP136">
            <v>-100</v>
          </cell>
        </row>
        <row r="138">
          <cell r="C138" t="str">
            <v>CAPITAL (millions US$)</v>
          </cell>
          <cell r="M138">
            <v>-477.48088300413474</v>
          </cell>
        </row>
        <row r="139">
          <cell r="C139" t="str">
            <v>a.</v>
          </cell>
          <cell r="D139" t="str">
            <v>Inflows</v>
          </cell>
          <cell r="I139">
            <v>1748.6796129406932</v>
          </cell>
          <cell r="J139">
            <v>3390.9769480170689</v>
          </cell>
          <cell r="K139">
            <v>3300.3178304544222</v>
          </cell>
          <cell r="L139">
            <v>4544.5415980549624</v>
          </cell>
          <cell r="M139">
            <v>12984.515989467147</v>
          </cell>
          <cell r="O139">
            <v>5067.0639649787217</v>
          </cell>
          <cell r="P139">
            <v>4778.7320242020041</v>
          </cell>
          <cell r="Q139">
            <v>4889.3668032475989</v>
          </cell>
          <cell r="R139">
            <v>5792.4529061402918</v>
          </cell>
          <cell r="S139">
            <v>20527.615698568618</v>
          </cell>
          <cell r="U139">
            <v>5476.5902354324535</v>
          </cell>
          <cell r="V139">
            <v>6319.5967569898949</v>
          </cell>
          <cell r="W139">
            <v>6935.6509145144055</v>
          </cell>
          <cell r="X139">
            <v>7055.4517111313407</v>
          </cell>
          <cell r="Y139">
            <v>25787.289618068095</v>
          </cell>
          <cell r="AA139">
            <v>6493.1532094361874</v>
          </cell>
          <cell r="AB139">
            <v>5320.9289895564889</v>
          </cell>
          <cell r="AC139">
            <v>6658.4997754920696</v>
          </cell>
          <cell r="AD139">
            <v>7561.3820560579752</v>
          </cell>
          <cell r="AE139">
            <v>26033.964030542724</v>
          </cell>
          <cell r="AL139">
            <v>6658.4997754920696</v>
          </cell>
          <cell r="AN139">
            <v>26033.964030542724</v>
          </cell>
          <cell r="AP139">
            <v>26033.964030542724</v>
          </cell>
        </row>
        <row r="140">
          <cell r="D140" t="str">
            <v>-</v>
          </cell>
          <cell r="E140" t="str">
            <v xml:space="preserve">Official </v>
          </cell>
          <cell r="I140">
            <v>0</v>
          </cell>
          <cell r="J140">
            <v>0</v>
          </cell>
          <cell r="K140">
            <v>0</v>
          </cell>
          <cell r="L140">
            <v>0</v>
          </cell>
          <cell r="M140">
            <v>0</v>
          </cell>
          <cell r="O140">
            <v>0</v>
          </cell>
          <cell r="P140">
            <v>0</v>
          </cell>
          <cell r="Q140">
            <v>0</v>
          </cell>
          <cell r="R140">
            <v>0</v>
          </cell>
          <cell r="S140">
            <v>0</v>
          </cell>
          <cell r="U140">
            <v>0</v>
          </cell>
          <cell r="V140">
            <v>0</v>
          </cell>
          <cell r="W140">
            <v>0</v>
          </cell>
          <cell r="X140">
            <v>0</v>
          </cell>
          <cell r="Y140">
            <v>0</v>
          </cell>
          <cell r="AA140">
            <v>0</v>
          </cell>
          <cell r="AB140">
            <v>0</v>
          </cell>
          <cell r="AC140">
            <v>0</v>
          </cell>
          <cell r="AD140">
            <v>0</v>
          </cell>
          <cell r="AE140">
            <v>0</v>
          </cell>
          <cell r="AL140">
            <v>0</v>
          </cell>
          <cell r="AN140">
            <v>0</v>
          </cell>
          <cell r="AP140">
            <v>0</v>
          </cell>
        </row>
        <row r="141">
          <cell r="D141" t="str">
            <v>-</v>
          </cell>
          <cell r="E141" t="str">
            <v>Private</v>
          </cell>
          <cell r="I141">
            <v>1748.6796129406932</v>
          </cell>
          <cell r="J141">
            <v>3390.9769480170689</v>
          </cell>
          <cell r="K141">
            <v>3300.3178304544222</v>
          </cell>
          <cell r="L141">
            <v>4544.5415980549624</v>
          </cell>
          <cell r="M141">
            <v>12984.515989467147</v>
          </cell>
          <cell r="O141">
            <v>5067.0639649787217</v>
          </cell>
          <cell r="P141">
            <v>4778.7320242020041</v>
          </cell>
          <cell r="Q141">
            <v>4889.3668032475989</v>
          </cell>
          <cell r="R141">
            <v>5792.4529061402918</v>
          </cell>
          <cell r="S141">
            <v>20527.615698568618</v>
          </cell>
          <cell r="U141">
            <v>5476.5902354324535</v>
          </cell>
          <cell r="V141">
            <v>6319.5967569898949</v>
          </cell>
          <cell r="W141">
            <v>6935.6509145144055</v>
          </cell>
          <cell r="X141">
            <v>7055.4517111313407</v>
          </cell>
          <cell r="Y141">
            <v>25787.289618068095</v>
          </cell>
          <cell r="AA141">
            <v>6493.1532094361874</v>
          </cell>
          <cell r="AB141">
            <v>5320.9289895564889</v>
          </cell>
          <cell r="AC141">
            <v>6658.4997754920696</v>
          </cell>
          <cell r="AD141">
            <v>7561.3820560579752</v>
          </cell>
          <cell r="AE141">
            <v>26033.964030542724</v>
          </cell>
          <cell r="AL141">
            <v>6658.4997754920696</v>
          </cell>
          <cell r="AN141">
            <v>26033.964030542724</v>
          </cell>
          <cell r="AP141">
            <v>26033.964030542724</v>
          </cell>
        </row>
        <row r="142">
          <cell r="E142" t="str">
            <v>*</v>
          </cell>
          <cell r="F142" t="str">
            <v>FDI</v>
          </cell>
          <cell r="I142">
            <v>555.25795000000005</v>
          </cell>
          <cell r="J142">
            <v>919.11500000000001</v>
          </cell>
          <cell r="K142">
            <v>697.10799999999995</v>
          </cell>
          <cell r="L142">
            <v>992.79522221375896</v>
          </cell>
          <cell r="M142">
            <v>3164.2761722137593</v>
          </cell>
          <cell r="O142">
            <v>1092.2453850000002</v>
          </cell>
          <cell r="P142">
            <v>808.10244999999986</v>
          </cell>
          <cell r="Q142">
            <v>746.66980750000016</v>
          </cell>
          <cell r="R142">
            <v>1212.7541274999999</v>
          </cell>
          <cell r="S142">
            <v>3859.7717699999998</v>
          </cell>
          <cell r="U142">
            <v>677.3531045000002</v>
          </cell>
          <cell r="V142">
            <v>3742.1735508618749</v>
          </cell>
          <cell r="W142">
            <v>1039.288066409312</v>
          </cell>
          <cell r="X142">
            <v>1463.3226216244414</v>
          </cell>
          <cell r="Y142">
            <v>6922.1373433956278</v>
          </cell>
          <cell r="AA142">
            <v>1039.567761560399</v>
          </cell>
          <cell r="AB142">
            <v>1268.3580815492464</v>
          </cell>
          <cell r="AC142">
            <v>1348.9148577052865</v>
          </cell>
          <cell r="AD142">
            <v>1510.028410017366</v>
          </cell>
          <cell r="AE142">
            <v>5166.8691108322982</v>
          </cell>
          <cell r="AL142">
            <v>1348.9148577052865</v>
          </cell>
          <cell r="AN142">
            <v>5166.8691108322982</v>
          </cell>
          <cell r="AP142">
            <v>5166.8691108322982</v>
          </cell>
        </row>
        <row r="143">
          <cell r="F143" t="str">
            <v>(/\%)</v>
          </cell>
          <cell r="M143" t="e">
            <v>#REF!</v>
          </cell>
          <cell r="S143">
            <v>21.979611131719423</v>
          </cell>
          <cell r="U143">
            <v>-37.985262853731342</v>
          </cell>
          <cell r="V143">
            <v>363.08157472630802</v>
          </cell>
          <cell r="W143">
            <v>39.189780538877869</v>
          </cell>
          <cell r="X143">
            <v>20.661112458216849</v>
          </cell>
          <cell r="Y143">
            <v>79.340586850181268</v>
          </cell>
          <cell r="AA143">
            <v>53.475012464551099</v>
          </cell>
          <cell r="AB143">
            <v>-66.10638004062838</v>
          </cell>
          <cell r="AC143">
            <v>29.792201152248339</v>
          </cell>
          <cell r="AD143">
            <v>3.1917628896542567</v>
          </cell>
          <cell r="AE143">
            <v>-25.357315890850117</v>
          </cell>
          <cell r="AL143">
            <v>-73.892993440122225</v>
          </cell>
          <cell r="AN143">
            <v>283.03893543154715</v>
          </cell>
          <cell r="AP143">
            <v>0</v>
          </cell>
        </row>
        <row r="144">
          <cell r="C144" t="str">
            <v>b.</v>
          </cell>
          <cell r="D144" t="str">
            <v>Outflows</v>
          </cell>
          <cell r="I144">
            <v>-5785.8745719294693</v>
          </cell>
          <cell r="J144">
            <v>-6775.5071085633053</v>
          </cell>
          <cell r="K144">
            <v>-5060.6210554284316</v>
          </cell>
          <cell r="L144">
            <v>-5087.1131365500787</v>
          </cell>
          <cell r="M144">
            <v>-22709.11587247128</v>
          </cell>
          <cell r="O144">
            <v>-8233.5429119822456</v>
          </cell>
          <cell r="P144">
            <v>-8468.6316316627526</v>
          </cell>
          <cell r="Q144">
            <v>-6282.806425203551</v>
          </cell>
          <cell r="R144">
            <v>-7729.4133209531547</v>
          </cell>
          <cell r="S144">
            <v>-30714.394289801705</v>
          </cell>
          <cell r="U144">
            <v>-8323.1350887125463</v>
          </cell>
          <cell r="V144">
            <v>-8563.7268624341668</v>
          </cell>
          <cell r="W144">
            <v>-5274.6035178895982</v>
          </cell>
          <cell r="X144">
            <v>-6123.3066978109637</v>
          </cell>
          <cell r="Y144">
            <v>-28284.772166847273</v>
          </cell>
          <cell r="AA144">
            <v>-5297.7790700015103</v>
          </cell>
          <cell r="AB144">
            <v>-5167.4084641528098</v>
          </cell>
          <cell r="AC144">
            <v>-6232.6215288674266</v>
          </cell>
          <cell r="AD144">
            <v>-7557.4894224851823</v>
          </cell>
          <cell r="AE144">
            <v>-24255.29848550693</v>
          </cell>
          <cell r="AL144">
            <v>-6232.6215288674266</v>
          </cell>
          <cell r="AN144">
            <v>-24255.29848550693</v>
          </cell>
          <cell r="AP144">
            <v>-24255.29848550693</v>
          </cell>
        </row>
        <row r="145">
          <cell r="D145" t="str">
            <v>-</v>
          </cell>
          <cell r="E145" t="str">
            <v xml:space="preserve">Official </v>
          </cell>
          <cell r="I145">
            <v>0</v>
          </cell>
          <cell r="J145">
            <v>0</v>
          </cell>
          <cell r="K145">
            <v>0</v>
          </cell>
          <cell r="L145">
            <v>0</v>
          </cell>
          <cell r="M145">
            <v>0</v>
          </cell>
          <cell r="O145">
            <v>0</v>
          </cell>
          <cell r="P145">
            <v>0</v>
          </cell>
          <cell r="Q145">
            <v>0</v>
          </cell>
          <cell r="R145">
            <v>0</v>
          </cell>
          <cell r="S145">
            <v>0</v>
          </cell>
          <cell r="U145">
            <v>0</v>
          </cell>
          <cell r="V145">
            <v>0</v>
          </cell>
          <cell r="W145">
            <v>0</v>
          </cell>
          <cell r="X145">
            <v>0</v>
          </cell>
          <cell r="Y145">
            <v>0</v>
          </cell>
          <cell r="AA145">
            <v>0</v>
          </cell>
          <cell r="AB145">
            <v>0</v>
          </cell>
          <cell r="AC145">
            <v>0</v>
          </cell>
          <cell r="AD145">
            <v>0</v>
          </cell>
          <cell r="AE145">
            <v>0</v>
          </cell>
          <cell r="AL145">
            <v>0</v>
          </cell>
          <cell r="AN145">
            <v>0</v>
          </cell>
          <cell r="AP145">
            <v>0</v>
          </cell>
        </row>
        <row r="146">
          <cell r="D146" t="str">
            <v>-</v>
          </cell>
          <cell r="E146" t="str">
            <v>Private</v>
          </cell>
          <cell r="I146">
            <v>-5785.8745719294693</v>
          </cell>
          <cell r="J146">
            <v>-6775.5071085633053</v>
          </cell>
          <cell r="K146">
            <v>-5060.6210554284316</v>
          </cell>
          <cell r="L146">
            <v>-5087.1131365500787</v>
          </cell>
          <cell r="M146">
            <v>-22709.11587247128</v>
          </cell>
          <cell r="O146">
            <v>-8233.5429119822456</v>
          </cell>
          <cell r="P146">
            <v>-8468.6316316627526</v>
          </cell>
          <cell r="Q146">
            <v>-6282.806425203551</v>
          </cell>
          <cell r="R146">
            <v>-7729.4133209531547</v>
          </cell>
          <cell r="S146">
            <v>-30714.394289801705</v>
          </cell>
          <cell r="U146">
            <v>-8323.1350887125463</v>
          </cell>
          <cell r="V146">
            <v>-8563.7268624341668</v>
          </cell>
          <cell r="W146">
            <v>-5274.6035178895982</v>
          </cell>
          <cell r="X146">
            <v>-6123.3066978109637</v>
          </cell>
          <cell r="Y146">
            <v>-28284.772166847273</v>
          </cell>
          <cell r="AA146">
            <v>-5297.7790700015103</v>
          </cell>
          <cell r="AB146">
            <v>-5167.4084641528098</v>
          </cell>
          <cell r="AC146">
            <v>-6232.6215288674266</v>
          </cell>
          <cell r="AD146">
            <v>-7557.4894224851823</v>
          </cell>
          <cell r="AE146">
            <v>-24255.29848550693</v>
          </cell>
          <cell r="AL146">
            <v>-6232.6215288674266</v>
          </cell>
          <cell r="AN146">
            <v>-24255.29848550693</v>
          </cell>
          <cell r="AP146">
            <v>-24255.29848550693</v>
          </cell>
        </row>
        <row r="147">
          <cell r="E147" t="str">
            <v>*</v>
          </cell>
          <cell r="F147" t="str">
            <v>FDI</v>
          </cell>
          <cell r="I147">
            <v>-3206.7</v>
          </cell>
          <cell r="J147">
            <v>-3229.4</v>
          </cell>
          <cell r="K147">
            <v>-2227.4</v>
          </cell>
          <cell r="L147">
            <v>-1818.8</v>
          </cell>
          <cell r="M147">
            <v>-10482.299999999999</v>
          </cell>
          <cell r="O147">
            <v>-3041.01</v>
          </cell>
          <cell r="P147">
            <v>-3275.61</v>
          </cell>
          <cell r="Q147">
            <v>-1651.28</v>
          </cell>
          <cell r="R147">
            <v>-2010.93</v>
          </cell>
          <cell r="S147">
            <v>-9978.83</v>
          </cell>
          <cell r="U147">
            <v>-2616.0408000000002</v>
          </cell>
          <cell r="V147">
            <v>-2446.9907199999998</v>
          </cell>
          <cell r="W147">
            <v>-1177.0185151999999</v>
          </cell>
          <cell r="X147">
            <v>-2044.9832220031999</v>
          </cell>
          <cell r="Y147">
            <v>-8285.0332572032003</v>
          </cell>
          <cell r="AA147">
            <v>-929.99829196853511</v>
          </cell>
          <cell r="AB147">
            <v>-1298.9997267149656</v>
          </cell>
          <cell r="AC147">
            <v>-1273.0399562743946</v>
          </cell>
          <cell r="AD147">
            <v>-1574.8863930039033</v>
          </cell>
          <cell r="AE147">
            <v>-5076.9243679617994</v>
          </cell>
          <cell r="AL147">
            <v>-1273.0399562743946</v>
          </cell>
          <cell r="AN147">
            <v>-5076.9243679617994</v>
          </cell>
          <cell r="AP147">
            <v>-5076.9243679617994</v>
          </cell>
        </row>
        <row r="148">
          <cell r="C148" t="str">
            <v>c.</v>
          </cell>
          <cell r="D148" t="str">
            <v>Exceptional Financing</v>
          </cell>
          <cell r="I148">
            <v>3210.5969999999998</v>
          </cell>
          <cell r="J148">
            <v>3514.643</v>
          </cell>
          <cell r="K148">
            <v>1339.6031999999998</v>
          </cell>
          <cell r="L148">
            <v>1182.2757999999999</v>
          </cell>
          <cell r="M148">
            <v>9247.1189999999988</v>
          </cell>
          <cell r="O148">
            <v>4409.9921099999992</v>
          </cell>
          <cell r="P148">
            <v>3883.3688099999999</v>
          </cell>
          <cell r="Q148">
            <v>3309.4220449999998</v>
          </cell>
          <cell r="R148">
            <v>3707.9231080000004</v>
          </cell>
          <cell r="S148">
            <v>15310.706072999998</v>
          </cell>
          <cell r="U148">
            <v>3949.2035658500004</v>
          </cell>
          <cell r="V148">
            <v>1610.6340261500002</v>
          </cell>
          <cell r="W148">
            <v>963.70302657799994</v>
          </cell>
          <cell r="X148">
            <v>1198.1192617491376</v>
          </cell>
          <cell r="Y148">
            <v>7721.6598803271381</v>
          </cell>
          <cell r="AA148">
            <v>-88.70490704552995</v>
          </cell>
          <cell r="AB148">
            <v>25.955979697687329</v>
          </cell>
          <cell r="AC148">
            <v>28.575059095020666</v>
          </cell>
          <cell r="AD148">
            <v>148.09691699190893</v>
          </cell>
          <cell r="AE148">
            <v>113.92304873908704</v>
          </cell>
          <cell r="AL148">
            <v>28.575059095020666</v>
          </cell>
          <cell r="AN148">
            <v>113.92304873908704</v>
          </cell>
          <cell r="AP148">
            <v>111.11644853232704</v>
          </cell>
        </row>
        <row r="149">
          <cell r="D149" t="str">
            <v>-</v>
          </cell>
          <cell r="E149" t="str">
            <v xml:space="preserve">Official </v>
          </cell>
          <cell r="I149">
            <v>0</v>
          </cell>
          <cell r="J149">
            <v>0</v>
          </cell>
          <cell r="K149">
            <v>0</v>
          </cell>
          <cell r="L149">
            <v>0</v>
          </cell>
          <cell r="M149">
            <v>0</v>
          </cell>
          <cell r="O149">
            <v>0</v>
          </cell>
          <cell r="P149">
            <v>0</v>
          </cell>
          <cell r="Q149">
            <v>0</v>
          </cell>
          <cell r="R149">
            <v>0</v>
          </cell>
          <cell r="S149">
            <v>0</v>
          </cell>
          <cell r="U149">
            <v>0</v>
          </cell>
          <cell r="V149">
            <v>0</v>
          </cell>
          <cell r="W149">
            <v>0</v>
          </cell>
          <cell r="X149">
            <v>0</v>
          </cell>
          <cell r="Y149">
            <v>0</v>
          </cell>
          <cell r="AA149">
            <v>0</v>
          </cell>
          <cell r="AB149">
            <v>0</v>
          </cell>
          <cell r="AC149">
            <v>0</v>
          </cell>
          <cell r="AD149">
            <v>0</v>
          </cell>
          <cell r="AE149">
            <v>0</v>
          </cell>
          <cell r="AL149">
            <v>0</v>
          </cell>
          <cell r="AN149">
            <v>0</v>
          </cell>
          <cell r="AP149">
            <v>0</v>
          </cell>
        </row>
        <row r="150">
          <cell r="D150" t="str">
            <v>-</v>
          </cell>
          <cell r="E150" t="str">
            <v>Private</v>
          </cell>
          <cell r="I150">
            <v>3210.5969999999998</v>
          </cell>
          <cell r="J150">
            <v>3514.643</v>
          </cell>
          <cell r="K150">
            <v>1339.6031999999998</v>
          </cell>
          <cell r="L150">
            <v>1182.2757999999999</v>
          </cell>
          <cell r="M150">
            <v>9247.1189999999988</v>
          </cell>
          <cell r="O150">
            <v>4409.9921099999992</v>
          </cell>
          <cell r="P150">
            <v>3883.3688099999999</v>
          </cell>
          <cell r="Q150">
            <v>3309.4220449999998</v>
          </cell>
          <cell r="R150">
            <v>3707.9231080000004</v>
          </cell>
          <cell r="S150">
            <v>15310.706072999998</v>
          </cell>
          <cell r="U150">
            <v>3949.2035658500004</v>
          </cell>
          <cell r="V150">
            <v>1610.6340261500002</v>
          </cell>
          <cell r="W150">
            <v>963.70302657799994</v>
          </cell>
          <cell r="X150">
            <v>1198.1192617491376</v>
          </cell>
          <cell r="Y150">
            <v>7721.6598803271381</v>
          </cell>
          <cell r="AA150">
            <v>-88.70490704552995</v>
          </cell>
          <cell r="AB150">
            <v>25.955979697687329</v>
          </cell>
          <cell r="AC150">
            <v>28.575059095020666</v>
          </cell>
          <cell r="AD150">
            <v>148.09691699190893</v>
          </cell>
          <cell r="AE150">
            <v>113.92304873908704</v>
          </cell>
          <cell r="AL150">
            <v>28.575059095020666</v>
          </cell>
          <cell r="AN150">
            <v>113.92304873908704</v>
          </cell>
          <cell r="AP150">
            <v>111.11644853232704</v>
          </cell>
        </row>
        <row r="152">
          <cell r="C152" t="str">
            <v>Memorandum:</v>
          </cell>
        </row>
        <row r="153">
          <cell r="C153" t="str">
            <v>DSR (%), Total</v>
          </cell>
          <cell r="M153" t="e">
            <v>#REF!</v>
          </cell>
          <cell r="S153">
            <v>30.07815473266513</v>
          </cell>
          <cell r="U153">
            <v>22.777592055369368</v>
          </cell>
          <cell r="V153">
            <v>27.975024853334606</v>
          </cell>
          <cell r="W153">
            <v>23.732916853544928</v>
          </cell>
          <cell r="X153">
            <v>26.785496170431745</v>
          </cell>
          <cell r="Y153">
            <v>25.367721755999735</v>
          </cell>
          <cell r="AA153">
            <v>29.590856695588748</v>
          </cell>
          <cell r="AB153">
            <v>37.740622699861987</v>
          </cell>
          <cell r="AC153">
            <v>25.995371088810892</v>
          </cell>
          <cell r="AD153">
            <v>41.548396651522808</v>
          </cell>
          <cell r="AE153">
            <v>33.800677553251298</v>
          </cell>
          <cell r="AL153" t="e">
            <v>#DIV/0!</v>
          </cell>
          <cell r="AN153">
            <v>0.27287414458469533</v>
          </cell>
          <cell r="AP153">
            <v>2.4922801703915356</v>
          </cell>
        </row>
        <row r="154">
          <cell r="D154" t="str">
            <v>a.</v>
          </cell>
          <cell r="E154" t="str">
            <v>Government</v>
          </cell>
          <cell r="M154">
            <v>0</v>
          </cell>
          <cell r="S154">
            <v>11.489049308834682</v>
          </cell>
          <cell r="U154">
            <v>10.783479444924307</v>
          </cell>
          <cell r="V154">
            <v>8.3179773899801361</v>
          </cell>
          <cell r="W154">
            <v>7.947996768923316</v>
          </cell>
          <cell r="X154">
            <v>8.0329938512469212</v>
          </cell>
          <cell r="Y154">
            <v>8.7237005618591894</v>
          </cell>
          <cell r="AA154">
            <v>10.410918390022408</v>
          </cell>
          <cell r="AB154">
            <v>22.283432424395208</v>
          </cell>
          <cell r="AC154">
            <v>8.2821942433133646</v>
          </cell>
          <cell r="AD154">
            <v>20.811618054873538</v>
          </cell>
          <cell r="AE154">
            <v>15.515976215862349</v>
          </cell>
          <cell r="AL154" t="e">
            <v>#DIV/0!</v>
          </cell>
          <cell r="AN154">
            <v>0</v>
          </cell>
          <cell r="AP154">
            <v>1.3542111415319822</v>
          </cell>
        </row>
        <row r="155">
          <cell r="D155" t="str">
            <v>b.</v>
          </cell>
          <cell r="E155" t="str">
            <v>Private</v>
          </cell>
          <cell r="M155">
            <v>21.890961700054905</v>
          </cell>
          <cell r="S155">
            <v>18.051466130813161</v>
          </cell>
          <cell r="U155">
            <v>11.832370107187669</v>
          </cell>
          <cell r="V155">
            <v>19.474300423009531</v>
          </cell>
          <cell r="W155">
            <v>15.378357041204072</v>
          </cell>
          <cell r="X155">
            <v>18.282408746326446</v>
          </cell>
          <cell r="Y155">
            <v>16.333117437436524</v>
          </cell>
          <cell r="AA155">
            <v>18.728880192962944</v>
          </cell>
          <cell r="AB155">
            <v>15.298597010062675</v>
          </cell>
          <cell r="AC155">
            <v>17.360550995071932</v>
          </cell>
          <cell r="AD155">
            <v>19.647980072030123</v>
          </cell>
          <cell r="AE155">
            <v>17.762753029907394</v>
          </cell>
          <cell r="AL155" t="e">
            <v>#DIV/0!</v>
          </cell>
          <cell r="AN155">
            <v>-5.0772448605579085E-2</v>
          </cell>
          <cell r="AP155">
            <v>0.80542601912634115</v>
          </cell>
        </row>
        <row r="156">
          <cell r="D156" t="str">
            <v>c.</v>
          </cell>
          <cell r="E156" t="str">
            <v>State Enterprises</v>
          </cell>
          <cell r="M156" t="e">
            <v>#REF!</v>
          </cell>
          <cell r="S156">
            <v>0.53763929301728464</v>
          </cell>
          <cell r="U156">
            <v>0.16174250325739051</v>
          </cell>
          <cell r="V156">
            <v>0.18274704034493872</v>
          </cell>
          <cell r="W156">
            <v>0.40656304341754151</v>
          </cell>
          <cell r="X156">
            <v>0.47009357285837572</v>
          </cell>
          <cell r="Y156">
            <v>0.31090375670402304</v>
          </cell>
          <cell r="AA156">
            <v>0.45105811260339579</v>
          </cell>
          <cell r="AB156">
            <v>0.15859326540409799</v>
          </cell>
          <cell r="AC156">
            <v>0.35262585042559491</v>
          </cell>
          <cell r="AD156">
            <v>1.0887985246191487</v>
          </cell>
          <cell r="AE156">
            <v>0.52194830748155752</v>
          </cell>
          <cell r="AL156" t="e">
            <v>#DIV/0!</v>
          </cell>
          <cell r="AN156">
            <v>0.32364659319027445</v>
          </cell>
          <cell r="AP156">
            <v>0.33264300973321254</v>
          </cell>
        </row>
        <row r="157">
          <cell r="C157" t="str">
            <v>CURRENT ACCOUNT/GDP (%)</v>
          </cell>
          <cell r="M157" t="e">
            <v>#DIV/0!</v>
          </cell>
          <cell r="S157">
            <v>0.86580200583146594</v>
          </cell>
          <cell r="U157">
            <v>-2.379972681652438</v>
          </cell>
          <cell r="V157">
            <v>-2.1187620461794126</v>
          </cell>
          <cell r="W157">
            <v>-2.1129972273848385</v>
          </cell>
          <cell r="X157">
            <v>0.22197028420821471</v>
          </cell>
          <cell r="Y157">
            <v>-1.5590023351497673</v>
          </cell>
          <cell r="AA157">
            <v>0.88077943184192964</v>
          </cell>
          <cell r="AB157">
            <v>3.0241454231232638</v>
          </cell>
          <cell r="AC157">
            <v>3.7804170665681647</v>
          </cell>
          <cell r="AD157">
            <v>0.96757773218965315</v>
          </cell>
          <cell r="AE157">
            <v>2.1870160069733799</v>
          </cell>
          <cell r="AL157">
            <v>4.3164915808685898</v>
          </cell>
          <cell r="AN157">
            <v>5.3319968867563038E-2</v>
          </cell>
          <cell r="AP157">
            <v>1.3547471762431527</v>
          </cell>
        </row>
      </sheetData>
      <sheetData sheetId="21"/>
      <sheetData sheetId="22"/>
      <sheetData sheetId="23"/>
      <sheetData sheetId="24"/>
      <sheetData sheetId="25"/>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M"/>
      <sheetName val="PIVO"/>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 val="unemp"/>
      <sheetName val="J3"/>
      <sheetName val="WEO"/>
      <sheetName val="FY 08-13MTB(LY std)"/>
      <sheetName val="PIB EN CORR"/>
      <sheetName val="продаја - графикони"/>
      <sheetName val="Fiscal Scenarios"/>
      <sheetName val="A"/>
      <sheetName val="Cover"/>
      <sheetName val="Sheet1"/>
      <sheetName val="IN"/>
      <sheetName val="END"/>
      <sheetName val="ExIm bfSBA04"/>
      <sheetName val="KA bfSBA04"/>
      <sheetName val="Table 3"/>
      <sheetName val="Table 4"/>
      <sheetName val="Table 5"/>
      <sheetName val="Table 6"/>
      <sheetName val="CIRRs"/>
      <sheetName val="data"/>
      <sheetName val="WEO Flash(old)"/>
      <sheetName val="Imp"/>
      <sheetName val="DSA output"/>
      <sheetName val="TOC"/>
      <sheetName val="Control"/>
      <sheetName val="2012"/>
      <sheetName val="2016"/>
      <sheetName val="2013"/>
      <sheetName val="2014"/>
      <sheetName val="2015"/>
      <sheetName val="MACRO"/>
      <sheetName val="BCC"/>
      <sheetName val="RED47"/>
      <sheetName val="Mnth BoM data"/>
      <sheetName val="E"/>
      <sheetName val="QPro_index"/>
      <sheetName val="kursi"/>
      <sheetName val="Dep fonct"/>
      <sheetName val="DMX IN-A"/>
      <sheetName val="zambia"/>
      <sheetName val="Scratch_pad2"/>
      <sheetName val="Sel__Ind_-MacroframeworkI2"/>
      <sheetName val="Annual_Meetings_Selec_Indicato2"/>
      <sheetName val="GDP_Prod__-_Input2"/>
      <sheetName val="National_Accounts2"/>
      <sheetName val="Chart_real_growth_rates2"/>
      <sheetName val="Figure_32"/>
      <sheetName val="INE_PIBprod2"/>
      <sheetName val="PIN_Selected_Indicators_2"/>
      <sheetName val="weekly-monthly_Rep_2"/>
      <sheetName val="RED_TABLES2"/>
      <sheetName val="Basic_Data2"/>
      <sheetName val="Excel_macros2"/>
      <sheetName val="moz_macroframework_Brief_Feb202"/>
      <sheetName val="wage_growth2"/>
      <sheetName val="FY_08-13MTB(LY_std)"/>
      <sheetName val="продаја_-_графикони"/>
      <sheetName val="PIB_EN_CORR"/>
      <sheetName val="Fiscal_Scenarios"/>
      <sheetName val="ExIm_bfSBA04"/>
      <sheetName val="KA_bfSBA04"/>
      <sheetName val="Table_3"/>
      <sheetName val="Table_4"/>
      <sheetName val="Table_5"/>
      <sheetName val="Table_6"/>
      <sheetName val="OldFig5(data)"/>
      <sheetName val="Expo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 val="Read Me"/>
      <sheetName val="SA_HP"/>
      <sheetName val=""/>
      <sheetName val="Table3"/>
      <sheetName val="FOREX-DAILY"/>
      <sheetName val="Base de Datos Proyeccione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06A6D-4AD1-40A0-B17D-66CB2B0DD933}">
  <sheetPr>
    <tabColor theme="9"/>
    <pageSetUpPr fitToPage="1"/>
  </sheetPr>
  <dimension ref="A1:DW34"/>
  <sheetViews>
    <sheetView showGridLines="0" zoomScale="130" zoomScaleNormal="130" workbookViewId="0">
      <selection activeCell="AA7" sqref="AA7"/>
    </sheetView>
  </sheetViews>
  <sheetFormatPr defaultRowHeight="14.35"/>
  <cols>
    <col min="1" max="1" width="17.703125" customWidth="1"/>
    <col min="2" max="2" width="9.41015625" bestFit="1" customWidth="1"/>
    <col min="3" max="6" width="6.87890625" hidden="1" customWidth="1"/>
    <col min="7" max="7" width="6.87890625" customWidth="1"/>
    <col min="8" max="8" width="1.41015625" hidden="1" customWidth="1"/>
    <col min="9" max="12" width="6.87890625" hidden="1" customWidth="1"/>
    <col min="13" max="13" width="6.87890625" customWidth="1"/>
    <col min="14" max="14" width="0" hidden="1" customWidth="1"/>
    <col min="15" max="15" width="17.703125" hidden="1" customWidth="1"/>
    <col min="16" max="16" width="0" hidden="1" customWidth="1"/>
    <col min="17" max="20" width="6.87890625" hidden="1" customWidth="1"/>
    <col min="21" max="21" width="6.87890625" customWidth="1"/>
    <col min="22" max="22" width="1.41015625" hidden="1" customWidth="1"/>
    <col min="23" max="26" width="6.87890625" hidden="1" customWidth="1"/>
    <col min="27" max="27" width="6.87890625" customWidth="1"/>
    <col min="28" max="28" width="0" hidden="1" customWidth="1"/>
    <col min="29" max="29" width="17.703125" hidden="1" customWidth="1"/>
    <col min="30" max="30" width="0" hidden="1" customWidth="1"/>
    <col min="31" max="34" width="6.703125" hidden="1" customWidth="1"/>
    <col min="35" max="35" width="6.703125" customWidth="1"/>
    <col min="36" max="36" width="1.41015625" hidden="1" customWidth="1"/>
    <col min="37" max="40" width="6.703125" hidden="1" customWidth="1"/>
    <col min="41" max="41" width="6.703125" customWidth="1"/>
    <col min="42" max="42" width="0" hidden="1" customWidth="1"/>
    <col min="43" max="43" width="17.1171875" hidden="1" customWidth="1"/>
    <col min="44" max="44" width="0" hidden="1" customWidth="1"/>
    <col min="45" max="48" width="6.703125" hidden="1" customWidth="1"/>
    <col min="49" max="49" width="6.703125" customWidth="1"/>
    <col min="50" max="50" width="1.5859375" hidden="1" customWidth="1"/>
    <col min="51" max="54" width="6.703125" hidden="1" customWidth="1"/>
    <col min="55" max="55" width="6.703125" customWidth="1"/>
    <col min="56" max="56" width="0" hidden="1" customWidth="1"/>
    <col min="57" max="57" width="16.5859375" hidden="1" customWidth="1"/>
    <col min="58" max="58" width="0" hidden="1" customWidth="1"/>
    <col min="59" max="62" width="6.703125" hidden="1" customWidth="1"/>
    <col min="63" max="63" width="6.703125" customWidth="1"/>
    <col min="64" max="64" width="1.41015625" hidden="1" customWidth="1"/>
    <col min="65" max="68" width="6.703125" hidden="1" customWidth="1"/>
    <col min="69" max="69" width="6.703125" customWidth="1"/>
    <col min="70" max="70" width="0" hidden="1" customWidth="1"/>
    <col min="71" max="71" width="15.1171875" hidden="1" customWidth="1"/>
    <col min="72" max="72" width="0" hidden="1" customWidth="1"/>
    <col min="73" max="76" width="6.703125" hidden="1" customWidth="1"/>
    <col min="77" max="77" width="6.703125" customWidth="1"/>
    <col min="78" max="78" width="1.703125" hidden="1" customWidth="1"/>
    <col min="79" max="82" width="6.703125" hidden="1" customWidth="1"/>
    <col min="83" max="83" width="6.703125" customWidth="1"/>
    <col min="84" max="84" width="0" hidden="1" customWidth="1"/>
    <col min="85" max="85" width="17.703125" hidden="1" customWidth="1"/>
    <col min="86" max="86" width="0" hidden="1" customWidth="1"/>
    <col min="87" max="91" width="6.703125" hidden="1" customWidth="1"/>
    <col min="92" max="92" width="2.41015625" hidden="1" customWidth="1"/>
    <col min="93" max="97" width="6.703125" hidden="1" customWidth="1"/>
    <col min="98" max="98" width="0" hidden="1" customWidth="1"/>
    <col min="99" max="99" width="15.5859375" hidden="1" customWidth="1"/>
    <col min="100" max="100" width="0" hidden="1" customWidth="1"/>
    <col min="101" max="105" width="6.703125" hidden="1" customWidth="1"/>
    <col min="106" max="106" width="2" hidden="1" customWidth="1"/>
    <col min="107" max="111" width="6.703125" hidden="1" customWidth="1"/>
    <col min="112" max="112" width="0" hidden="1" customWidth="1"/>
    <col min="113" max="113" width="15.87890625" hidden="1" customWidth="1"/>
    <col min="114" max="114" width="0" hidden="1" customWidth="1"/>
    <col min="115" max="118" width="6.703125" hidden="1" customWidth="1"/>
    <col min="119" max="119" width="6.703125" customWidth="1"/>
    <col min="120" max="120" width="1.5859375" hidden="1" customWidth="1"/>
    <col min="121" max="124" width="6.703125" hidden="1" customWidth="1"/>
    <col min="125" max="125" width="6.703125" customWidth="1"/>
  </cols>
  <sheetData>
    <row r="1" spans="1:127">
      <c r="A1" t="s">
        <v>67</v>
      </c>
    </row>
    <row r="2" spans="1:127" ht="23.35">
      <c r="A2" s="62" t="s">
        <v>68</v>
      </c>
      <c r="O2" s="62" t="s">
        <v>69</v>
      </c>
      <c r="AC2" s="62" t="s">
        <v>70</v>
      </c>
      <c r="AK2" s="71"/>
      <c r="AL2" s="71"/>
      <c r="AM2" s="71"/>
      <c r="AN2" s="71"/>
      <c r="AO2" s="72"/>
      <c r="AQ2" s="62" t="s">
        <v>71</v>
      </c>
      <c r="BE2" s="62" t="s">
        <v>72</v>
      </c>
      <c r="BS2" s="62" t="s">
        <v>73</v>
      </c>
      <c r="CG2" s="62" t="s">
        <v>74</v>
      </c>
      <c r="CU2" s="62" t="s">
        <v>75</v>
      </c>
      <c r="DI2" s="62" t="s">
        <v>76</v>
      </c>
    </row>
    <row r="3" spans="1:127" ht="14.45" customHeight="1">
      <c r="A3" s="157" t="s">
        <v>77</v>
      </c>
      <c r="B3" s="157"/>
      <c r="G3" s="159" t="s">
        <v>78</v>
      </c>
      <c r="H3" s="160"/>
      <c r="I3" s="160"/>
      <c r="J3" s="160"/>
      <c r="K3" s="160"/>
      <c r="L3" s="160"/>
      <c r="M3" s="160"/>
      <c r="N3" s="160"/>
      <c r="O3" s="160"/>
      <c r="P3" s="160"/>
      <c r="Q3" s="160"/>
      <c r="R3" s="160"/>
      <c r="S3" s="160"/>
      <c r="T3" s="160"/>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0"/>
      <c r="BQ3" s="160"/>
      <c r="BR3" s="160"/>
      <c r="BS3" s="160"/>
      <c r="BT3" s="160"/>
      <c r="BU3" s="160"/>
      <c r="BV3" s="160"/>
      <c r="BW3" s="160"/>
      <c r="BX3" s="160"/>
      <c r="BY3" s="160"/>
      <c r="BZ3" s="160"/>
      <c r="CA3" s="160"/>
      <c r="CB3" s="160"/>
      <c r="CC3" s="160"/>
      <c r="CD3" s="160"/>
      <c r="CE3" s="160"/>
      <c r="CF3" s="160"/>
      <c r="CG3" s="160"/>
      <c r="CH3" s="160"/>
      <c r="CI3" s="160"/>
      <c r="CJ3" s="160"/>
      <c r="CK3" s="160"/>
      <c r="CL3" s="160"/>
      <c r="CM3" s="160"/>
      <c r="CN3" s="160"/>
      <c r="CO3" s="160"/>
      <c r="CP3" s="160"/>
      <c r="CQ3" s="160"/>
      <c r="CR3" s="160"/>
      <c r="CS3" s="160"/>
      <c r="CT3" s="160"/>
      <c r="CU3" s="160"/>
      <c r="CV3" s="160"/>
      <c r="CW3" s="160"/>
      <c r="CX3" s="160"/>
      <c r="CY3" s="160"/>
      <c r="CZ3" s="160"/>
      <c r="DA3" s="160"/>
      <c r="DB3" s="160"/>
      <c r="DC3" s="160"/>
      <c r="DD3" s="160"/>
      <c r="DE3" s="160"/>
      <c r="DF3" s="160"/>
      <c r="DG3" s="160"/>
      <c r="DH3" s="160"/>
      <c r="DI3" s="160"/>
      <c r="DJ3" s="160"/>
      <c r="DK3" s="160"/>
      <c r="DL3" s="160"/>
      <c r="DM3" s="160"/>
      <c r="DN3" s="160"/>
      <c r="DO3" s="160"/>
      <c r="DP3" s="160"/>
      <c r="DQ3" s="160"/>
      <c r="DR3" s="160"/>
      <c r="DS3" s="160"/>
      <c r="DT3" s="160"/>
      <c r="DU3" s="161"/>
    </row>
    <row r="4" spans="1:127" ht="14.45" customHeight="1">
      <c r="A4" s="157"/>
      <c r="B4" s="157"/>
      <c r="C4" s="162">
        <v>2018</v>
      </c>
      <c r="D4" s="162"/>
      <c r="E4" s="162"/>
      <c r="F4" s="162"/>
      <c r="G4" s="159"/>
      <c r="H4" s="73"/>
      <c r="I4" s="162">
        <v>2019</v>
      </c>
      <c r="J4" s="162"/>
      <c r="K4" s="162"/>
      <c r="L4" s="162"/>
      <c r="M4" s="162"/>
      <c r="O4" s="157" t="s">
        <v>77</v>
      </c>
      <c r="P4" s="163"/>
      <c r="Q4" s="162">
        <v>2018</v>
      </c>
      <c r="R4" s="162"/>
      <c r="S4" s="162"/>
      <c r="T4" s="162"/>
      <c r="U4" s="159"/>
      <c r="V4" s="73"/>
      <c r="W4" s="162">
        <v>2019</v>
      </c>
      <c r="X4" s="162"/>
      <c r="Y4" s="162"/>
      <c r="Z4" s="162"/>
      <c r="AA4" s="162"/>
      <c r="AC4" s="157" t="s">
        <v>77</v>
      </c>
      <c r="AD4" s="163"/>
      <c r="AE4" s="162">
        <v>2018</v>
      </c>
      <c r="AF4" s="162"/>
      <c r="AG4" s="162"/>
      <c r="AH4" s="162"/>
      <c r="AI4" s="159"/>
      <c r="AJ4" s="73"/>
      <c r="AK4" s="162">
        <v>2019</v>
      </c>
      <c r="AL4" s="162"/>
      <c r="AM4" s="162"/>
      <c r="AN4" s="162"/>
      <c r="AO4" s="162"/>
      <c r="AQ4" s="157" t="s">
        <v>77</v>
      </c>
      <c r="AR4" s="163"/>
      <c r="AS4" s="162">
        <v>2018</v>
      </c>
      <c r="AT4" s="162"/>
      <c r="AU4" s="162"/>
      <c r="AV4" s="162"/>
      <c r="AW4" s="159"/>
      <c r="AX4" s="73"/>
      <c r="AY4" s="162">
        <v>2019</v>
      </c>
      <c r="AZ4" s="162"/>
      <c r="BA4" s="162"/>
      <c r="BB4" s="162"/>
      <c r="BC4" s="162"/>
      <c r="BE4" s="157" t="s">
        <v>77</v>
      </c>
      <c r="BF4" s="163"/>
      <c r="BG4" s="162">
        <v>2018</v>
      </c>
      <c r="BH4" s="162"/>
      <c r="BI4" s="162"/>
      <c r="BJ4" s="162"/>
      <c r="BK4" s="159"/>
      <c r="BL4" s="73"/>
      <c r="BM4" s="162">
        <v>2019</v>
      </c>
      <c r="BN4" s="162"/>
      <c r="BO4" s="162"/>
      <c r="BP4" s="162"/>
      <c r="BQ4" s="162"/>
      <c r="BS4" s="157" t="s">
        <v>77</v>
      </c>
      <c r="BT4" s="163"/>
      <c r="BU4" s="162">
        <v>2018</v>
      </c>
      <c r="BV4" s="162"/>
      <c r="BW4" s="162"/>
      <c r="BX4" s="162"/>
      <c r="BY4" s="159"/>
      <c r="BZ4" s="73"/>
      <c r="CA4" s="162">
        <v>2019</v>
      </c>
      <c r="CB4" s="162"/>
      <c r="CC4" s="162"/>
      <c r="CD4" s="162"/>
      <c r="CE4" s="162"/>
      <c r="CG4" s="157" t="s">
        <v>77</v>
      </c>
      <c r="CH4" s="163"/>
      <c r="CI4" s="162" t="s">
        <v>79</v>
      </c>
      <c r="CJ4" s="162"/>
      <c r="CK4" s="162"/>
      <c r="CL4" s="162"/>
      <c r="CM4" s="159"/>
      <c r="CN4" s="73"/>
      <c r="CO4" s="162" t="s">
        <v>80</v>
      </c>
      <c r="CP4" s="162"/>
      <c r="CQ4" s="162"/>
      <c r="CR4" s="162"/>
      <c r="CS4" s="162"/>
      <c r="CU4" s="157" t="s">
        <v>77</v>
      </c>
      <c r="CV4" s="163"/>
      <c r="CW4" s="162" t="s">
        <v>79</v>
      </c>
      <c r="CX4" s="162"/>
      <c r="CY4" s="162"/>
      <c r="CZ4" s="162"/>
      <c r="DA4" s="159"/>
      <c r="DB4" s="73"/>
      <c r="DC4" s="162" t="s">
        <v>80</v>
      </c>
      <c r="DD4" s="162"/>
      <c r="DE4" s="162"/>
      <c r="DF4" s="162"/>
      <c r="DG4" s="162"/>
      <c r="DI4" s="157" t="s">
        <v>77</v>
      </c>
      <c r="DJ4" s="163"/>
      <c r="DK4" s="162">
        <v>2018</v>
      </c>
      <c r="DL4" s="162"/>
      <c r="DM4" s="162"/>
      <c r="DN4" s="162"/>
      <c r="DO4" s="159"/>
      <c r="DP4" s="73"/>
      <c r="DQ4" s="162">
        <v>2019</v>
      </c>
      <c r="DR4" s="162"/>
      <c r="DS4" s="162"/>
      <c r="DT4" s="162"/>
      <c r="DU4" s="162"/>
    </row>
    <row r="5" spans="1:127">
      <c r="A5" s="157"/>
      <c r="B5" s="157"/>
      <c r="C5" s="165" t="s">
        <v>8</v>
      </c>
      <c r="D5" s="166"/>
      <c r="E5" s="166"/>
      <c r="F5" s="166"/>
      <c r="G5" s="166"/>
      <c r="H5" s="74"/>
      <c r="I5" s="165" t="s">
        <v>8</v>
      </c>
      <c r="J5" s="166"/>
      <c r="K5" s="166"/>
      <c r="L5" s="166"/>
      <c r="M5" s="166"/>
      <c r="O5" s="157"/>
      <c r="P5" s="163"/>
      <c r="Q5" s="165" t="s">
        <v>59</v>
      </c>
      <c r="R5" s="166"/>
      <c r="S5" s="166"/>
      <c r="T5" s="166"/>
      <c r="U5" s="166"/>
      <c r="V5" s="74"/>
      <c r="W5" s="165" t="s">
        <v>59</v>
      </c>
      <c r="X5" s="166"/>
      <c r="Y5" s="166"/>
      <c r="Z5" s="166"/>
      <c r="AA5" s="166"/>
      <c r="AC5" s="157"/>
      <c r="AD5" s="163"/>
      <c r="AE5" s="165" t="s">
        <v>5</v>
      </c>
      <c r="AF5" s="166"/>
      <c r="AG5" s="166"/>
      <c r="AH5" s="166"/>
      <c r="AI5" s="166"/>
      <c r="AJ5" s="74"/>
      <c r="AK5" s="165" t="s">
        <v>5</v>
      </c>
      <c r="AL5" s="166"/>
      <c r="AM5" s="166"/>
      <c r="AN5" s="166"/>
      <c r="AO5" s="166"/>
      <c r="AQ5" s="157"/>
      <c r="AR5" s="163"/>
      <c r="AS5" s="165" t="s">
        <v>58</v>
      </c>
      <c r="AT5" s="166"/>
      <c r="AU5" s="166"/>
      <c r="AV5" s="166"/>
      <c r="AW5" s="166"/>
      <c r="AX5" s="74"/>
      <c r="AY5" s="165" t="s">
        <v>58</v>
      </c>
      <c r="AZ5" s="166"/>
      <c r="BA5" s="166"/>
      <c r="BB5" s="166"/>
      <c r="BC5" s="166"/>
      <c r="BE5" s="157"/>
      <c r="BF5" s="163"/>
      <c r="BG5" s="165" t="s">
        <v>12</v>
      </c>
      <c r="BH5" s="166"/>
      <c r="BI5" s="166"/>
      <c r="BJ5" s="166"/>
      <c r="BK5" s="166"/>
      <c r="BL5" s="74"/>
      <c r="BM5" s="165" t="s">
        <v>12</v>
      </c>
      <c r="BN5" s="166"/>
      <c r="BO5" s="166"/>
      <c r="BP5" s="166"/>
      <c r="BQ5" s="166"/>
      <c r="BS5" s="157"/>
      <c r="BT5" s="163"/>
      <c r="BU5" s="165" t="s">
        <v>13</v>
      </c>
      <c r="BV5" s="166"/>
      <c r="BW5" s="166"/>
      <c r="BX5" s="166"/>
      <c r="BY5" s="166"/>
      <c r="BZ5" s="75"/>
      <c r="CA5" s="165" t="s">
        <v>13</v>
      </c>
      <c r="CB5" s="166"/>
      <c r="CC5" s="166"/>
      <c r="CD5" s="166"/>
      <c r="CE5" s="166"/>
      <c r="CG5" s="157"/>
      <c r="CH5" s="163"/>
      <c r="CI5" s="165" t="s">
        <v>81</v>
      </c>
      <c r="CJ5" s="166"/>
      <c r="CK5" s="166"/>
      <c r="CL5" s="166"/>
      <c r="CM5" s="166"/>
      <c r="CN5" s="74"/>
      <c r="CO5" s="165" t="s">
        <v>81</v>
      </c>
      <c r="CP5" s="166"/>
      <c r="CQ5" s="166"/>
      <c r="CR5" s="166"/>
      <c r="CS5" s="166"/>
      <c r="CU5" s="157"/>
      <c r="CV5" s="163"/>
      <c r="CW5" s="165" t="s">
        <v>82</v>
      </c>
      <c r="CX5" s="166"/>
      <c r="CY5" s="166"/>
      <c r="CZ5" s="166"/>
      <c r="DA5" s="166"/>
      <c r="DB5" s="74"/>
      <c r="DC5" s="165" t="s">
        <v>82</v>
      </c>
      <c r="DD5" s="166"/>
      <c r="DE5" s="166"/>
      <c r="DF5" s="166"/>
      <c r="DG5" s="166"/>
      <c r="DI5" s="157"/>
      <c r="DJ5" s="163"/>
      <c r="DK5" s="165" t="s">
        <v>83</v>
      </c>
      <c r="DL5" s="166"/>
      <c r="DM5" s="166"/>
      <c r="DN5" s="166"/>
      <c r="DO5" s="166"/>
      <c r="DP5" s="75"/>
      <c r="DQ5" s="165" t="s">
        <v>83</v>
      </c>
      <c r="DR5" s="166"/>
      <c r="DS5" s="166"/>
      <c r="DT5" s="166"/>
      <c r="DU5" s="166"/>
    </row>
    <row r="6" spans="1:127" ht="14.45" customHeight="1">
      <c r="A6" s="158"/>
      <c r="B6" s="158"/>
      <c r="C6" s="76" t="s">
        <v>84</v>
      </c>
      <c r="D6" s="77" t="s">
        <v>85</v>
      </c>
      <c r="E6" s="77" t="s">
        <v>86</v>
      </c>
      <c r="F6" s="77" t="s">
        <v>87</v>
      </c>
      <c r="G6" s="165" t="s">
        <v>88</v>
      </c>
      <c r="H6" s="166"/>
      <c r="I6" s="166" t="s">
        <v>84</v>
      </c>
      <c r="J6" s="166" t="s">
        <v>85</v>
      </c>
      <c r="K6" s="166" t="s">
        <v>86</v>
      </c>
      <c r="L6" s="74" t="s">
        <v>87</v>
      </c>
      <c r="M6" s="78" t="s">
        <v>88</v>
      </c>
      <c r="O6" s="158"/>
      <c r="P6" s="164"/>
      <c r="Q6" s="76" t="s">
        <v>84</v>
      </c>
      <c r="R6" s="77" t="s">
        <v>85</v>
      </c>
      <c r="S6" s="77" t="s">
        <v>86</v>
      </c>
      <c r="T6" s="77" t="s">
        <v>87</v>
      </c>
      <c r="U6" s="165" t="s">
        <v>88</v>
      </c>
      <c r="V6" s="166"/>
      <c r="W6" s="166" t="s">
        <v>84</v>
      </c>
      <c r="X6" s="166" t="s">
        <v>85</v>
      </c>
      <c r="Y6" s="166" t="s">
        <v>86</v>
      </c>
      <c r="Z6" s="74" t="s">
        <v>87</v>
      </c>
      <c r="AA6" s="78" t="s">
        <v>88</v>
      </c>
      <c r="AC6" s="158"/>
      <c r="AD6" s="164"/>
      <c r="AE6" s="76" t="s">
        <v>84</v>
      </c>
      <c r="AF6" s="77" t="s">
        <v>85</v>
      </c>
      <c r="AG6" s="77" t="s">
        <v>86</v>
      </c>
      <c r="AH6" s="77" t="s">
        <v>87</v>
      </c>
      <c r="AI6" s="165" t="s">
        <v>88</v>
      </c>
      <c r="AJ6" s="166"/>
      <c r="AK6" s="166" t="s">
        <v>84</v>
      </c>
      <c r="AL6" s="166" t="s">
        <v>85</v>
      </c>
      <c r="AM6" s="166" t="s">
        <v>86</v>
      </c>
      <c r="AN6" s="74" t="s">
        <v>87</v>
      </c>
      <c r="AO6" s="78" t="s">
        <v>88</v>
      </c>
      <c r="AQ6" s="158"/>
      <c r="AR6" s="164"/>
      <c r="AS6" s="76" t="s">
        <v>84</v>
      </c>
      <c r="AT6" s="77" t="s">
        <v>85</v>
      </c>
      <c r="AU6" s="77" t="s">
        <v>86</v>
      </c>
      <c r="AV6" s="77" t="s">
        <v>87</v>
      </c>
      <c r="AW6" s="165" t="s">
        <v>88</v>
      </c>
      <c r="AX6" s="166"/>
      <c r="AY6" s="166" t="s">
        <v>84</v>
      </c>
      <c r="AZ6" s="166" t="s">
        <v>85</v>
      </c>
      <c r="BA6" s="166" t="s">
        <v>86</v>
      </c>
      <c r="BB6" s="74" t="s">
        <v>87</v>
      </c>
      <c r="BC6" s="78" t="s">
        <v>88</v>
      </c>
      <c r="BE6" s="158"/>
      <c r="BF6" s="164"/>
      <c r="BG6" s="76" t="s">
        <v>84</v>
      </c>
      <c r="BH6" s="77" t="s">
        <v>85</v>
      </c>
      <c r="BI6" s="77" t="s">
        <v>86</v>
      </c>
      <c r="BJ6" s="77" t="s">
        <v>87</v>
      </c>
      <c r="BK6" s="165" t="s">
        <v>89</v>
      </c>
      <c r="BL6" s="166"/>
      <c r="BM6" s="166" t="s">
        <v>84</v>
      </c>
      <c r="BN6" s="166" t="s">
        <v>85</v>
      </c>
      <c r="BO6" s="166" t="s">
        <v>86</v>
      </c>
      <c r="BP6" s="74" t="s">
        <v>87</v>
      </c>
      <c r="BQ6" s="78" t="s">
        <v>89</v>
      </c>
      <c r="BS6" s="158"/>
      <c r="BT6" s="164"/>
      <c r="BU6" s="76" t="s">
        <v>84</v>
      </c>
      <c r="BV6" s="77" t="s">
        <v>85</v>
      </c>
      <c r="BW6" s="77" t="s">
        <v>86</v>
      </c>
      <c r="BX6" s="77" t="s">
        <v>87</v>
      </c>
      <c r="BY6" s="165" t="s">
        <v>89</v>
      </c>
      <c r="BZ6" s="166"/>
      <c r="CA6" s="166" t="s">
        <v>84</v>
      </c>
      <c r="CB6" s="166" t="s">
        <v>85</v>
      </c>
      <c r="CC6" s="166" t="s">
        <v>86</v>
      </c>
      <c r="CD6" s="74" t="s">
        <v>87</v>
      </c>
      <c r="CE6" s="78" t="s">
        <v>89</v>
      </c>
      <c r="CG6" s="158"/>
      <c r="CH6" s="164"/>
      <c r="CI6" s="76" t="s">
        <v>84</v>
      </c>
      <c r="CJ6" s="77" t="s">
        <v>85</v>
      </c>
      <c r="CK6" s="77" t="s">
        <v>86</v>
      </c>
      <c r="CL6" s="77" t="s">
        <v>87</v>
      </c>
      <c r="CM6" s="79" t="s">
        <v>90</v>
      </c>
      <c r="CN6" s="80"/>
      <c r="CO6" s="76" t="s">
        <v>84</v>
      </c>
      <c r="CP6" s="77" t="s">
        <v>85</v>
      </c>
      <c r="CQ6" s="77" t="s">
        <v>86</v>
      </c>
      <c r="CR6" s="77" t="s">
        <v>87</v>
      </c>
      <c r="CS6" s="81" t="s">
        <v>90</v>
      </c>
      <c r="CU6" s="158"/>
      <c r="CV6" s="164"/>
      <c r="CW6" s="76" t="s">
        <v>84</v>
      </c>
      <c r="CX6" s="77" t="s">
        <v>85</v>
      </c>
      <c r="CY6" s="77" t="s">
        <v>86</v>
      </c>
      <c r="CZ6" s="77" t="s">
        <v>87</v>
      </c>
      <c r="DA6" s="79" t="s">
        <v>90</v>
      </c>
      <c r="DB6" s="80"/>
      <c r="DC6" s="76" t="s">
        <v>84</v>
      </c>
      <c r="DD6" s="77" t="s">
        <v>85</v>
      </c>
      <c r="DE6" s="77" t="s">
        <v>86</v>
      </c>
      <c r="DF6" s="77" t="s">
        <v>87</v>
      </c>
      <c r="DG6" s="81" t="s">
        <v>90</v>
      </c>
      <c r="DI6" s="158"/>
      <c r="DJ6" s="164"/>
      <c r="DK6" s="76" t="s">
        <v>84</v>
      </c>
      <c r="DL6" s="77" t="s">
        <v>85</v>
      </c>
      <c r="DM6" s="77" t="s">
        <v>86</v>
      </c>
      <c r="DN6" s="77" t="s">
        <v>87</v>
      </c>
      <c r="DO6" s="165" t="s">
        <v>89</v>
      </c>
      <c r="DP6" s="166"/>
      <c r="DQ6" s="166" t="s">
        <v>84</v>
      </c>
      <c r="DR6" s="166" t="s">
        <v>85</v>
      </c>
      <c r="DS6" s="166" t="s">
        <v>86</v>
      </c>
      <c r="DT6" s="74" t="s">
        <v>87</v>
      </c>
      <c r="DU6" s="78" t="s">
        <v>89</v>
      </c>
    </row>
    <row r="7" spans="1:127">
      <c r="A7" s="82" t="s">
        <v>91</v>
      </c>
      <c r="B7" s="83" t="s">
        <v>92</v>
      </c>
      <c r="C7" s="84">
        <v>-6.0876687679010111E-2</v>
      </c>
      <c r="D7" s="85">
        <v>-0.11228007283007546</v>
      </c>
      <c r="E7" s="85">
        <v>-0.15586409896142861</v>
      </c>
      <c r="F7" s="85">
        <v>-0.19415770368093543</v>
      </c>
      <c r="G7" s="86">
        <v>-0.1307946407878624</v>
      </c>
      <c r="H7" s="87"/>
      <c r="I7" s="84">
        <v>-6.2040967637128297E-2</v>
      </c>
      <c r="J7" s="85">
        <v>-0.11510254081858307</v>
      </c>
      <c r="K7" s="85">
        <v>-0.16059763471127297</v>
      </c>
      <c r="L7" s="85">
        <v>-0.20090675450601481</v>
      </c>
      <c r="M7" s="88">
        <v>-0.13796638015120588</v>
      </c>
      <c r="O7" s="82" t="s">
        <v>91</v>
      </c>
      <c r="P7" s="83" t="s">
        <v>93</v>
      </c>
      <c r="Q7" s="84">
        <v>-6.0635921490917344E-2</v>
      </c>
      <c r="R7" s="85">
        <v>-0.16641755358290355</v>
      </c>
      <c r="S7" s="85">
        <v>-0.30573713547321413</v>
      </c>
      <c r="T7" s="85">
        <v>-0.47078375551350904</v>
      </c>
      <c r="U7" s="86">
        <v>-0.47078375551350904</v>
      </c>
      <c r="V7" s="87"/>
      <c r="W7" s="84">
        <v>-6.326886413158217E-2</v>
      </c>
      <c r="X7" s="85">
        <v>-0.17502288113124687</v>
      </c>
      <c r="Y7" s="85">
        <v>-0.32379070459987247</v>
      </c>
      <c r="Z7" s="85">
        <v>-0.50163458804046179</v>
      </c>
      <c r="AA7" s="88">
        <v>-0.46534600936802839</v>
      </c>
      <c r="AC7" s="82" t="s">
        <v>91</v>
      </c>
      <c r="AD7" s="83" t="s">
        <v>93</v>
      </c>
      <c r="AE7" s="84">
        <v>-0.992656948058249</v>
      </c>
      <c r="AF7" s="85">
        <v>-1.087551501844616</v>
      </c>
      <c r="AG7" s="85">
        <v>-1.1791647811237096</v>
      </c>
      <c r="AH7" s="85">
        <v>-1.3111774729248091</v>
      </c>
      <c r="AI7" s="86">
        <v>-1.142637675987846</v>
      </c>
      <c r="AJ7" s="87"/>
      <c r="AK7" s="84">
        <v>-0.9985564380837495</v>
      </c>
      <c r="AL7" s="85">
        <v>-1.0930013755503838</v>
      </c>
      <c r="AM7" s="85">
        <v>-1.1856652504670104</v>
      </c>
      <c r="AN7" s="85">
        <v>-1.321347091545878</v>
      </c>
      <c r="AO7" s="88">
        <v>-1.2255361233533644</v>
      </c>
      <c r="AQ7" s="82" t="s">
        <v>91</v>
      </c>
      <c r="AR7" s="83" t="s">
        <v>93</v>
      </c>
      <c r="AS7" s="84">
        <v>-7.5011905579223992E-2</v>
      </c>
      <c r="AT7" s="85">
        <v>-0.21344965627715951</v>
      </c>
      <c r="AU7" s="85">
        <v>-0.40595955904687742</v>
      </c>
      <c r="AV7" s="85">
        <v>-0.64516238691988903</v>
      </c>
      <c r="AW7" s="86">
        <v>-0.64516238691988903</v>
      </c>
      <c r="AX7" s="87"/>
      <c r="AY7" s="84">
        <v>-7.8465070518266344E-2</v>
      </c>
      <c r="AZ7" s="85">
        <v>-0.22503748384225375</v>
      </c>
      <c r="BA7" s="85">
        <v>-0.43073011698773556</v>
      </c>
      <c r="BB7" s="85">
        <v>-0.68809817892527647</v>
      </c>
      <c r="BC7" s="88">
        <v>-0.63198558477070499</v>
      </c>
      <c r="BE7" s="82" t="s">
        <v>91</v>
      </c>
      <c r="BF7" s="83" t="s">
        <v>93</v>
      </c>
      <c r="BG7" s="84">
        <v>-1.9206541872810678E-2</v>
      </c>
      <c r="BH7" s="85">
        <v>-7.434879292315788E-3</v>
      </c>
      <c r="BI7" s="85">
        <v>2.1859324064744001E-2</v>
      </c>
      <c r="BJ7" s="85">
        <v>5.8899689841187097E-2</v>
      </c>
      <c r="BK7" s="86">
        <v>1.3529398185201158E-2</v>
      </c>
      <c r="BL7" s="87"/>
      <c r="BM7" s="84">
        <v>-2.0012313452480335E-2</v>
      </c>
      <c r="BN7" s="85">
        <v>-8.6543311470688167E-3</v>
      </c>
      <c r="BO7" s="85">
        <v>2.0798941814108129E-2</v>
      </c>
      <c r="BP7" s="85">
        <v>5.8519912350659009E-2</v>
      </c>
      <c r="BQ7" s="88">
        <v>1.0690387248049937E-2</v>
      </c>
      <c r="BS7" s="82" t="s">
        <v>91</v>
      </c>
      <c r="BT7" s="83" t="s">
        <v>93</v>
      </c>
      <c r="BU7" s="84">
        <v>0.15373291182655402</v>
      </c>
      <c r="BV7" s="85">
        <v>0.22608798622957416</v>
      </c>
      <c r="BW7" s="85">
        <v>0.25725400828063139</v>
      </c>
      <c r="BX7" s="85">
        <v>0.26782268739726689</v>
      </c>
      <c r="BY7" s="86">
        <v>0.22622439843350661</v>
      </c>
      <c r="BZ7" s="89"/>
      <c r="CA7" s="84">
        <v>0.15443630930592178</v>
      </c>
      <c r="CB7" s="85">
        <v>0.22729867572758433</v>
      </c>
      <c r="CC7" s="85">
        <v>0.25891434656824552</v>
      </c>
      <c r="CD7" s="85">
        <v>0.26982109439994906</v>
      </c>
      <c r="CE7" s="88">
        <v>0.20583537363415538</v>
      </c>
      <c r="CG7" s="82" t="s">
        <v>91</v>
      </c>
      <c r="CH7" s="83" t="s">
        <v>93</v>
      </c>
      <c r="CI7" s="90"/>
      <c r="CJ7" s="91"/>
      <c r="CK7" s="91"/>
      <c r="CL7" s="91"/>
      <c r="CM7" s="92"/>
      <c r="CN7" s="87"/>
      <c r="CO7" s="84">
        <v>1.7763568394002505E-15</v>
      </c>
      <c r="CP7" s="85">
        <v>-1.7763568394002505E-15</v>
      </c>
      <c r="CQ7" s="85">
        <v>1.7763568394002505E-15</v>
      </c>
      <c r="CR7" s="85">
        <v>-1.7763568394002505E-15</v>
      </c>
      <c r="CS7" s="88">
        <v>0</v>
      </c>
      <c r="CU7" s="82" t="s">
        <v>91</v>
      </c>
      <c r="CV7" s="83" t="s">
        <v>93</v>
      </c>
      <c r="CW7" s="90"/>
      <c r="CX7" s="91"/>
      <c r="CY7" s="91"/>
      <c r="CZ7" s="91"/>
      <c r="DA7" s="92"/>
      <c r="DB7" s="87"/>
      <c r="DC7" s="84">
        <v>0</v>
      </c>
      <c r="DD7" s="85">
        <v>0</v>
      </c>
      <c r="DE7" s="85">
        <v>1.7763568394002505E-15</v>
      </c>
      <c r="DF7" s="85">
        <v>3.5527136788005009E-15</v>
      </c>
      <c r="DG7" s="88">
        <v>1.3322676295501878E-15</v>
      </c>
      <c r="DI7" s="82" t="s">
        <v>91</v>
      </c>
      <c r="DJ7" s="83" t="s">
        <v>93</v>
      </c>
      <c r="DK7" s="90"/>
      <c r="DL7" s="91"/>
      <c r="DM7" s="91"/>
      <c r="DN7" s="91"/>
      <c r="DO7" s="92"/>
      <c r="DP7" s="89"/>
      <c r="DQ7" s="84">
        <v>1.4514532839424943E-2</v>
      </c>
      <c r="DR7" s="85">
        <v>5.1495283004310943E-2</v>
      </c>
      <c r="DS7" s="85">
        <v>0.11240077865687503</v>
      </c>
      <c r="DT7" s="85">
        <v>0.20614286261909842</v>
      </c>
      <c r="DU7" s="88">
        <v>3.4414716403999623E-2</v>
      </c>
      <c r="DV7" s="93">
        <v>0.28399999999999997</v>
      </c>
    </row>
    <row r="8" spans="1:127">
      <c r="A8" s="82" t="s">
        <v>8</v>
      </c>
      <c r="B8" s="83" t="s">
        <v>94</v>
      </c>
      <c r="C8" s="90">
        <v>1.000000005713332</v>
      </c>
      <c r="D8" s="91">
        <v>1.0000000075476363</v>
      </c>
      <c r="E8" s="91">
        <v>1.0000000050800697</v>
      </c>
      <c r="F8" s="91">
        <v>1.0000000076961131</v>
      </c>
      <c r="G8" s="91">
        <v>1.0000000065092878</v>
      </c>
      <c r="H8" s="94"/>
      <c r="I8" s="90">
        <v>0.99999999985306331</v>
      </c>
      <c r="J8" s="91">
        <v>0.99999999900819692</v>
      </c>
      <c r="K8" s="91">
        <v>0.99998038276494761</v>
      </c>
      <c r="L8" s="91">
        <v>0.9999962539545022</v>
      </c>
      <c r="M8" s="91">
        <v>1.0000147614520212</v>
      </c>
      <c r="O8" s="82" t="s">
        <v>8</v>
      </c>
      <c r="P8" s="83" t="s">
        <v>93</v>
      </c>
      <c r="Q8" s="84">
        <v>5.8289726872511327E-2</v>
      </c>
      <c r="R8" s="85">
        <v>0.1431435336374367</v>
      </c>
      <c r="S8" s="85">
        <v>0.23609046911946496</v>
      </c>
      <c r="T8" s="85">
        <v>0.32632815550657579</v>
      </c>
      <c r="U8" s="86">
        <v>0.32632815550657601</v>
      </c>
      <c r="V8" s="87"/>
      <c r="W8" s="84">
        <v>9.1134854272851396E-2</v>
      </c>
      <c r="X8" s="85">
        <v>0.22821258556402313</v>
      </c>
      <c r="Y8" s="85">
        <v>0.38441070150486034</v>
      </c>
      <c r="Z8" s="85">
        <v>0.54391087438625352</v>
      </c>
      <c r="AA8" s="88">
        <v>0.4253413527567691</v>
      </c>
      <c r="AC8" s="82" t="s">
        <v>8</v>
      </c>
      <c r="AD8" s="83" t="s">
        <v>93</v>
      </c>
      <c r="AE8" s="84">
        <v>-1.0244021942587356</v>
      </c>
      <c r="AF8" s="85">
        <v>-1.19632904215816</v>
      </c>
      <c r="AG8" s="85">
        <v>-1.2692182670387877</v>
      </c>
      <c r="AH8" s="85">
        <v>-1.3139461977168689</v>
      </c>
      <c r="AI8" s="86">
        <v>-1.2009739252931382</v>
      </c>
      <c r="AJ8" s="87"/>
      <c r="AK8" s="84">
        <v>-1.0166144028180866</v>
      </c>
      <c r="AL8" s="85">
        <v>-1.180007412922583</v>
      </c>
      <c r="AM8" s="85">
        <v>-1.2210460757447066</v>
      </c>
      <c r="AN8" s="85">
        <v>-1.2174167570721566</v>
      </c>
      <c r="AO8" s="88">
        <v>-0.7507795436889666</v>
      </c>
      <c r="AQ8" s="82" t="s">
        <v>8</v>
      </c>
      <c r="AR8" s="83" t="s">
        <v>93</v>
      </c>
      <c r="AS8" s="84">
        <v>0.54856979799695793</v>
      </c>
      <c r="AT8" s="85">
        <v>1.2484621856409337</v>
      </c>
      <c r="AU8" s="85">
        <v>1.9991985317461243</v>
      </c>
      <c r="AV8" s="85">
        <v>2.7681050635257591</v>
      </c>
      <c r="AW8" s="86">
        <v>2.7681050635257591</v>
      </c>
      <c r="AX8" s="87"/>
      <c r="AY8" s="84">
        <v>0.58573582362341092</v>
      </c>
      <c r="AZ8" s="85">
        <v>1.34325956972393</v>
      </c>
      <c r="BA8" s="85">
        <v>2.1623902825293069</v>
      </c>
      <c r="BB8" s="85">
        <v>3.005041341995355</v>
      </c>
      <c r="BC8" s="88">
        <v>2.6949492559476766</v>
      </c>
      <c r="BE8" s="82" t="s">
        <v>8</v>
      </c>
      <c r="BF8" s="83" t="s">
        <v>93</v>
      </c>
      <c r="BG8" s="84">
        <v>-0.50413459862756627</v>
      </c>
      <c r="BH8" s="85">
        <v>-0.82943625641558327</v>
      </c>
      <c r="BI8" s="85">
        <v>-1.0393500308203256</v>
      </c>
      <c r="BJ8" s="85">
        <v>-1.1762028702268648</v>
      </c>
      <c r="BK8" s="86">
        <v>-0.88728093902258498</v>
      </c>
      <c r="BL8" s="87"/>
      <c r="BM8" s="84">
        <v>-0.48658746279118992</v>
      </c>
      <c r="BN8" s="85">
        <v>-0.80280863896441268</v>
      </c>
      <c r="BO8" s="85">
        <v>-1.0084029274296991</v>
      </c>
      <c r="BP8" s="85">
        <v>-1.1434661783570879</v>
      </c>
      <c r="BQ8" s="88">
        <v>-0.83936065994868003</v>
      </c>
      <c r="BS8" s="82" t="s">
        <v>8</v>
      </c>
      <c r="BT8" s="83" t="s">
        <v>93</v>
      </c>
      <c r="BU8" s="84">
        <v>0.30275877202026358</v>
      </c>
      <c r="BV8" s="85">
        <v>0.46474216289925785</v>
      </c>
      <c r="BW8" s="85">
        <v>0.56086122594743593</v>
      </c>
      <c r="BX8" s="85">
        <v>0.62377910307386975</v>
      </c>
      <c r="BY8" s="86">
        <v>0.488035315985207</v>
      </c>
      <c r="BZ8" s="89"/>
      <c r="CA8" s="84">
        <v>0.2764999820091254</v>
      </c>
      <c r="CB8" s="85">
        <v>0.42192217846843949</v>
      </c>
      <c r="CC8" s="85">
        <v>0.5078996193329095</v>
      </c>
      <c r="CD8" s="85">
        <v>0.56472506269751932</v>
      </c>
      <c r="CE8" s="88">
        <v>0.62221969378231501</v>
      </c>
      <c r="CG8" s="82" t="s">
        <v>8</v>
      </c>
      <c r="CH8" s="83" t="s">
        <v>93</v>
      </c>
      <c r="CI8" s="90"/>
      <c r="CJ8" s="91"/>
      <c r="CK8" s="91"/>
      <c r="CL8" s="91"/>
      <c r="CM8" s="92"/>
      <c r="CN8" s="87"/>
      <c r="CO8" s="84">
        <v>-1.7763568394002505E-15</v>
      </c>
      <c r="CP8" s="85">
        <v>-3.5527136788005009E-15</v>
      </c>
      <c r="CQ8" s="85">
        <v>1.7763568394002505E-15</v>
      </c>
      <c r="CR8" s="85">
        <v>1.7763568394002505E-15</v>
      </c>
      <c r="CS8" s="88">
        <v>-4.4408920985006262E-16</v>
      </c>
      <c r="CU8" s="82" t="s">
        <v>8</v>
      </c>
      <c r="CV8" s="83" t="s">
        <v>93</v>
      </c>
      <c r="CW8" s="90"/>
      <c r="CX8" s="91"/>
      <c r="CY8" s="91"/>
      <c r="CZ8" s="91"/>
      <c r="DA8" s="92"/>
      <c r="DB8" s="87"/>
      <c r="DC8" s="84">
        <v>-1.7763568394002505E-15</v>
      </c>
      <c r="DD8" s="85">
        <v>0</v>
      </c>
      <c r="DE8" s="85">
        <v>1.7763568394002505E-15</v>
      </c>
      <c r="DF8" s="85">
        <v>1.7763568394002505E-15</v>
      </c>
      <c r="DG8" s="88">
        <v>4.4408920985006262E-16</v>
      </c>
      <c r="DI8" s="82" t="s">
        <v>8</v>
      </c>
      <c r="DJ8" s="83" t="s">
        <v>93</v>
      </c>
      <c r="DK8" s="90"/>
      <c r="DL8" s="91"/>
      <c r="DM8" s="91"/>
      <c r="DN8" s="91"/>
      <c r="DO8" s="92"/>
      <c r="DP8" s="89"/>
      <c r="DQ8" s="84">
        <v>-0.23743324426153878</v>
      </c>
      <c r="DR8" s="85">
        <v>-0.48284261589849886</v>
      </c>
      <c r="DS8" s="85">
        <v>-0.74476053003654163</v>
      </c>
      <c r="DT8" s="85">
        <v>-1.0335950154464353</v>
      </c>
      <c r="DU8" s="88">
        <v>-0.11244774659122037</v>
      </c>
      <c r="DV8" s="93">
        <v>-1.7999999999999999E-2</v>
      </c>
      <c r="DW8" s="93">
        <v>1.4</v>
      </c>
    </row>
    <row r="9" spans="1:127">
      <c r="A9" s="82" t="s">
        <v>59</v>
      </c>
      <c r="B9" s="83" t="s">
        <v>94</v>
      </c>
      <c r="C9" s="84">
        <v>-4.5088435351629208E-2</v>
      </c>
      <c r="D9" s="85">
        <v>-6.69451126975531E-2</v>
      </c>
      <c r="E9" s="85">
        <v>-6.4488460269457981E-2</v>
      </c>
      <c r="F9" s="85">
        <v>-5.9939248138729972E-2</v>
      </c>
      <c r="G9" s="86">
        <v>-5.9115314114342565E-2</v>
      </c>
      <c r="H9" s="87"/>
      <c r="I9" s="84">
        <v>-4.5596712055907318E-2</v>
      </c>
      <c r="J9" s="85">
        <v>-6.8189679643486656E-2</v>
      </c>
      <c r="K9" s="85">
        <v>-6.631554073735213E-2</v>
      </c>
      <c r="L9" s="85">
        <v>-6.218182981071152E-2</v>
      </c>
      <c r="M9" s="88">
        <v>-6.2205549323224973E-2</v>
      </c>
      <c r="O9" s="82" t="s">
        <v>59</v>
      </c>
      <c r="P9" s="83" t="s">
        <v>93</v>
      </c>
      <c r="Q9" s="90">
        <v>1.0000000003480576</v>
      </c>
      <c r="R9" s="91">
        <v>1.0000000013668862</v>
      </c>
      <c r="S9" s="91">
        <v>1.000000002106638</v>
      </c>
      <c r="T9" s="91">
        <v>1.0000000028813951</v>
      </c>
      <c r="U9" s="91">
        <v>1.0000000028813951</v>
      </c>
      <c r="V9" s="94"/>
      <c r="W9" s="90">
        <v>1.0000000009225176</v>
      </c>
      <c r="X9" s="91">
        <v>1.0000000011930701</v>
      </c>
      <c r="Y9" s="91">
        <v>0.99998945083245028</v>
      </c>
      <c r="Z9" s="91">
        <v>0.99996219038631651</v>
      </c>
      <c r="AA9" s="91">
        <v>1.0000296684262659</v>
      </c>
      <c r="AC9" s="82" t="s">
        <v>59</v>
      </c>
      <c r="AD9" s="83" t="s">
        <v>93</v>
      </c>
      <c r="AE9" s="84">
        <v>0.22315434676718571</v>
      </c>
      <c r="AF9" s="85">
        <v>0.5321985217850953</v>
      </c>
      <c r="AG9" s="85">
        <v>0.93549232134893057</v>
      </c>
      <c r="AH9" s="85">
        <v>1.0064148972766884</v>
      </c>
      <c r="AI9" s="86">
        <v>0.674315021794475</v>
      </c>
      <c r="AJ9" s="87"/>
      <c r="AK9" s="84">
        <v>0.22678232610557236</v>
      </c>
      <c r="AL9" s="85">
        <v>0.53943152758689861</v>
      </c>
      <c r="AM9" s="85">
        <v>0.94533408188336054</v>
      </c>
      <c r="AN9" s="85">
        <v>1.0173638261351801</v>
      </c>
      <c r="AO9" s="88">
        <v>0.62995128354749519</v>
      </c>
      <c r="AQ9" s="82" t="s">
        <v>59</v>
      </c>
      <c r="AR9" s="83" t="s">
        <v>93</v>
      </c>
      <c r="AS9" s="84">
        <v>0.99005700698334387</v>
      </c>
      <c r="AT9" s="85">
        <v>0.9687564500034167</v>
      </c>
      <c r="AU9" s="85">
        <v>0.93958904777959162</v>
      </c>
      <c r="AV9" s="85">
        <v>0.90586391455663318</v>
      </c>
      <c r="AW9" s="86">
        <v>0.90586391455663318</v>
      </c>
      <c r="AX9" s="87"/>
      <c r="AY9" s="84">
        <v>0.98949636208605263</v>
      </c>
      <c r="AZ9" s="85">
        <v>0.96693218147516724</v>
      </c>
      <c r="BA9" s="85">
        <v>0.93603144900695234</v>
      </c>
      <c r="BB9" s="85">
        <v>0.90031516155583979</v>
      </c>
      <c r="BC9" s="88">
        <v>0.91138553407308365</v>
      </c>
      <c r="BE9" s="82" t="s">
        <v>59</v>
      </c>
      <c r="BF9" s="83" t="s">
        <v>93</v>
      </c>
      <c r="BG9" s="84">
        <v>-1.8552486770809562E-2</v>
      </c>
      <c r="BH9" s="85">
        <v>-4.7636045657348802E-3</v>
      </c>
      <c r="BI9" s="85">
        <v>2.2841940973529873E-2</v>
      </c>
      <c r="BJ9" s="85">
        <v>4.1450841397589588E-2</v>
      </c>
      <c r="BK9" s="86">
        <v>1.0244172758643755E-2</v>
      </c>
      <c r="BL9" s="87"/>
      <c r="BM9" s="84">
        <v>-1.8999581502341822E-2</v>
      </c>
      <c r="BN9" s="85">
        <v>-5.3857747679852963E-3</v>
      </c>
      <c r="BO9" s="85">
        <v>2.2528698137111114E-2</v>
      </c>
      <c r="BP9" s="85">
        <v>4.1628150948695986E-2</v>
      </c>
      <c r="BQ9" s="88">
        <v>8.1498199891270103E-3</v>
      </c>
      <c r="BS9" s="82" t="s">
        <v>59</v>
      </c>
      <c r="BT9" s="83" t="s">
        <v>93</v>
      </c>
      <c r="BU9" s="84">
        <v>5.4158836983329017E-2</v>
      </c>
      <c r="BV9" s="85">
        <v>6.478023444238179E-2</v>
      </c>
      <c r="BW9" s="85">
        <v>4.0391319720896934E-2</v>
      </c>
      <c r="BX9" s="85">
        <v>1.6194142112715859E-2</v>
      </c>
      <c r="BY9" s="86">
        <v>4.38811333148309E-2</v>
      </c>
      <c r="BZ9" s="89"/>
      <c r="CA9" s="84">
        <v>5.2393675664495376E-2</v>
      </c>
      <c r="CB9" s="85">
        <v>6.2902840989436104E-2</v>
      </c>
      <c r="CC9" s="85">
        <v>4.0337390152271446E-2</v>
      </c>
      <c r="CD9" s="85">
        <v>1.7926466507888872E-2</v>
      </c>
      <c r="CE9" s="88">
        <v>3.4752301446191902E-2</v>
      </c>
      <c r="CG9" s="82" t="s">
        <v>59</v>
      </c>
      <c r="CH9" s="83" t="s">
        <v>93</v>
      </c>
      <c r="CI9" s="90"/>
      <c r="CJ9" s="91"/>
      <c r="CK9" s="91"/>
      <c r="CL9" s="91"/>
      <c r="CM9" s="92"/>
      <c r="CN9" s="87"/>
      <c r="CO9" s="84">
        <v>1.7763568394002505E-15</v>
      </c>
      <c r="CP9" s="85">
        <v>-1.7763568394002505E-15</v>
      </c>
      <c r="CQ9" s="85">
        <v>-1.7763568394002505E-15</v>
      </c>
      <c r="CR9" s="85">
        <v>-3.5527136788005009E-15</v>
      </c>
      <c r="CS9" s="88">
        <v>-1.3322676295501878E-15</v>
      </c>
      <c r="CU9" s="82" t="s">
        <v>59</v>
      </c>
      <c r="CV9" s="83" t="s">
        <v>93</v>
      </c>
      <c r="CW9" s="90"/>
      <c r="CX9" s="91"/>
      <c r="CY9" s="91"/>
      <c r="CZ9" s="91"/>
      <c r="DA9" s="92"/>
      <c r="DB9" s="87"/>
      <c r="DC9" s="84">
        <v>0</v>
      </c>
      <c r="DD9" s="85">
        <v>1.7763568394002505E-15</v>
      </c>
      <c r="DE9" s="85">
        <v>0</v>
      </c>
      <c r="DF9" s="85">
        <v>0</v>
      </c>
      <c r="DG9" s="88">
        <v>4.4408920985006262E-16</v>
      </c>
      <c r="DI9" s="82" t="s">
        <v>59</v>
      </c>
      <c r="DJ9" s="83" t="s">
        <v>93</v>
      </c>
      <c r="DK9" s="90"/>
      <c r="DL9" s="91"/>
      <c r="DM9" s="91"/>
      <c r="DN9" s="91"/>
      <c r="DO9" s="92"/>
      <c r="DP9" s="89"/>
      <c r="DQ9" s="84">
        <v>1.4591758212552763E-2</v>
      </c>
      <c r="DR9" s="85">
        <v>-4.0876384333648375E-2</v>
      </c>
      <c r="DS9" s="85">
        <v>-0.16757929636241986</v>
      </c>
      <c r="DT9" s="85">
        <v>-0.36054379603736186</v>
      </c>
      <c r="DU9" s="88">
        <v>-2.0309337715044062E-2</v>
      </c>
      <c r="DV9" s="93">
        <v>-0.01</v>
      </c>
      <c r="DW9" s="93">
        <f>1.4/1.01</f>
        <v>1.386138613861386</v>
      </c>
    </row>
    <row r="10" spans="1:127" hidden="1">
      <c r="A10" s="95" t="s">
        <v>95</v>
      </c>
      <c r="B10" s="83" t="s">
        <v>94</v>
      </c>
      <c r="C10" s="84">
        <v>-4.3682996745561198E-2</v>
      </c>
      <c r="D10" s="85">
        <v>-6.5612738014031002E-2</v>
      </c>
      <c r="E10" s="85">
        <v>-6.3236839592920369E-2</v>
      </c>
      <c r="F10" s="85">
        <v>-5.8778222647183576E-2</v>
      </c>
      <c r="G10" s="86">
        <v>-5.7827699249924036E-2</v>
      </c>
      <c r="H10" s="87"/>
      <c r="I10" s="84">
        <v>-4.4161699910822527E-2</v>
      </c>
      <c r="J10" s="85">
        <v>-6.6806131014569559E-2</v>
      </c>
      <c r="K10" s="85">
        <v>-6.499354065876517E-2</v>
      </c>
      <c r="L10" s="85">
        <v>-6.0934286155490014E-2</v>
      </c>
      <c r="M10" s="88">
        <v>-6.0889682257079691E-2</v>
      </c>
      <c r="O10" s="95" t="s">
        <v>95</v>
      </c>
      <c r="P10" s="83" t="s">
        <v>93</v>
      </c>
      <c r="Q10" s="90">
        <v>1.0000000003480585</v>
      </c>
      <c r="R10" s="91">
        <v>1.000000001366887</v>
      </c>
      <c r="S10" s="91">
        <v>1.0000000021066389</v>
      </c>
      <c r="T10" s="91">
        <v>1.0000000028813996</v>
      </c>
      <c r="U10" s="92">
        <v>1.0000000028813996</v>
      </c>
      <c r="V10" s="87"/>
      <c r="W10" s="90">
        <v>1.0000000009225167</v>
      </c>
      <c r="X10" s="91">
        <v>1.0000000011930674</v>
      </c>
      <c r="Y10" s="91">
        <v>0.99998945083245294</v>
      </c>
      <c r="Z10" s="91">
        <v>0.99996219038631828</v>
      </c>
      <c r="AA10" s="96">
        <v>1.0000296684262651</v>
      </c>
      <c r="AC10" s="95" t="s">
        <v>95</v>
      </c>
      <c r="AD10" s="83" t="s">
        <v>93</v>
      </c>
      <c r="AE10" s="84">
        <v>0.22069560886723538</v>
      </c>
      <c r="AF10" s="85">
        <v>0.53173952165363092</v>
      </c>
      <c r="AG10" s="85">
        <v>0.93483633645042774</v>
      </c>
      <c r="AH10" s="85">
        <v>1.0055355100832588</v>
      </c>
      <c r="AI10" s="86">
        <v>0.67320174426363821</v>
      </c>
      <c r="AJ10" s="87"/>
      <c r="AK10" s="84">
        <v>0.22433414816248209</v>
      </c>
      <c r="AL10" s="85">
        <v>0.53891225367006523</v>
      </c>
      <c r="AM10" s="85">
        <v>0.94457809653543456</v>
      </c>
      <c r="AN10" s="85">
        <v>1.0163526942792007</v>
      </c>
      <c r="AO10" s="88">
        <v>0.62828378299178333</v>
      </c>
      <c r="AQ10" s="95" t="s">
        <v>95</v>
      </c>
      <c r="AR10" s="83" t="s">
        <v>93</v>
      </c>
      <c r="AS10" s="84">
        <v>0.99108996022678042</v>
      </c>
      <c r="AT10" s="85">
        <v>0.97063876033714358</v>
      </c>
      <c r="AU10" s="85">
        <v>0.94227948287852925</v>
      </c>
      <c r="AV10" s="85">
        <v>0.9093263581684603</v>
      </c>
      <c r="AW10" s="86">
        <v>0.9093263581684603</v>
      </c>
      <c r="AX10" s="87"/>
      <c r="AY10" s="84">
        <v>0.99054347108767082</v>
      </c>
      <c r="AZ10" s="85">
        <v>0.96885851915562071</v>
      </c>
      <c r="BA10" s="85">
        <v>0.93880922731784899</v>
      </c>
      <c r="BB10" s="85">
        <v>0.90391957536264833</v>
      </c>
      <c r="BC10" s="88">
        <v>0.91485512327422214</v>
      </c>
      <c r="BE10" s="95" t="s">
        <v>95</v>
      </c>
      <c r="BF10" s="83" t="s">
        <v>93</v>
      </c>
      <c r="BG10" s="84">
        <v>-1.9307871038539037E-2</v>
      </c>
      <c r="BH10" s="85">
        <v>-5.8543103490324988E-3</v>
      </c>
      <c r="BI10" s="85">
        <v>2.1569892979674599E-2</v>
      </c>
      <c r="BJ10" s="85">
        <v>4.0095995220129854E-2</v>
      </c>
      <c r="BK10" s="86">
        <v>9.1259267030582292E-3</v>
      </c>
      <c r="BL10" s="87"/>
      <c r="BM10" s="84">
        <v>-1.9740767636457157E-2</v>
      </c>
      <c r="BN10" s="85">
        <v>-6.4671188496334686E-3</v>
      </c>
      <c r="BO10" s="85">
        <v>2.1251500449285476E-2</v>
      </c>
      <c r="BP10" s="85">
        <v>4.0249068163000778E-2</v>
      </c>
      <c r="BQ10" s="88">
        <v>6.9672410498119453E-3</v>
      </c>
      <c r="BS10" s="95" t="s">
        <v>95</v>
      </c>
      <c r="BT10" s="83" t="s">
        <v>93</v>
      </c>
      <c r="BU10" s="84">
        <v>3.5928011178254504E-2</v>
      </c>
      <c r="BV10" s="85">
        <v>5.7624209049938369E-2</v>
      </c>
      <c r="BW10" s="85">
        <v>3.7353207335400818E-2</v>
      </c>
      <c r="BX10" s="85">
        <v>1.4796324257228211E-2</v>
      </c>
      <c r="BY10" s="86">
        <v>3.6425437955205475E-2</v>
      </c>
      <c r="BZ10" s="89"/>
      <c r="CA10" s="84">
        <v>3.3376447413010712E-2</v>
      </c>
      <c r="CB10" s="85">
        <v>5.5032622340466464E-2</v>
      </c>
      <c r="CC10" s="85">
        <v>3.6766387002730827E-2</v>
      </c>
      <c r="CD10" s="85">
        <v>1.6125994544689881E-2</v>
      </c>
      <c r="CE10" s="88">
        <v>2.7594280521114789E-2</v>
      </c>
      <c r="CG10" s="95" t="s">
        <v>95</v>
      </c>
      <c r="CH10" s="83" t="s">
        <v>93</v>
      </c>
      <c r="CI10" s="90"/>
      <c r="CJ10" s="91"/>
      <c r="CK10" s="91"/>
      <c r="CL10" s="91"/>
      <c r="CM10" s="92"/>
      <c r="CN10" s="87"/>
      <c r="CO10" s="84">
        <v>1.7763568394002505E-15</v>
      </c>
      <c r="CP10" s="85">
        <v>-5.3290705182007514E-15</v>
      </c>
      <c r="CQ10" s="85">
        <v>1.7763568394002505E-15</v>
      </c>
      <c r="CR10" s="85">
        <v>-1.7763568394002505E-15</v>
      </c>
      <c r="CS10" s="88">
        <v>-8.8817841970012523E-16</v>
      </c>
      <c r="CU10" s="95" t="s">
        <v>95</v>
      </c>
      <c r="CV10" s="83" t="s">
        <v>93</v>
      </c>
      <c r="CW10" s="90"/>
      <c r="CX10" s="91"/>
      <c r="CY10" s="91"/>
      <c r="CZ10" s="91"/>
      <c r="DA10" s="92"/>
      <c r="DB10" s="87"/>
      <c r="DC10" s="84">
        <v>0</v>
      </c>
      <c r="DD10" s="85">
        <v>0</v>
      </c>
      <c r="DE10" s="85">
        <v>1.7763568394002505E-15</v>
      </c>
      <c r="DF10" s="85">
        <v>1.7763568394002505E-15</v>
      </c>
      <c r="DG10" s="88">
        <v>8.8817841970012523E-16</v>
      </c>
      <c r="DI10" s="95" t="s">
        <v>95</v>
      </c>
      <c r="DJ10" s="83" t="s">
        <v>93</v>
      </c>
      <c r="DK10" s="90"/>
      <c r="DL10" s="91"/>
      <c r="DM10" s="91"/>
      <c r="DN10" s="91"/>
      <c r="DO10" s="92"/>
      <c r="DP10" s="89"/>
      <c r="DQ10" s="84">
        <v>1.4250548199755464E-2</v>
      </c>
      <c r="DR10" s="85">
        <v>-4.2297209543136205E-2</v>
      </c>
      <c r="DS10" s="85">
        <v>-0.16937086062459161</v>
      </c>
      <c r="DT10" s="85">
        <v>-0.36268443585398158</v>
      </c>
      <c r="DU10" s="88">
        <v>-2.1276643747099921E-2</v>
      </c>
    </row>
    <row r="11" spans="1:127" hidden="1">
      <c r="A11" s="97" t="s">
        <v>96</v>
      </c>
      <c r="B11" s="83" t="s">
        <v>94</v>
      </c>
      <c r="C11" s="84">
        <v>-4.5203007519296179E-2</v>
      </c>
      <c r="D11" s="85">
        <v>-6.8504512730398481E-2</v>
      </c>
      <c r="E11" s="85">
        <v>-6.7337255681882091E-2</v>
      </c>
      <c r="F11" s="85">
        <v>-6.4634023625368187E-2</v>
      </c>
      <c r="G11" s="86">
        <v>-6.1419699889236234E-2</v>
      </c>
      <c r="H11" s="87"/>
      <c r="I11" s="84">
        <v>-4.5587385163679883E-2</v>
      </c>
      <c r="J11" s="85">
        <v>-6.9673960555537207E-2</v>
      </c>
      <c r="K11" s="85">
        <v>-6.9151383092988183E-2</v>
      </c>
      <c r="L11" s="85">
        <v>-6.6940906508371256E-2</v>
      </c>
      <c r="M11" s="88">
        <v>-7.0611599151884308E-2</v>
      </c>
      <c r="O11" s="97" t="s">
        <v>96</v>
      </c>
      <c r="P11" s="98" t="s">
        <v>93</v>
      </c>
      <c r="Q11" s="90">
        <v>1.0000000003480594</v>
      </c>
      <c r="R11" s="91">
        <v>1.000000001366887</v>
      </c>
      <c r="S11" s="91">
        <v>1.0000000021066415</v>
      </c>
      <c r="T11" s="91">
        <v>1.000000002881396</v>
      </c>
      <c r="U11" s="92">
        <v>1.000000002881396</v>
      </c>
      <c r="V11" s="87"/>
      <c r="W11" s="90">
        <v>1.0000000009225158</v>
      </c>
      <c r="X11" s="91">
        <v>1.0000000011930683</v>
      </c>
      <c r="Y11" s="91">
        <v>0.99998945083244939</v>
      </c>
      <c r="Z11" s="91">
        <v>0.99996219038631873</v>
      </c>
      <c r="AA11" s="96">
        <v>1.0000296684262659</v>
      </c>
      <c r="AC11" s="97" t="s">
        <v>96</v>
      </c>
      <c r="AD11" s="98" t="s">
        <v>93</v>
      </c>
      <c r="AE11" s="84">
        <v>-0.38832742521705477</v>
      </c>
      <c r="AF11" s="85">
        <v>0.39449553281157268</v>
      </c>
      <c r="AG11" s="85">
        <v>0.82894784168546343</v>
      </c>
      <c r="AH11" s="85">
        <v>0.90569972146916689</v>
      </c>
      <c r="AI11" s="86">
        <v>0.43520391768728706</v>
      </c>
      <c r="AJ11" s="87"/>
      <c r="AK11" s="84">
        <v>-0.38394424915795344</v>
      </c>
      <c r="AL11" s="85">
        <v>0.40032100487768485</v>
      </c>
      <c r="AM11" s="85">
        <v>0.83657383282646569</v>
      </c>
      <c r="AN11" s="85">
        <v>0.91393422522674306</v>
      </c>
      <c r="AO11" s="88">
        <v>0.31962940836432652</v>
      </c>
      <c r="AQ11" s="97" t="s">
        <v>96</v>
      </c>
      <c r="AR11" s="98" t="s">
        <v>93</v>
      </c>
      <c r="AS11" s="84">
        <v>1.0053282823046512</v>
      </c>
      <c r="AT11" s="85">
        <v>0.99452114538217984</v>
      </c>
      <c r="AU11" s="85">
        <v>0.97273156579396236</v>
      </c>
      <c r="AV11" s="85">
        <v>0.94380164811355982</v>
      </c>
      <c r="AW11" s="86">
        <v>0.94380164811355982</v>
      </c>
      <c r="AX11" s="87"/>
      <c r="AY11" s="84">
        <v>1.0046661634689755</v>
      </c>
      <c r="AZ11" s="85">
        <v>0.99246335552534859</v>
      </c>
      <c r="BA11" s="85">
        <v>0.96880790611905354</v>
      </c>
      <c r="BB11" s="85">
        <v>0.93776019826546175</v>
      </c>
      <c r="BC11" s="88">
        <v>0.94639535268495933</v>
      </c>
      <c r="BE11" s="97" t="s">
        <v>96</v>
      </c>
      <c r="BF11" s="98" t="s">
        <v>93</v>
      </c>
      <c r="BG11" s="84">
        <v>-4.907501789458113E-2</v>
      </c>
      <c r="BH11" s="85">
        <v>-2.986488879014404E-2</v>
      </c>
      <c r="BI11" s="85">
        <v>3.2388989636604748E-3</v>
      </c>
      <c r="BJ11" s="85">
        <v>2.6377766138485192E-2</v>
      </c>
      <c r="BK11" s="86">
        <v>-1.2330810395644876E-2</v>
      </c>
      <c r="BL11" s="87"/>
      <c r="BM11" s="84">
        <v>-4.9539932021448685E-2</v>
      </c>
      <c r="BN11" s="85">
        <v>-3.0605755945498636E-2</v>
      </c>
      <c r="BO11" s="85">
        <v>2.7023325591328806E-3</v>
      </c>
      <c r="BP11" s="85">
        <v>2.623626448253491E-2</v>
      </c>
      <c r="BQ11" s="88">
        <v>-1.6544323664051452E-2</v>
      </c>
      <c r="BS11" s="97" t="s">
        <v>96</v>
      </c>
      <c r="BT11" s="98" t="s">
        <v>93</v>
      </c>
      <c r="BU11" s="84">
        <v>-0.17811382690817013</v>
      </c>
      <c r="BV11" s="85">
        <v>-2.0757003495854853E-2</v>
      </c>
      <c r="BW11" s="85">
        <v>7.1421107433864428E-3</v>
      </c>
      <c r="BX11" s="85">
        <v>2.4369685567466881E-3</v>
      </c>
      <c r="BY11" s="86">
        <v>-4.7322937775972962E-2</v>
      </c>
      <c r="BZ11" s="89"/>
      <c r="CA11" s="84">
        <v>-0.19387401151931805</v>
      </c>
      <c r="CB11" s="85">
        <v>-3.6180476957704322E-2</v>
      </c>
      <c r="CC11" s="85">
        <v>-3.540085668877424E-3</v>
      </c>
      <c r="CD11" s="85">
        <v>-4.1235301791782142E-3</v>
      </c>
      <c r="CE11" s="88">
        <v>-5.3029941753316323E-2</v>
      </c>
      <c r="CG11" s="97" t="s">
        <v>96</v>
      </c>
      <c r="CH11" s="98" t="s">
        <v>93</v>
      </c>
      <c r="CI11" s="90"/>
      <c r="CJ11" s="91"/>
      <c r="CK11" s="91"/>
      <c r="CL11" s="91"/>
      <c r="CM11" s="92"/>
      <c r="CN11" s="87"/>
      <c r="CO11" s="84">
        <v>0</v>
      </c>
      <c r="CP11" s="85">
        <v>-3.5527136788005009E-15</v>
      </c>
      <c r="CQ11" s="85">
        <v>0</v>
      </c>
      <c r="CR11" s="85">
        <v>-1.7763568394002505E-15</v>
      </c>
      <c r="CS11" s="88">
        <v>-1.3322676295501878E-15</v>
      </c>
      <c r="CU11" s="97" t="s">
        <v>96</v>
      </c>
      <c r="CV11" s="98" t="s">
        <v>93</v>
      </c>
      <c r="CW11" s="90"/>
      <c r="CX11" s="91"/>
      <c r="CY11" s="91"/>
      <c r="CZ11" s="91"/>
      <c r="DA11" s="92"/>
      <c r="DB11" s="87"/>
      <c r="DC11" s="84">
        <v>-1.7763568394002505E-15</v>
      </c>
      <c r="DD11" s="85">
        <v>-1.7763568394002505E-15</v>
      </c>
      <c r="DE11" s="85">
        <v>0</v>
      </c>
      <c r="DF11" s="85">
        <v>1.7763568394002505E-15</v>
      </c>
      <c r="DG11" s="88">
        <v>-4.4408920985006262E-16</v>
      </c>
      <c r="DI11" s="97" t="s">
        <v>96</v>
      </c>
      <c r="DJ11" s="98" t="s">
        <v>93</v>
      </c>
      <c r="DK11" s="90"/>
      <c r="DL11" s="91"/>
      <c r="DM11" s="91"/>
      <c r="DN11" s="91"/>
      <c r="DO11" s="92"/>
      <c r="DP11" s="89"/>
      <c r="DQ11" s="84">
        <v>1.4589540510753451E-2</v>
      </c>
      <c r="DR11" s="85">
        <v>-5.0795614509615783E-2</v>
      </c>
      <c r="DS11" s="85">
        <v>-0.1778201850564578</v>
      </c>
      <c r="DT11" s="85">
        <v>-0.37051624415955642</v>
      </c>
      <c r="DU11" s="88">
        <v>-3.1098358509993318E-2</v>
      </c>
    </row>
    <row r="12" spans="1:127">
      <c r="A12" s="82" t="s">
        <v>97</v>
      </c>
      <c r="B12" s="83" t="s">
        <v>94</v>
      </c>
      <c r="C12" s="84">
        <v>2.6104941228462408E-2</v>
      </c>
      <c r="D12" s="85">
        <v>2.3310546264022847E-2</v>
      </c>
      <c r="E12" s="85">
        <v>2.0715283361221637E-2</v>
      </c>
      <c r="F12" s="85">
        <v>1.9561545010147618E-2</v>
      </c>
      <c r="G12" s="86">
        <v>2.2423078965963628E-2</v>
      </c>
      <c r="H12" s="87"/>
      <c r="I12" s="84">
        <v>2.6515477513887831E-2</v>
      </c>
      <c r="J12" s="85">
        <v>2.3982776427658337E-2</v>
      </c>
      <c r="K12" s="85">
        <v>2.1543560792585126E-2</v>
      </c>
      <c r="L12" s="85">
        <v>2.0476673422503033E-2</v>
      </c>
      <c r="M12" s="88">
        <v>2.3604735686596934E-2</v>
      </c>
      <c r="O12" s="82" t="s">
        <v>97</v>
      </c>
      <c r="P12" s="99" t="s">
        <v>98</v>
      </c>
      <c r="Q12" s="84">
        <v>2.4579088088535705E-2</v>
      </c>
      <c r="R12" s="85">
        <v>4.6968759155850304E-2</v>
      </c>
      <c r="S12" s="85">
        <v>6.657969101675576E-2</v>
      </c>
      <c r="T12" s="85">
        <v>8.4115263785554006E-2</v>
      </c>
      <c r="U12" s="86">
        <v>8.4115263785554006E-2</v>
      </c>
      <c r="V12" s="87"/>
      <c r="W12" s="84">
        <v>2.543661807260067E-2</v>
      </c>
      <c r="X12" s="85">
        <v>4.9092763400174544E-2</v>
      </c>
      <c r="Y12" s="85">
        <v>7.0120821014339363E-2</v>
      </c>
      <c r="Z12" s="85">
        <v>8.9110766412816123E-2</v>
      </c>
      <c r="AA12" s="88">
        <v>7.9497893653617299E-2</v>
      </c>
      <c r="AC12" s="82" t="s">
        <v>97</v>
      </c>
      <c r="AD12" s="99" t="s">
        <v>98</v>
      </c>
      <c r="AE12" s="90">
        <v>0.99508142152272905</v>
      </c>
      <c r="AF12" s="91">
        <v>0.12058225707391834</v>
      </c>
      <c r="AG12" s="91">
        <v>9.0930995697291017E-2</v>
      </c>
      <c r="AH12" s="91">
        <v>0.11020329644568783</v>
      </c>
      <c r="AI12" s="91">
        <v>0.32919949268490656</v>
      </c>
      <c r="AJ12" s="94"/>
      <c r="AK12" s="90">
        <v>0.99508142505083197</v>
      </c>
      <c r="AL12" s="91">
        <v>0.11950232129954008</v>
      </c>
      <c r="AM12" s="91">
        <v>9.0284843226174583E-2</v>
      </c>
      <c r="AN12" s="91">
        <v>0.11044794529952554</v>
      </c>
      <c r="AO12" s="91">
        <v>0.33221390777746912</v>
      </c>
      <c r="AQ12" s="82" t="s">
        <v>97</v>
      </c>
      <c r="AR12" s="99" t="s">
        <v>98</v>
      </c>
      <c r="AS12" s="84">
        <v>1.9769752973493482E-2</v>
      </c>
      <c r="AT12" s="85">
        <v>4.1494189214793309E-2</v>
      </c>
      <c r="AU12" s="85">
        <v>6.4495675197463243E-2</v>
      </c>
      <c r="AV12" s="85">
        <v>8.8103637626034015E-2</v>
      </c>
      <c r="AW12" s="86">
        <v>8.8103637626034015E-2</v>
      </c>
      <c r="AX12" s="87"/>
      <c r="AY12" s="84">
        <v>2.1057979617239653E-2</v>
      </c>
      <c r="AZ12" s="85">
        <v>4.4770585098390825E-2</v>
      </c>
      <c r="BA12" s="85">
        <v>7.0042840427278819E-2</v>
      </c>
      <c r="BB12" s="85">
        <v>9.6000907560803483E-2</v>
      </c>
      <c r="BC12" s="88">
        <v>8.3784122581926468E-2</v>
      </c>
      <c r="BE12" s="82" t="s">
        <v>97</v>
      </c>
      <c r="BF12" s="99" t="s">
        <v>98</v>
      </c>
      <c r="BG12" s="84">
        <v>3.6777893118899119E-2</v>
      </c>
      <c r="BH12" s="85">
        <v>1.598586723218709E-2</v>
      </c>
      <c r="BI12" s="85">
        <v>1.8037282319847137E-3</v>
      </c>
      <c r="BJ12" s="85">
        <v>-6.3803428633741888E-3</v>
      </c>
      <c r="BK12" s="86">
        <v>1.2046786429924183E-2</v>
      </c>
      <c r="BL12" s="87"/>
      <c r="BM12" s="84">
        <v>3.7048766444923942E-2</v>
      </c>
      <c r="BN12" s="85">
        <v>1.6112291128771439E-2</v>
      </c>
      <c r="BO12" s="85">
        <v>1.6921259055373561E-3</v>
      </c>
      <c r="BP12" s="85">
        <v>-6.7152566999180152E-3</v>
      </c>
      <c r="BQ12" s="88">
        <v>1.1604679020014608E-2</v>
      </c>
      <c r="BS12" s="82" t="s">
        <v>97</v>
      </c>
      <c r="BT12" s="99" t="s">
        <v>98</v>
      </c>
      <c r="BU12" s="84">
        <v>-3.9400567220637228E-2</v>
      </c>
      <c r="BV12" s="85">
        <v>-3.8682710761478667E-2</v>
      </c>
      <c r="BW12" s="85">
        <v>-2.8438412703117422E-2</v>
      </c>
      <c r="BX12" s="85">
        <v>-1.9131350235151778E-2</v>
      </c>
      <c r="BY12" s="86">
        <v>-3.1413260230096274E-2</v>
      </c>
      <c r="BZ12" s="89"/>
      <c r="CA12" s="84">
        <v>-3.3982486664009492E-2</v>
      </c>
      <c r="CB12" s="85">
        <v>-3.3737309460821763E-2</v>
      </c>
      <c r="CC12" s="85">
        <v>-2.5022482386856559E-2</v>
      </c>
      <c r="CD12" s="85">
        <v>-1.6883758557755257E-2</v>
      </c>
      <c r="CE12" s="88">
        <v>-2.6479455620891268E-2</v>
      </c>
      <c r="CG12" s="82" t="s">
        <v>97</v>
      </c>
      <c r="CH12" s="99" t="s">
        <v>98</v>
      </c>
      <c r="CI12" s="90"/>
      <c r="CJ12" s="91"/>
      <c r="CK12" s="91"/>
      <c r="CL12" s="91"/>
      <c r="CM12" s="92"/>
      <c r="CN12" s="87"/>
      <c r="CO12" s="84">
        <v>1.7763568394002505E-15</v>
      </c>
      <c r="CP12" s="85">
        <v>-1.7763568394002505E-15</v>
      </c>
      <c r="CQ12" s="85">
        <v>0</v>
      </c>
      <c r="CR12" s="85">
        <v>0</v>
      </c>
      <c r="CS12" s="88">
        <v>0</v>
      </c>
      <c r="CU12" s="82" t="s">
        <v>97</v>
      </c>
      <c r="CV12" s="99" t="s">
        <v>98</v>
      </c>
      <c r="CW12" s="90"/>
      <c r="CX12" s="91"/>
      <c r="CY12" s="91"/>
      <c r="CZ12" s="91"/>
      <c r="DA12" s="92"/>
      <c r="DB12" s="87"/>
      <c r="DC12" s="84">
        <v>0</v>
      </c>
      <c r="DD12" s="85">
        <v>0</v>
      </c>
      <c r="DE12" s="85">
        <v>1.7763568394002505E-15</v>
      </c>
      <c r="DF12" s="85">
        <v>1.7763568394002505E-15</v>
      </c>
      <c r="DG12" s="88">
        <v>8.8817841970012523E-16</v>
      </c>
      <c r="DI12" s="82" t="s">
        <v>97</v>
      </c>
      <c r="DJ12" s="99" t="s">
        <v>98</v>
      </c>
      <c r="DK12" s="90"/>
      <c r="DL12" s="91"/>
      <c r="DM12" s="91"/>
      <c r="DN12" s="91"/>
      <c r="DO12" s="92"/>
      <c r="DP12" s="89"/>
      <c r="DQ12" s="84">
        <v>-6.2093303480921236E-3</v>
      </c>
      <c r="DR12" s="85">
        <v>-1.4024056260649065E-2</v>
      </c>
      <c r="DS12" s="85">
        <v>-2.4755479574210204E-2</v>
      </c>
      <c r="DT12" s="85">
        <v>-4.0071103721585288E-2</v>
      </c>
      <c r="DU12" s="88">
        <v>-4.1847432619293023E-3</v>
      </c>
      <c r="DW12" s="100">
        <f>DW8-DW9</f>
        <v>1.3861386138613874E-2</v>
      </c>
    </row>
    <row r="13" spans="1:127">
      <c r="A13" s="82" t="s">
        <v>58</v>
      </c>
      <c r="B13" s="83" t="s">
        <v>94</v>
      </c>
      <c r="C13" s="84">
        <v>0.16626972326298084</v>
      </c>
      <c r="D13" s="85">
        <v>0.12765150919785295</v>
      </c>
      <c r="E13" s="85">
        <v>9.6972464938173353E-2</v>
      </c>
      <c r="F13" s="85">
        <v>7.2713924472678215E-2</v>
      </c>
      <c r="G13" s="86">
        <v>0.11590190546792134</v>
      </c>
      <c r="H13" s="87"/>
      <c r="I13" s="84">
        <v>0.1684109975579231</v>
      </c>
      <c r="J13" s="85">
        <v>0.13058590441726459</v>
      </c>
      <c r="K13" s="85">
        <v>9.9982922986664668E-2</v>
      </c>
      <c r="L13" s="85">
        <v>7.5395005348810606E-2</v>
      </c>
      <c r="M13" s="88">
        <v>0.12266561455071034</v>
      </c>
      <c r="O13" s="82" t="s">
        <v>58</v>
      </c>
      <c r="P13" s="83" t="s">
        <v>93</v>
      </c>
      <c r="Q13" s="84">
        <v>1.1355033059248232E-2</v>
      </c>
      <c r="R13" s="85">
        <v>2.4020406792036653E-2</v>
      </c>
      <c r="S13" s="85">
        <v>3.4719501455331425E-2</v>
      </c>
      <c r="T13" s="85">
        <v>4.2155161894101401E-2</v>
      </c>
      <c r="U13" s="86">
        <v>4.2155161894101401E-2</v>
      </c>
      <c r="V13" s="87"/>
      <c r="W13" s="84">
        <v>1.7067953774395406E-2</v>
      </c>
      <c r="X13" s="85">
        <v>3.7532250100103415E-2</v>
      </c>
      <c r="Y13" s="85">
        <v>5.6170337167489315E-2</v>
      </c>
      <c r="Z13" s="85">
        <v>7.0711373645218067E-2</v>
      </c>
      <c r="AA13" s="88">
        <v>5.7577151499828894E-2</v>
      </c>
      <c r="AC13" s="82" t="s">
        <v>58</v>
      </c>
      <c r="AD13" s="83" t="s">
        <v>93</v>
      </c>
      <c r="AE13" s="84">
        <v>-0.17555474042919839</v>
      </c>
      <c r="AF13" s="85">
        <v>-0.15882363118558152</v>
      </c>
      <c r="AG13" s="85">
        <v>-0.13158951709623068</v>
      </c>
      <c r="AH13" s="85">
        <v>-0.10557511401386011</v>
      </c>
      <c r="AI13" s="86">
        <v>-0.14288575068121767</v>
      </c>
      <c r="AJ13" s="87"/>
      <c r="AK13" s="84">
        <v>-0.17617273824714808</v>
      </c>
      <c r="AL13" s="85">
        <v>-0.15994539817751052</v>
      </c>
      <c r="AM13" s="85">
        <v>-0.12823528657448269</v>
      </c>
      <c r="AN13" s="85">
        <v>-9.5511599623289534E-2</v>
      </c>
      <c r="AO13" s="88">
        <v>-9.3682717968886969E-2</v>
      </c>
      <c r="AQ13" s="82" t="s">
        <v>58</v>
      </c>
      <c r="AR13" s="83" t="s">
        <v>93</v>
      </c>
      <c r="AS13" s="90">
        <v>1.0113550370536988</v>
      </c>
      <c r="AT13" s="91">
        <v>1.0240204156889892</v>
      </c>
      <c r="AU13" s="91">
        <v>1.0347195144570858</v>
      </c>
      <c r="AV13" s="91">
        <v>1.042155180011445</v>
      </c>
      <c r="AW13" s="92">
        <v>1.042155180011445</v>
      </c>
      <c r="AX13" s="87"/>
      <c r="AY13" s="90">
        <v>1.0170679541093932</v>
      </c>
      <c r="AZ13" s="91">
        <v>1.037532250482883</v>
      </c>
      <c r="BA13" s="91">
        <v>1.0562199143242452</v>
      </c>
      <c r="BB13" s="91">
        <v>1.070688432036798</v>
      </c>
      <c r="BC13" s="96">
        <v>1.0576167743109472</v>
      </c>
      <c r="BE13" s="82" t="s">
        <v>58</v>
      </c>
      <c r="BF13" s="83" t="s">
        <v>93</v>
      </c>
      <c r="BG13" s="84">
        <v>-8.4166864142764641E-2</v>
      </c>
      <c r="BH13" s="85">
        <v>-0.11875200343359937</v>
      </c>
      <c r="BI13" s="85">
        <v>-0.1255555518778988</v>
      </c>
      <c r="BJ13" s="85">
        <v>-0.11792711086202656</v>
      </c>
      <c r="BK13" s="86">
        <v>-0.11160038257907234</v>
      </c>
      <c r="BL13" s="87"/>
      <c r="BM13" s="84">
        <v>-8.2280856748054187E-2</v>
      </c>
      <c r="BN13" s="85">
        <v>-0.11711437472564867</v>
      </c>
      <c r="BO13" s="85">
        <v>-0.12482671553412983</v>
      </c>
      <c r="BP13" s="85">
        <v>-0.11808921188545929</v>
      </c>
      <c r="BQ13" s="88">
        <v>-0.11068542583140106</v>
      </c>
      <c r="BS13" s="82" t="s">
        <v>58</v>
      </c>
      <c r="BT13" s="83" t="s">
        <v>93</v>
      </c>
      <c r="BU13" s="84">
        <v>4.9333388526925148E-2</v>
      </c>
      <c r="BV13" s="85">
        <v>6.5220959719070937E-2</v>
      </c>
      <c r="BW13" s="85">
        <v>6.5948393335978572E-2</v>
      </c>
      <c r="BX13" s="85">
        <v>6.0521673949779586E-2</v>
      </c>
      <c r="BY13" s="86">
        <v>6.0256103882938561E-2</v>
      </c>
      <c r="BZ13" s="89"/>
      <c r="CA13" s="84">
        <v>4.5419778295669566E-2</v>
      </c>
      <c r="CB13" s="85">
        <v>6.0165739750138503E-2</v>
      </c>
      <c r="CC13" s="85">
        <v>6.1029116042623066E-2</v>
      </c>
      <c r="CD13" s="85">
        <v>5.6267149186301602E-2</v>
      </c>
      <c r="CE13" s="88">
        <v>8.0069276088726049E-2</v>
      </c>
      <c r="CG13" s="82" t="s">
        <v>58</v>
      </c>
      <c r="CH13" s="83" t="s">
        <v>93</v>
      </c>
      <c r="CI13" s="90"/>
      <c r="CJ13" s="91"/>
      <c r="CK13" s="91"/>
      <c r="CL13" s="91"/>
      <c r="CM13" s="92"/>
      <c r="CN13" s="87"/>
      <c r="CO13" s="90">
        <v>0</v>
      </c>
      <c r="CP13" s="91">
        <v>-3.5527136788005009E-15</v>
      </c>
      <c r="CQ13" s="91">
        <v>0</v>
      </c>
      <c r="CR13" s="91">
        <v>1.7763568394002505E-15</v>
      </c>
      <c r="CS13" s="96">
        <v>-4.4408920985006262E-16</v>
      </c>
      <c r="CU13" s="82" t="s">
        <v>58</v>
      </c>
      <c r="CV13" s="83" t="s">
        <v>93</v>
      </c>
      <c r="CW13" s="90"/>
      <c r="CX13" s="91"/>
      <c r="CY13" s="91"/>
      <c r="CZ13" s="91"/>
      <c r="DA13" s="92"/>
      <c r="DB13" s="87"/>
      <c r="DC13" s="84">
        <v>0</v>
      </c>
      <c r="DD13" s="85">
        <v>0</v>
      </c>
      <c r="DE13" s="85">
        <v>0</v>
      </c>
      <c r="DF13" s="85">
        <v>1.7763568394002505E-15</v>
      </c>
      <c r="DG13" s="88">
        <v>4.4408920985006262E-16</v>
      </c>
      <c r="DI13" s="82" t="s">
        <v>58</v>
      </c>
      <c r="DJ13" s="83" t="s">
        <v>93</v>
      </c>
      <c r="DK13" s="90"/>
      <c r="DL13" s="91"/>
      <c r="DM13" s="91"/>
      <c r="DN13" s="91"/>
      <c r="DO13" s="92"/>
      <c r="DP13" s="89"/>
      <c r="DQ13" s="84">
        <v>-3.9979920117680923E-2</v>
      </c>
      <c r="DR13" s="85">
        <v>-7.250414346578804E-2</v>
      </c>
      <c r="DS13" s="85">
        <v>-0.10037622562190585</v>
      </c>
      <c r="DT13" s="85">
        <v>-0.12626347406325378</v>
      </c>
      <c r="DU13" s="88">
        <v>-1.4081653800050109E-2</v>
      </c>
      <c r="DV13">
        <v>2.6949492559476766</v>
      </c>
    </row>
    <row r="14" spans="1:127">
      <c r="A14" s="82" t="s">
        <v>99</v>
      </c>
      <c r="B14" s="83" t="s">
        <v>94</v>
      </c>
      <c r="C14" s="84">
        <v>9.7087703272167758E-2</v>
      </c>
      <c r="D14" s="85">
        <v>0.17972768333446076</v>
      </c>
      <c r="E14" s="85">
        <v>0.25028531177419922</v>
      </c>
      <c r="F14" s="85">
        <v>0.31029784377689396</v>
      </c>
      <c r="G14" s="86">
        <v>0.20934963553943042</v>
      </c>
      <c r="H14" s="87"/>
      <c r="I14" s="84">
        <v>9.7053898773230785E-2</v>
      </c>
      <c r="J14" s="85">
        <v>0.18078633879803885</v>
      </c>
      <c r="K14" s="85">
        <v>0.25308700484639068</v>
      </c>
      <c r="L14" s="85">
        <v>0.31511325043424421</v>
      </c>
      <c r="M14" s="88">
        <v>0.22464517617244201</v>
      </c>
      <c r="O14" s="82" t="s">
        <v>99</v>
      </c>
      <c r="P14" s="83" t="s">
        <v>93</v>
      </c>
      <c r="Q14" s="84">
        <v>1.8502299698898383E-2</v>
      </c>
      <c r="R14" s="85">
        <v>5.1462101595213028E-2</v>
      </c>
      <c r="S14" s="85">
        <v>9.5060987442903144E-2</v>
      </c>
      <c r="T14" s="85">
        <v>0.14588513920878121</v>
      </c>
      <c r="U14" s="86">
        <v>0.14588513920878121</v>
      </c>
      <c r="V14" s="87"/>
      <c r="W14" s="84">
        <v>1.8071959844142782E-2</v>
      </c>
      <c r="X14" s="85">
        <v>5.2917714722031217E-2</v>
      </c>
      <c r="Y14" s="85">
        <v>0.10203579355208614</v>
      </c>
      <c r="Z14" s="85">
        <v>0.16243033554629616</v>
      </c>
      <c r="AA14" s="88">
        <v>0.17633939345544647</v>
      </c>
      <c r="AC14" s="82" t="s">
        <v>99</v>
      </c>
      <c r="AD14" s="83" t="s">
        <v>93</v>
      </c>
      <c r="AE14" s="84">
        <v>-0.1564598314363228</v>
      </c>
      <c r="AF14" s="85">
        <v>-0.26659321861569474</v>
      </c>
      <c r="AG14" s="85">
        <v>-0.3570999841177076</v>
      </c>
      <c r="AH14" s="85">
        <v>-0.43180962155604341</v>
      </c>
      <c r="AI14" s="86">
        <v>-0.30299066393144197</v>
      </c>
      <c r="AJ14" s="87"/>
      <c r="AK14" s="84">
        <v>-0.19505876614852413</v>
      </c>
      <c r="AL14" s="85">
        <v>-0.31058180597639984</v>
      </c>
      <c r="AM14" s="85">
        <v>-0.40513437368006555</v>
      </c>
      <c r="AN14" s="85">
        <v>-0.48231029222361649</v>
      </c>
      <c r="AO14" s="88">
        <v>-0.23689405987470669</v>
      </c>
      <c r="AQ14" s="82" t="s">
        <v>99</v>
      </c>
      <c r="AR14" s="83" t="s">
        <v>93</v>
      </c>
      <c r="AS14" s="84">
        <v>6.7961525631471176E-2</v>
      </c>
      <c r="AT14" s="85">
        <v>0.20494910650720044</v>
      </c>
      <c r="AU14" s="85">
        <v>0.40331856443909153</v>
      </c>
      <c r="AV14" s="85">
        <v>0.65406340019381126</v>
      </c>
      <c r="AW14" s="86">
        <v>0.65406340019381126</v>
      </c>
      <c r="AX14" s="87"/>
      <c r="AY14" s="84">
        <v>6.8495203467930921E-2</v>
      </c>
      <c r="AZ14" s="85">
        <v>0.20976091957090226</v>
      </c>
      <c r="BA14" s="85">
        <v>0.41764613323093869</v>
      </c>
      <c r="BB14" s="85">
        <v>0.68359759218521177</v>
      </c>
      <c r="BC14" s="88">
        <v>0.68570668620139585</v>
      </c>
      <c r="BE14" s="82" t="s">
        <v>99</v>
      </c>
      <c r="BF14" s="83" t="s">
        <v>93</v>
      </c>
      <c r="BG14" s="84">
        <v>0.11681216190858423</v>
      </c>
      <c r="BH14" s="85">
        <v>0.14486305027410262</v>
      </c>
      <c r="BI14" s="85">
        <v>0.12380743295622132</v>
      </c>
      <c r="BJ14" s="85">
        <v>7.7468002128509017E-2</v>
      </c>
      <c r="BK14" s="86">
        <v>0.1157376618168543</v>
      </c>
      <c r="BL14" s="87"/>
      <c r="BM14" s="84">
        <v>0.10749262663352832</v>
      </c>
      <c r="BN14" s="85">
        <v>0.13040041842530981</v>
      </c>
      <c r="BO14" s="85">
        <v>0.10623461830311598</v>
      </c>
      <c r="BP14" s="85">
        <v>5.7645290887041956E-2</v>
      </c>
      <c r="BQ14" s="88">
        <v>0.10233316912746482</v>
      </c>
      <c r="BS14" s="82" t="s">
        <v>99</v>
      </c>
      <c r="BT14" s="83" t="s">
        <v>93</v>
      </c>
      <c r="BU14" s="84">
        <v>4.5214075051362546E-2</v>
      </c>
      <c r="BV14" s="85">
        <v>9.3884102057748553E-2</v>
      </c>
      <c r="BW14" s="85">
        <v>0.14324366320321946</v>
      </c>
      <c r="BX14" s="85">
        <v>0.19104526718053405</v>
      </c>
      <c r="BY14" s="86">
        <v>0.11834677687321615</v>
      </c>
      <c r="BZ14" s="89"/>
      <c r="CA14" s="84">
        <v>4.4637392935542586E-2</v>
      </c>
      <c r="CB14" s="85">
        <v>9.1430381257831872E-2</v>
      </c>
      <c r="CC14" s="85">
        <v>0.13816669698247175</v>
      </c>
      <c r="CD14" s="85">
        <v>0.18321649520034322</v>
      </c>
      <c r="CE14" s="88">
        <v>0.16225459826513067</v>
      </c>
      <c r="CG14" s="82" t="s">
        <v>99</v>
      </c>
      <c r="CH14" s="83" t="s">
        <v>93</v>
      </c>
      <c r="CI14" s="90"/>
      <c r="CJ14" s="91"/>
      <c r="CK14" s="91"/>
      <c r="CL14" s="91"/>
      <c r="CM14" s="92"/>
      <c r="CN14" s="87"/>
      <c r="CO14" s="84">
        <v>0</v>
      </c>
      <c r="CP14" s="85">
        <v>-5.3290705182007514E-15</v>
      </c>
      <c r="CQ14" s="85">
        <v>0</v>
      </c>
      <c r="CR14" s="85">
        <v>0</v>
      </c>
      <c r="CS14" s="88">
        <v>-1.3322676295501878E-15</v>
      </c>
      <c r="CU14" s="82" t="s">
        <v>99</v>
      </c>
      <c r="CV14" s="83" t="s">
        <v>93</v>
      </c>
      <c r="CW14" s="90"/>
      <c r="CX14" s="91"/>
      <c r="CY14" s="91"/>
      <c r="CZ14" s="91"/>
      <c r="DA14" s="92"/>
      <c r="DB14" s="87"/>
      <c r="DC14" s="84">
        <v>0</v>
      </c>
      <c r="DD14" s="85">
        <v>1.7763568394002505E-15</v>
      </c>
      <c r="DE14" s="85">
        <v>1.7763568394002505E-15</v>
      </c>
      <c r="DF14" s="85">
        <v>1.7763568394002505E-15</v>
      </c>
      <c r="DG14" s="88">
        <v>1.3322676295501878E-15</v>
      </c>
      <c r="DI14" s="82" t="s">
        <v>99</v>
      </c>
      <c r="DJ14" s="83" t="s">
        <v>93</v>
      </c>
      <c r="DK14" s="90"/>
      <c r="DL14" s="91"/>
      <c r="DM14" s="91"/>
      <c r="DN14" s="91"/>
      <c r="DO14" s="92"/>
      <c r="DP14" s="89"/>
      <c r="DQ14" s="84">
        <v>-2.300922093138924E-2</v>
      </c>
      <c r="DR14" s="85">
        <v>-6.7640164156273608E-2</v>
      </c>
      <c r="DS14" s="85">
        <v>-0.13340379612923536</v>
      </c>
      <c r="DT14" s="85">
        <v>-0.22121856894546865</v>
      </c>
      <c r="DU14" s="88">
        <v>-2.6808574959486631E-2</v>
      </c>
      <c r="DW14">
        <f>20/14000*100</f>
        <v>0.14285714285714285</v>
      </c>
    </row>
    <row r="15" spans="1:127" hidden="1">
      <c r="A15" s="82" t="s">
        <v>100</v>
      </c>
      <c r="B15" s="83" t="s">
        <v>93</v>
      </c>
      <c r="C15" s="84">
        <v>8.525035323128094E-3</v>
      </c>
      <c r="D15" s="85">
        <v>1.149074647783177E-2</v>
      </c>
      <c r="E15" s="85">
        <v>1.1564031347959691E-2</v>
      </c>
      <c r="F15" s="85">
        <v>8.7484301019298272E-3</v>
      </c>
      <c r="G15" s="86">
        <v>1.0082060812712346E-2</v>
      </c>
      <c r="H15" s="87"/>
      <c r="I15" s="84">
        <v>6.48392754315541E-3</v>
      </c>
      <c r="J15" s="85">
        <v>1.0705915930260268E-2</v>
      </c>
      <c r="K15" s="85">
        <v>1.1657842184987111E-2</v>
      </c>
      <c r="L15" s="85">
        <v>9.450683931469861E-3</v>
      </c>
      <c r="M15" s="88">
        <v>9.5866664373129851E-3</v>
      </c>
      <c r="O15" s="82" t="s">
        <v>100</v>
      </c>
      <c r="P15" s="83" t="s">
        <v>93</v>
      </c>
      <c r="Q15" s="84">
        <v>3.4691899317499164E-2</v>
      </c>
      <c r="R15" s="85">
        <v>6.3904259570144895E-2</v>
      </c>
      <c r="S15" s="85">
        <v>8.5895693552535235E-2</v>
      </c>
      <c r="T15" s="85">
        <v>9.9351326680787277E-2</v>
      </c>
      <c r="U15" s="86">
        <v>9.9351326680787277E-2</v>
      </c>
      <c r="V15" s="87"/>
      <c r="W15" s="84">
        <v>1.9048878566751082E-2</v>
      </c>
      <c r="X15" s="85">
        <v>3.9610500928653813E-2</v>
      </c>
      <c r="Y15" s="85">
        <v>5.7336794424766691E-2</v>
      </c>
      <c r="Z15" s="85">
        <v>6.9133316124038391E-2</v>
      </c>
      <c r="AA15" s="88">
        <v>6.3291458786811194E-2</v>
      </c>
      <c r="AC15" s="82" t="s">
        <v>100</v>
      </c>
      <c r="AD15" s="83" t="s">
        <v>93</v>
      </c>
      <c r="AE15" s="84">
        <v>-1.0241219230842407</v>
      </c>
      <c r="AF15" s="85">
        <v>-0.89299576952180182</v>
      </c>
      <c r="AG15" s="85">
        <v>-0.90740820511251319</v>
      </c>
      <c r="AH15" s="85">
        <v>-0.9406961175072579</v>
      </c>
      <c r="AI15" s="86">
        <v>-0.9413055038064535</v>
      </c>
      <c r="AJ15" s="87"/>
      <c r="AK15" s="84">
        <v>-0.98369556194116425</v>
      </c>
      <c r="AL15" s="85">
        <v>-0.88870811124468485</v>
      </c>
      <c r="AM15" s="85">
        <v>-0.91651975112901474</v>
      </c>
      <c r="AN15" s="85">
        <v>-0.95730102019381524</v>
      </c>
      <c r="AO15" s="88">
        <v>-0.93353825897553755</v>
      </c>
      <c r="AQ15" s="82" t="s">
        <v>100</v>
      </c>
      <c r="AR15" s="83" t="s">
        <v>93</v>
      </c>
      <c r="AS15" s="84">
        <v>4.1876235824657826E-2</v>
      </c>
      <c r="AT15" s="85">
        <v>7.8430797797711449E-2</v>
      </c>
      <c r="AU15" s="85">
        <v>0.10735165041569239</v>
      </c>
      <c r="AV15" s="85">
        <v>0.12692478797406004</v>
      </c>
      <c r="AW15" s="86">
        <v>0.12692478797406004</v>
      </c>
      <c r="AX15" s="87"/>
      <c r="AY15" s="84">
        <v>2.334556060689863E-2</v>
      </c>
      <c r="AZ15" s="85">
        <v>4.9056405102437139E-2</v>
      </c>
      <c r="BA15" s="85">
        <v>7.2397815950745681E-2</v>
      </c>
      <c r="BB15" s="85">
        <v>8.9698987810814756E-2</v>
      </c>
      <c r="BC15" s="88">
        <v>8.1597484503120654E-2</v>
      </c>
      <c r="BE15" s="82" t="s">
        <v>100</v>
      </c>
      <c r="BF15" s="83" t="s">
        <v>93</v>
      </c>
      <c r="BG15" s="84">
        <v>-6.7769570154938563E-3</v>
      </c>
      <c r="BH15" s="85">
        <v>-7.2161953278242486E-3</v>
      </c>
      <c r="BI15" s="85">
        <v>-9.3416069040190841E-3</v>
      </c>
      <c r="BJ15" s="85">
        <v>-1.1729093714381911E-2</v>
      </c>
      <c r="BK15" s="86">
        <v>-8.7659632404297749E-3</v>
      </c>
      <c r="BL15" s="87"/>
      <c r="BM15" s="84">
        <v>-2.9330915820056092E-3</v>
      </c>
      <c r="BN15" s="85">
        <v>-2.8479052470538058E-3</v>
      </c>
      <c r="BO15" s="85">
        <v>-5.482542175783589E-3</v>
      </c>
      <c r="BP15" s="85">
        <v>-8.7905453339542916E-3</v>
      </c>
      <c r="BQ15" s="88">
        <v>-4.5709999975727111E-3</v>
      </c>
      <c r="BS15" s="82" t="s">
        <v>100</v>
      </c>
      <c r="BT15" s="83" t="s">
        <v>93</v>
      </c>
      <c r="BU15" s="84">
        <v>0.21157770742421977</v>
      </c>
      <c r="BV15" s="85">
        <v>7.0396319713139643E-2</v>
      </c>
      <c r="BW15" s="85">
        <v>2.2123440080640044E-2</v>
      </c>
      <c r="BX15" s="85">
        <v>8.8498087361008615E-3</v>
      </c>
      <c r="BY15" s="86">
        <v>7.8236818988525081E-2</v>
      </c>
      <c r="BZ15" s="89"/>
      <c r="CA15" s="84">
        <v>0.11702718174950988</v>
      </c>
      <c r="CB15" s="85">
        <v>3.6925833536460395E-2</v>
      </c>
      <c r="CC15" s="85">
        <v>9.3344770557632906E-3</v>
      </c>
      <c r="CD15" s="85">
        <v>3.043666580313964E-3</v>
      </c>
      <c r="CE15" s="88">
        <v>4.0700737349642302E-2</v>
      </c>
      <c r="CG15" s="82" t="s">
        <v>100</v>
      </c>
      <c r="CH15" s="83" t="s">
        <v>93</v>
      </c>
      <c r="CI15" s="90"/>
      <c r="CJ15" s="91"/>
      <c r="CK15" s="91"/>
      <c r="CL15" s="91"/>
      <c r="CM15" s="92"/>
      <c r="CN15" s="87"/>
      <c r="CO15" s="84">
        <v>0</v>
      </c>
      <c r="CP15" s="85">
        <v>-3.5527136788005009E-15</v>
      </c>
      <c r="CQ15" s="85">
        <v>-1.7763568394002505E-15</v>
      </c>
      <c r="CR15" s="85">
        <v>-3.5527136788005009E-15</v>
      </c>
      <c r="CS15" s="88">
        <v>-2.2204460492503131E-15</v>
      </c>
      <c r="CU15" s="82" t="s">
        <v>100</v>
      </c>
      <c r="CV15" s="83" t="s">
        <v>93</v>
      </c>
      <c r="CW15" s="90"/>
      <c r="CX15" s="91"/>
      <c r="CY15" s="91"/>
      <c r="CZ15" s="91"/>
      <c r="DA15" s="92"/>
      <c r="DB15" s="87"/>
      <c r="DC15" s="84">
        <v>0</v>
      </c>
      <c r="DD15" s="85">
        <v>0</v>
      </c>
      <c r="DE15" s="85">
        <v>0</v>
      </c>
      <c r="DF15" s="85">
        <v>1.7763568394002505E-15</v>
      </c>
      <c r="DG15" s="88">
        <v>4.4408920985006262E-16</v>
      </c>
      <c r="DI15" s="82" t="s">
        <v>100</v>
      </c>
      <c r="DJ15" s="83" t="s">
        <v>93</v>
      </c>
      <c r="DK15" s="90"/>
      <c r="DL15" s="91"/>
      <c r="DM15" s="91"/>
      <c r="DN15" s="91"/>
      <c r="DO15" s="92"/>
      <c r="DP15" s="89"/>
      <c r="DQ15" s="84">
        <v>-1.4702825769485894E-3</v>
      </c>
      <c r="DR15" s="85">
        <v>-5.8802023191724118E-3</v>
      </c>
      <c r="DS15" s="85">
        <v>-1.3148441696389179E-2</v>
      </c>
      <c r="DT15" s="85">
        <v>-2.3815722935768724E-2</v>
      </c>
      <c r="DU15" s="88">
        <v>-2.7203256941703557E-3</v>
      </c>
    </row>
    <row r="16" spans="1:127">
      <c r="A16" s="82" t="s">
        <v>44</v>
      </c>
      <c r="B16" s="83" t="s">
        <v>92</v>
      </c>
      <c r="C16" s="84">
        <v>1.928772043897542E-2</v>
      </c>
      <c r="D16" s="85">
        <v>3.6103025033540348E-2</v>
      </c>
      <c r="E16" s="85">
        <v>5.079701072687115E-2</v>
      </c>
      <c r="F16" s="85">
        <v>6.4676907328782285E-2</v>
      </c>
      <c r="G16" s="92">
        <v>4.2716165882042301E-2</v>
      </c>
      <c r="H16" s="101"/>
      <c r="I16" s="90">
        <v>2.1234840905354879E-2</v>
      </c>
      <c r="J16" s="91">
        <v>3.9869994478582527E-2</v>
      </c>
      <c r="K16" s="91">
        <v>5.6251944671098286E-2</v>
      </c>
      <c r="L16" s="91">
        <v>7.1760547050574885E-2</v>
      </c>
      <c r="M16" s="96">
        <v>4.5655572646741402E-2</v>
      </c>
      <c r="N16" s="102"/>
      <c r="O16" s="103" t="s">
        <v>44</v>
      </c>
      <c r="P16" s="104" t="s">
        <v>93</v>
      </c>
      <c r="Q16" s="90">
        <v>2.7350067200254013E-2</v>
      </c>
      <c r="R16" s="91">
        <v>7.7224931696594723E-2</v>
      </c>
      <c r="S16" s="91">
        <v>0.1454755865618873</v>
      </c>
      <c r="T16" s="91">
        <v>0.2292967037895659</v>
      </c>
      <c r="U16" s="92">
        <v>0.2292967037895659</v>
      </c>
      <c r="V16" s="101"/>
      <c r="W16" s="90">
        <v>3.2009187637119574E-2</v>
      </c>
      <c r="X16" s="91">
        <v>9.0283726420092414E-2</v>
      </c>
      <c r="Y16" s="91">
        <v>0.16993182701224852</v>
      </c>
      <c r="Z16" s="91">
        <v>0.26763408684125212</v>
      </c>
      <c r="AA16" s="96">
        <v>0.22025689794110201</v>
      </c>
      <c r="AC16" s="82" t="s">
        <v>44</v>
      </c>
      <c r="AD16" s="83" t="s">
        <v>93</v>
      </c>
      <c r="AE16" s="84">
        <v>0.82743820008209923</v>
      </c>
      <c r="AF16" s="85">
        <v>0.93130672352407506</v>
      </c>
      <c r="AG16" s="85">
        <v>1.0157517611283204</v>
      </c>
      <c r="AH16" s="85">
        <v>1.1196514372647166</v>
      </c>
      <c r="AI16" s="86">
        <v>0.97353703049980289</v>
      </c>
      <c r="AJ16" s="87"/>
      <c r="AK16" s="84">
        <v>0.88019804275282598</v>
      </c>
      <c r="AL16" s="85">
        <v>0.98989644535348686</v>
      </c>
      <c r="AM16" s="85">
        <v>1.0809620565448683</v>
      </c>
      <c r="AN16" s="85">
        <v>1.1946111402274016</v>
      </c>
      <c r="AO16" s="88">
        <v>1.018420603746589</v>
      </c>
      <c r="AQ16" s="82" t="s">
        <v>44</v>
      </c>
      <c r="AR16" s="83" t="s">
        <v>93</v>
      </c>
      <c r="AS16" s="84">
        <v>2.1528779189802449E-2</v>
      </c>
      <c r="AT16" s="85">
        <v>6.3275970271872595E-2</v>
      </c>
      <c r="AU16" s="85">
        <v>0.12465727256458337</v>
      </c>
      <c r="AV16" s="85">
        <v>0.2052086665997237</v>
      </c>
      <c r="AW16" s="92">
        <v>0.205208666599724</v>
      </c>
      <c r="AX16" s="101"/>
      <c r="AY16" s="90">
        <v>2.6421689281326266E-2</v>
      </c>
      <c r="AZ16" s="91">
        <v>7.7457286257358149E-2</v>
      </c>
      <c r="BA16" s="91">
        <v>0.15205257448777054</v>
      </c>
      <c r="BB16" s="91">
        <v>0.24935238931302983</v>
      </c>
      <c r="BC16" s="96">
        <v>0.193687366107511</v>
      </c>
      <c r="BD16" s="102"/>
      <c r="BE16" s="103" t="s">
        <v>44</v>
      </c>
      <c r="BF16" s="104" t="s">
        <v>93</v>
      </c>
      <c r="BG16" s="90">
        <v>3.1324932446552101E-2</v>
      </c>
      <c r="BH16" s="91">
        <v>4.5872921456652893E-2</v>
      </c>
      <c r="BI16" s="91">
        <v>4.9087190620060728E-2</v>
      </c>
      <c r="BJ16" s="91">
        <v>4.5837369122116112E-2</v>
      </c>
      <c r="BK16" s="92">
        <v>4.30306034113455E-2</v>
      </c>
      <c r="BL16" s="101"/>
      <c r="BM16" s="90">
        <v>3.3252979357397461E-2</v>
      </c>
      <c r="BN16" s="91">
        <v>4.8372288549736187E-2</v>
      </c>
      <c r="BO16" s="91">
        <v>5.1238119546737959E-2</v>
      </c>
      <c r="BP16" s="91">
        <v>4.7122100780531806E-2</v>
      </c>
      <c r="BQ16" s="96">
        <v>4.4848180685383099E-2</v>
      </c>
      <c r="BS16" s="82" t="s">
        <v>44</v>
      </c>
      <c r="BT16" s="83" t="s">
        <v>93</v>
      </c>
      <c r="BU16" s="84">
        <v>-0.15619088385815294</v>
      </c>
      <c r="BV16" s="85">
        <v>-0.23431614593698491</v>
      </c>
      <c r="BW16" s="85">
        <v>-0.27547365440373017</v>
      </c>
      <c r="BX16" s="85">
        <v>-0.29845416331950503</v>
      </c>
      <c r="BY16" s="86">
        <v>-0.24110871187959326</v>
      </c>
      <c r="BZ16" s="89"/>
      <c r="CA16" s="84">
        <v>-0.16223628411281732</v>
      </c>
      <c r="CB16" s="85">
        <v>-0.24339155108763721</v>
      </c>
      <c r="CC16" s="85">
        <v>-0.28578789261573778</v>
      </c>
      <c r="CD16" s="85">
        <v>-0.30907467160512336</v>
      </c>
      <c r="CE16" s="88">
        <v>-0.24032529366995381</v>
      </c>
      <c r="CG16" s="82" t="s">
        <v>44</v>
      </c>
      <c r="CH16" s="83" t="s">
        <v>93</v>
      </c>
      <c r="CI16" s="90"/>
      <c r="CJ16" s="91"/>
      <c r="CK16" s="91"/>
      <c r="CL16" s="91"/>
      <c r="CM16" s="92"/>
      <c r="CN16" s="87"/>
      <c r="CO16" s="84">
        <v>1.7763568394002505E-15</v>
      </c>
      <c r="CP16" s="85">
        <v>-3.5527136788005009E-15</v>
      </c>
      <c r="CQ16" s="85">
        <v>1.7763568394002505E-15</v>
      </c>
      <c r="CR16" s="85">
        <v>1.7763568394002505E-15</v>
      </c>
      <c r="CS16" s="88">
        <v>4.4408920985006262E-16</v>
      </c>
      <c r="CU16" s="82" t="s">
        <v>44</v>
      </c>
      <c r="CV16" s="83" t="s">
        <v>93</v>
      </c>
      <c r="CW16" s="90"/>
      <c r="CX16" s="91"/>
      <c r="CY16" s="91"/>
      <c r="CZ16" s="91"/>
      <c r="DA16" s="92"/>
      <c r="DB16" s="87"/>
      <c r="DC16" s="84">
        <v>0</v>
      </c>
      <c r="DD16" s="85">
        <v>-1.7763568394002505E-15</v>
      </c>
      <c r="DE16" s="85">
        <v>3.5527136788005009E-15</v>
      </c>
      <c r="DF16" s="85">
        <v>1.7763568394002505E-15</v>
      </c>
      <c r="DG16" s="88">
        <v>8.8817841970012523E-16</v>
      </c>
      <c r="DI16" s="82" t="s">
        <v>44</v>
      </c>
      <c r="DJ16" s="83" t="s">
        <v>93</v>
      </c>
      <c r="DK16" s="90"/>
      <c r="DL16" s="91"/>
      <c r="DM16" s="91"/>
      <c r="DN16" s="91"/>
      <c r="DO16" s="92"/>
      <c r="DP16" s="89"/>
      <c r="DQ16" s="84">
        <v>-4.9290798426313565E-3</v>
      </c>
      <c r="DR16" s="85">
        <v>-1.7118388616845115E-2</v>
      </c>
      <c r="DS16" s="85">
        <v>-3.9958598141305091E-2</v>
      </c>
      <c r="DT16" s="85">
        <v>-7.8702633484597495E-2</v>
      </c>
      <c r="DU16" s="105">
        <v>-8.0281151540044799E-3</v>
      </c>
    </row>
    <row r="17" spans="1:127">
      <c r="A17" s="82" t="s">
        <v>101</v>
      </c>
      <c r="B17" s="83" t="s">
        <v>93</v>
      </c>
      <c r="C17" s="84">
        <v>-1.8001529979552622E-2</v>
      </c>
      <c r="D17" s="85">
        <v>-3.8768573238034953E-2</v>
      </c>
      <c r="E17" s="85">
        <v>-5.6989839341706094E-2</v>
      </c>
      <c r="F17" s="85">
        <v>-7.1361072977876638E-2</v>
      </c>
      <c r="G17" s="86">
        <v>-4.6280253884292577E-2</v>
      </c>
      <c r="H17" s="87"/>
      <c r="I17" s="84">
        <v>-1.8128417708225264E-2</v>
      </c>
      <c r="J17" s="85">
        <v>-3.9223615682206336E-2</v>
      </c>
      <c r="K17" s="85">
        <v>-5.7908213947373888E-2</v>
      </c>
      <c r="L17" s="85">
        <v>-7.2801603409376803E-2</v>
      </c>
      <c r="M17" s="88">
        <v>-4.6983222198651253E-2</v>
      </c>
      <c r="O17" s="82" t="s">
        <v>101</v>
      </c>
      <c r="P17" s="83" t="s">
        <v>93</v>
      </c>
      <c r="Q17" s="84">
        <v>1.9175003183387052E-2</v>
      </c>
      <c r="R17" s="85">
        <v>5.1578461533036357E-2</v>
      </c>
      <c r="S17" s="85">
        <v>9.3400394798112796E-2</v>
      </c>
      <c r="T17" s="85">
        <v>0.14268128934265922</v>
      </c>
      <c r="U17" s="86">
        <v>0.14268128934265922</v>
      </c>
      <c r="V17" s="87"/>
      <c r="W17" s="84">
        <v>1.8111785262439284E-2</v>
      </c>
      <c r="X17" s="85">
        <v>4.8050288249608109E-2</v>
      </c>
      <c r="Y17" s="85">
        <v>8.5895323426519621E-2</v>
      </c>
      <c r="Z17" s="85">
        <v>0.12975314900899226</v>
      </c>
      <c r="AA17" s="88">
        <v>0.12055853809237904</v>
      </c>
      <c r="AC17" s="82" t="s">
        <v>101</v>
      </c>
      <c r="AD17" s="83" t="s">
        <v>93</v>
      </c>
      <c r="AE17" s="84">
        <v>0.62228616780427637</v>
      </c>
      <c r="AF17" s="85">
        <v>0.70865486907214725</v>
      </c>
      <c r="AG17" s="85">
        <v>0.78488928541213854</v>
      </c>
      <c r="AH17" s="85">
        <v>0.87433501795675861</v>
      </c>
      <c r="AI17" s="86">
        <v>0.74754133506133014</v>
      </c>
      <c r="AJ17" s="87"/>
      <c r="AK17" s="84">
        <v>0.61426147004510279</v>
      </c>
      <c r="AL17" s="85">
        <v>0.69974288773827853</v>
      </c>
      <c r="AM17" s="85">
        <v>0.77458590047571618</v>
      </c>
      <c r="AN17" s="85">
        <v>0.86132895850448699</v>
      </c>
      <c r="AO17" s="88">
        <v>0.7100562923406204</v>
      </c>
      <c r="AQ17" s="82" t="s">
        <v>101</v>
      </c>
      <c r="AR17" s="83" t="s">
        <v>93</v>
      </c>
      <c r="AS17" s="84">
        <v>-0.16689250204951023</v>
      </c>
      <c r="AT17" s="85">
        <v>-0.36831502286564977</v>
      </c>
      <c r="AU17" s="85">
        <v>-0.57858057347471004</v>
      </c>
      <c r="AV17" s="85">
        <v>-0.79176666445967214</v>
      </c>
      <c r="AW17" s="86">
        <v>-0.79176666445967214</v>
      </c>
      <c r="AX17" s="87"/>
      <c r="AY17" s="84">
        <v>-0.16651536588006977</v>
      </c>
      <c r="AZ17" s="85">
        <v>-0.36899936002517464</v>
      </c>
      <c r="BA17" s="85">
        <v>-0.58211515520200585</v>
      </c>
      <c r="BB17" s="85">
        <v>-0.79990501435516492</v>
      </c>
      <c r="BC17" s="88">
        <v>-0.79677668583046035</v>
      </c>
      <c r="BE17" s="82" t="s">
        <v>101</v>
      </c>
      <c r="BF17" s="83" t="s">
        <v>93</v>
      </c>
      <c r="BG17" s="84">
        <v>3.8256246721842135E-2</v>
      </c>
      <c r="BH17" s="85">
        <v>7.4010900052269957E-2</v>
      </c>
      <c r="BI17" s="85">
        <v>0.10609182808687034</v>
      </c>
      <c r="BJ17" s="85">
        <v>0.1344508843189911</v>
      </c>
      <c r="BK17" s="86">
        <v>8.8202464794993385E-2</v>
      </c>
      <c r="BL17" s="87"/>
      <c r="BM17" s="84">
        <v>3.762445795492031E-2</v>
      </c>
      <c r="BN17" s="85">
        <v>7.2787392530697659E-2</v>
      </c>
      <c r="BO17" s="85">
        <v>0.10445994668306957</v>
      </c>
      <c r="BP17" s="85">
        <v>0.13263154886171691</v>
      </c>
      <c r="BQ17" s="88">
        <v>8.5471031272305598E-2</v>
      </c>
      <c r="BS17" s="82" t="s">
        <v>101</v>
      </c>
      <c r="BT17" s="83" t="s">
        <v>93</v>
      </c>
      <c r="BU17" s="84">
        <v>-0.41322975760520642</v>
      </c>
      <c r="BV17" s="85">
        <v>-0.57189154563719913</v>
      </c>
      <c r="BW17" s="85">
        <v>-0.6367170199437977</v>
      </c>
      <c r="BX17" s="85">
        <v>-0.66616834288724469</v>
      </c>
      <c r="BY17" s="86">
        <v>-0.57200166651836204</v>
      </c>
      <c r="BZ17" s="89"/>
      <c r="CA17" s="84">
        <v>-0.34958312131674329</v>
      </c>
      <c r="CB17" s="85">
        <v>-0.4901554241546584</v>
      </c>
      <c r="CC17" s="85">
        <v>-0.55030247192723669</v>
      </c>
      <c r="CD17" s="85">
        <v>-0.57876444801663363</v>
      </c>
      <c r="CE17" s="88">
        <v>-0.57759791655931436</v>
      </c>
      <c r="CG17" s="82" t="s">
        <v>101</v>
      </c>
      <c r="CH17" s="83" t="s">
        <v>93</v>
      </c>
      <c r="CI17" s="90"/>
      <c r="CJ17" s="91"/>
      <c r="CK17" s="91"/>
      <c r="CL17" s="91"/>
      <c r="CM17" s="92"/>
      <c r="CN17" s="87"/>
      <c r="CO17" s="84">
        <v>0</v>
      </c>
      <c r="CP17" s="85">
        <v>-3.5527136788005009E-15</v>
      </c>
      <c r="CQ17" s="85">
        <v>1.7763568394002505E-15</v>
      </c>
      <c r="CR17" s="85">
        <v>0</v>
      </c>
      <c r="CS17" s="88">
        <v>-4.4408920985006262E-16</v>
      </c>
      <c r="CU17" s="82" t="s">
        <v>101</v>
      </c>
      <c r="CV17" s="83" t="s">
        <v>93</v>
      </c>
      <c r="CW17" s="90"/>
      <c r="CX17" s="91"/>
      <c r="CY17" s="91"/>
      <c r="CZ17" s="91"/>
      <c r="DA17" s="92"/>
      <c r="DB17" s="87"/>
      <c r="DC17" s="84">
        <v>0</v>
      </c>
      <c r="DD17" s="85">
        <v>0</v>
      </c>
      <c r="DE17" s="85">
        <v>1.7763568394002505E-15</v>
      </c>
      <c r="DF17" s="85">
        <v>3.5527136788005009E-15</v>
      </c>
      <c r="DG17" s="88">
        <v>1.3322676295501878E-15</v>
      </c>
      <c r="DI17" s="82" t="s">
        <v>101</v>
      </c>
      <c r="DJ17" s="83" t="s">
        <v>93</v>
      </c>
      <c r="DK17" s="90"/>
      <c r="DL17" s="91"/>
      <c r="DM17" s="91"/>
      <c r="DN17" s="91"/>
      <c r="DO17" s="92"/>
      <c r="DP17" s="89"/>
      <c r="DQ17" s="84">
        <v>4.3784037153073996E-3</v>
      </c>
      <c r="DR17" s="85">
        <v>1.2155639985129252E-2</v>
      </c>
      <c r="DS17" s="85">
        <v>2.0801833765039746E-2</v>
      </c>
      <c r="DT17" s="85">
        <v>2.6843775561139704E-2</v>
      </c>
      <c r="DU17" s="88">
        <v>3.014694049583877E-3</v>
      </c>
    </row>
    <row r="18" spans="1:127">
      <c r="A18" s="82" t="s">
        <v>11</v>
      </c>
      <c r="B18" s="83" t="s">
        <v>98</v>
      </c>
      <c r="C18" s="84">
        <v>-2.3408115543593233E-2</v>
      </c>
      <c r="D18" s="85">
        <v>-4.7306284431899215E-2</v>
      </c>
      <c r="E18" s="85">
        <v>-6.8598401512141471E-2</v>
      </c>
      <c r="F18" s="85">
        <v>-8.6810905806250283E-2</v>
      </c>
      <c r="G18" s="86">
        <v>-5.653092682347105E-2</v>
      </c>
      <c r="H18" s="87"/>
      <c r="I18" s="84">
        <v>-2.3832234053517531E-2</v>
      </c>
      <c r="J18" s="85">
        <v>-4.841591409568391E-2</v>
      </c>
      <c r="K18" s="85">
        <v>-7.0534491921867115E-2</v>
      </c>
      <c r="L18" s="85">
        <v>-8.9627686032454967E-2</v>
      </c>
      <c r="M18" s="88">
        <v>-5.3080807338113489E-2</v>
      </c>
      <c r="O18" s="82" t="s">
        <v>11</v>
      </c>
      <c r="P18" s="83" t="s">
        <v>93</v>
      </c>
      <c r="Q18" s="84">
        <v>3.6436780241935196E-3</v>
      </c>
      <c r="R18" s="85">
        <v>9.077093750661458E-3</v>
      </c>
      <c r="S18" s="85">
        <v>1.5391454822003325E-2</v>
      </c>
      <c r="T18" s="85">
        <v>2.2360397721539194E-2</v>
      </c>
      <c r="U18" s="86">
        <v>2.2360397721539194E-2</v>
      </c>
      <c r="V18" s="87"/>
      <c r="W18" s="84">
        <v>2.5244372201522758E-3</v>
      </c>
      <c r="X18" s="85">
        <v>5.3090430664908261E-3</v>
      </c>
      <c r="Y18" s="85">
        <v>7.2978312698688264E-3</v>
      </c>
      <c r="Z18" s="85">
        <v>8.2937179903317393E-3</v>
      </c>
      <c r="AA18" s="88">
        <v>-1.0797361524850224E-3</v>
      </c>
      <c r="AC18" s="82" t="s">
        <v>11</v>
      </c>
      <c r="AD18" s="83" t="s">
        <v>93</v>
      </c>
      <c r="AE18" s="84">
        <v>0.15988916702913603</v>
      </c>
      <c r="AF18" s="85">
        <v>0.20850432712239542</v>
      </c>
      <c r="AG18" s="85">
        <v>0.25340614135917594</v>
      </c>
      <c r="AH18" s="85">
        <v>0.2991800632242847</v>
      </c>
      <c r="AI18" s="86">
        <v>0.23024492468374802</v>
      </c>
      <c r="AJ18" s="87"/>
      <c r="AK18" s="84">
        <v>0.15778979192498088</v>
      </c>
      <c r="AL18" s="85">
        <v>0.20634933883266893</v>
      </c>
      <c r="AM18" s="85">
        <v>0.2505621019310722</v>
      </c>
      <c r="AN18" s="85">
        <v>0.2944504510119399</v>
      </c>
      <c r="AO18" s="88">
        <v>0.15263328993823186</v>
      </c>
      <c r="AQ18" s="82" t="s">
        <v>11</v>
      </c>
      <c r="AR18" s="83" t="s">
        <v>93</v>
      </c>
      <c r="AS18" s="84">
        <v>-0.1151188873800173</v>
      </c>
      <c r="AT18" s="85">
        <v>-0.26602044856423746</v>
      </c>
      <c r="AU18" s="85">
        <v>-0.4359665389932843</v>
      </c>
      <c r="AV18" s="85">
        <v>-0.62008648689752377</v>
      </c>
      <c r="AW18" s="86">
        <v>-0.62008648689752377</v>
      </c>
      <c r="AX18" s="87"/>
      <c r="AY18" s="84">
        <v>-0.1165009296983559</v>
      </c>
      <c r="AZ18" s="85">
        <v>-0.27095209033674017</v>
      </c>
      <c r="BA18" s="85">
        <v>-0.44679867290489206</v>
      </c>
      <c r="BB18" s="85">
        <v>-0.639147685313878</v>
      </c>
      <c r="BC18" s="88">
        <v>-0.56309535506558284</v>
      </c>
      <c r="BE18" s="82" t="s">
        <v>11</v>
      </c>
      <c r="BF18" s="83" t="s">
        <v>93</v>
      </c>
      <c r="BG18" s="84">
        <v>1.8345926444863991E-2</v>
      </c>
      <c r="BH18" s="85">
        <v>4.2629994873469634E-2</v>
      </c>
      <c r="BI18" s="85">
        <v>6.9192085829902439E-2</v>
      </c>
      <c r="BJ18" s="85">
        <v>9.5791145685321766E-2</v>
      </c>
      <c r="BK18" s="86">
        <v>5.6489788208389458E-2</v>
      </c>
      <c r="BL18" s="87"/>
      <c r="BM18" s="84">
        <v>1.8039727059118604E-2</v>
      </c>
      <c r="BN18" s="85">
        <v>4.2095547995964377E-2</v>
      </c>
      <c r="BO18" s="85">
        <v>6.8634830659270563E-2</v>
      </c>
      <c r="BP18" s="85">
        <v>9.5440255046363554E-2</v>
      </c>
      <c r="BQ18" s="88">
        <v>4.8070825917970073E-2</v>
      </c>
      <c r="BS18" s="82" t="s">
        <v>11</v>
      </c>
      <c r="BT18" s="83" t="s">
        <v>93</v>
      </c>
      <c r="BU18" s="84">
        <v>-1.4739259774263935E-2</v>
      </c>
      <c r="BV18" s="85">
        <v>-3.2944083021991144E-2</v>
      </c>
      <c r="BW18" s="85">
        <v>-5.1098041181790066E-2</v>
      </c>
      <c r="BX18" s="85">
        <v>-6.8085355616856802E-2</v>
      </c>
      <c r="BY18" s="86">
        <v>-4.1716684898725487E-2</v>
      </c>
      <c r="BZ18" s="89"/>
      <c r="CA18" s="84">
        <v>-1.3229563340595885E-2</v>
      </c>
      <c r="CB18" s="85">
        <v>-2.979571169753692E-2</v>
      </c>
      <c r="CC18" s="85">
        <v>-4.6509870091047567E-2</v>
      </c>
      <c r="CD18" s="85">
        <v>-6.2306344208966635E-2</v>
      </c>
      <c r="CE18" s="88">
        <v>-4.0905923133683797E-2</v>
      </c>
      <c r="CG18" s="82" t="s">
        <v>11</v>
      </c>
      <c r="CH18" s="83" t="s">
        <v>93</v>
      </c>
      <c r="CI18" s="90"/>
      <c r="CJ18" s="91"/>
      <c r="CK18" s="91"/>
      <c r="CL18" s="91"/>
      <c r="CM18" s="92"/>
      <c r="CN18" s="87"/>
      <c r="CO18" s="84">
        <v>0</v>
      </c>
      <c r="CP18" s="85">
        <v>-1.7763568394002505E-15</v>
      </c>
      <c r="CQ18" s="85">
        <v>0</v>
      </c>
      <c r="CR18" s="85">
        <v>0</v>
      </c>
      <c r="CS18" s="88">
        <v>-4.4408920985006262E-16</v>
      </c>
      <c r="CU18" s="82" t="s">
        <v>11</v>
      </c>
      <c r="CV18" s="83" t="s">
        <v>93</v>
      </c>
      <c r="CW18" s="90"/>
      <c r="CX18" s="91"/>
      <c r="CY18" s="91"/>
      <c r="CZ18" s="91"/>
      <c r="DA18" s="92"/>
      <c r="DB18" s="87"/>
      <c r="DC18" s="84">
        <v>-1.7763568394002505E-15</v>
      </c>
      <c r="DD18" s="85">
        <v>0</v>
      </c>
      <c r="DE18" s="85">
        <v>0</v>
      </c>
      <c r="DF18" s="85">
        <v>1.7763568394002505E-15</v>
      </c>
      <c r="DG18" s="88">
        <v>0</v>
      </c>
      <c r="DI18" s="82" t="s">
        <v>11</v>
      </c>
      <c r="DJ18" s="83" t="s">
        <v>93</v>
      </c>
      <c r="DK18" s="90"/>
      <c r="DL18" s="91"/>
      <c r="DM18" s="91"/>
      <c r="DN18" s="91"/>
      <c r="DO18" s="92"/>
      <c r="DP18" s="89"/>
      <c r="DQ18" s="84">
        <v>5.6761760916508308E-3</v>
      </c>
      <c r="DR18" s="85">
        <v>1.6960018409036381E-2</v>
      </c>
      <c r="DS18" s="85">
        <v>3.3115610683959185E-2</v>
      </c>
      <c r="DT18" s="85">
        <v>5.3298994949396716E-2</v>
      </c>
      <c r="DU18" s="88">
        <v>5.5701293383374484E-3</v>
      </c>
      <c r="DW18">
        <f>0.12*0.22</f>
        <v>2.64E-2</v>
      </c>
    </row>
    <row r="19" spans="1:127">
      <c r="A19" s="82" t="s">
        <v>10</v>
      </c>
      <c r="B19" s="83" t="s">
        <v>98</v>
      </c>
      <c r="C19" s="84">
        <v>4.7333762460333162E-3</v>
      </c>
      <c r="D19" s="85">
        <v>9.5017323601318537E-3</v>
      </c>
      <c r="E19" s="85">
        <v>1.3729834744332869E-2</v>
      </c>
      <c r="F19" s="85">
        <v>1.7357460461263408E-2</v>
      </c>
      <c r="G19" s="86">
        <v>1.1330600952940362E-2</v>
      </c>
      <c r="H19" s="87"/>
      <c r="I19" s="84">
        <v>4.8128575150494513E-3</v>
      </c>
      <c r="J19" s="85">
        <v>9.7149658069559663E-3</v>
      </c>
      <c r="K19" s="85">
        <v>1.4106408891628064E-2</v>
      </c>
      <c r="L19" s="85">
        <v>1.790931965019027E-2</v>
      </c>
      <c r="M19" s="88">
        <v>1.1857620004828595E-2</v>
      </c>
      <c r="O19" s="82" t="s">
        <v>10</v>
      </c>
      <c r="P19" s="83" t="s">
        <v>93</v>
      </c>
      <c r="Q19" s="84">
        <v>2.7428724842604169E-4</v>
      </c>
      <c r="R19" s="85">
        <v>8.8956506318549344E-4</v>
      </c>
      <c r="S19" s="85">
        <v>1.8204357564877149E-3</v>
      </c>
      <c r="T19" s="85">
        <v>2.9855766925357408E-3</v>
      </c>
      <c r="U19" s="86">
        <v>2.9855766925357408E-3</v>
      </c>
      <c r="V19" s="87"/>
      <c r="W19" s="84">
        <v>4.748465509272215E-4</v>
      </c>
      <c r="X19" s="85">
        <v>1.5803108746621497E-3</v>
      </c>
      <c r="Y19" s="85">
        <v>3.3245444347431707E-3</v>
      </c>
      <c r="Z19" s="85">
        <v>5.6235395869213001E-3</v>
      </c>
      <c r="AA19" s="88">
        <v>5.0903480580899441E-3</v>
      </c>
      <c r="AC19" s="82" t="s">
        <v>10</v>
      </c>
      <c r="AD19" s="83" t="s">
        <v>93</v>
      </c>
      <c r="AE19" s="84">
        <v>-1.5265742802979432E-2</v>
      </c>
      <c r="AF19" s="85">
        <v>-2.246298745351849E-2</v>
      </c>
      <c r="AG19" s="85">
        <v>-2.8961281384235704E-2</v>
      </c>
      <c r="AH19" s="85">
        <v>-3.5031915738192865E-2</v>
      </c>
      <c r="AI19" s="86">
        <v>-2.5430481844731623E-2</v>
      </c>
      <c r="AJ19" s="87"/>
      <c r="AK19" s="84">
        <v>-1.4926926990974643E-2</v>
      </c>
      <c r="AL19" s="85">
        <v>-2.2131078865939902E-2</v>
      </c>
      <c r="AM19" s="85">
        <v>-2.8522655011406051E-2</v>
      </c>
      <c r="AN19" s="85">
        <v>-3.4261809498472795E-2</v>
      </c>
      <c r="AO19" s="88">
        <v>-1.859094905268921E-2</v>
      </c>
      <c r="AQ19" s="82" t="s">
        <v>10</v>
      </c>
      <c r="AR19" s="83" t="s">
        <v>93</v>
      </c>
      <c r="AS19" s="84">
        <v>2.2781200443235505E-2</v>
      </c>
      <c r="AT19" s="85">
        <v>5.2990718558616479E-2</v>
      </c>
      <c r="AU19" s="85">
        <v>8.7296008451998475E-2</v>
      </c>
      <c r="AV19" s="85">
        <v>0.1246808642295143</v>
      </c>
      <c r="AW19" s="86">
        <v>0.1246808642295143</v>
      </c>
      <c r="AX19" s="87"/>
      <c r="AY19" s="84">
        <v>2.3034510219948956E-2</v>
      </c>
      <c r="AZ19" s="85">
        <v>5.3914141433642371E-2</v>
      </c>
      <c r="BA19" s="85">
        <v>8.934813188424684E-2</v>
      </c>
      <c r="BB19" s="85">
        <v>0.12831947272047906</v>
      </c>
      <c r="BC19" s="88">
        <v>0.12588681014959491</v>
      </c>
      <c r="BE19" s="82" t="s">
        <v>10</v>
      </c>
      <c r="BF19" s="83" t="s">
        <v>93</v>
      </c>
      <c r="BG19" s="84">
        <v>-2.9070208132857545E-3</v>
      </c>
      <c r="BH19" s="85">
        <v>-7.2451786879685898E-3</v>
      </c>
      <c r="BI19" s="85">
        <v>-1.2208073242788053E-2</v>
      </c>
      <c r="BJ19" s="85">
        <v>-1.7278295624984175E-2</v>
      </c>
      <c r="BK19" s="86">
        <v>-9.9096420922566431E-3</v>
      </c>
      <c r="BL19" s="87"/>
      <c r="BM19" s="84">
        <v>-2.8453928375840043E-3</v>
      </c>
      <c r="BN19" s="85">
        <v>-7.1359609094523435E-3</v>
      </c>
      <c r="BO19" s="85">
        <v>-1.2092203289328918E-2</v>
      </c>
      <c r="BP19" s="85">
        <v>-1.7201839923527196E-2</v>
      </c>
      <c r="BQ19" s="88">
        <v>-9.6579708094093331E-3</v>
      </c>
      <c r="BS19" s="82" t="s">
        <v>10</v>
      </c>
      <c r="BT19" s="83" t="s">
        <v>93</v>
      </c>
      <c r="BU19" s="84">
        <v>1.7517165066283091E-3</v>
      </c>
      <c r="BV19" s="85">
        <v>4.3940931195729505E-3</v>
      </c>
      <c r="BW19" s="85">
        <v>7.2903507709161097E-3</v>
      </c>
      <c r="BX19" s="85">
        <v>1.0153740706684733E-2</v>
      </c>
      <c r="BY19" s="86">
        <v>5.8974752759505256E-3</v>
      </c>
      <c r="BZ19" s="89"/>
      <c r="CA19" s="84">
        <v>1.5435883023551256E-3</v>
      </c>
      <c r="CB19" s="85">
        <v>3.9370721970248823E-3</v>
      </c>
      <c r="CC19" s="85">
        <v>6.5988250887274447E-3</v>
      </c>
      <c r="CD19" s="85">
        <v>9.2601609253062378E-3</v>
      </c>
      <c r="CE19" s="88">
        <v>7.3815843718367802E-3</v>
      </c>
      <c r="CG19" s="82" t="s">
        <v>10</v>
      </c>
      <c r="CH19" s="83" t="s">
        <v>93</v>
      </c>
      <c r="CI19" s="90"/>
      <c r="CJ19" s="91"/>
      <c r="CK19" s="91"/>
      <c r="CL19" s="91"/>
      <c r="CM19" s="92"/>
      <c r="CN19" s="87"/>
      <c r="CO19" s="84">
        <v>0</v>
      </c>
      <c r="CP19" s="85">
        <v>-3.5527136788005009E-15</v>
      </c>
      <c r="CQ19" s="85">
        <v>-1.7763568394002505E-15</v>
      </c>
      <c r="CR19" s="85">
        <v>-1.7763568394002505E-15</v>
      </c>
      <c r="CS19" s="88">
        <v>-1.7763568394002505E-15</v>
      </c>
      <c r="CU19" s="82" t="s">
        <v>10</v>
      </c>
      <c r="CV19" s="83" t="s">
        <v>93</v>
      </c>
      <c r="CW19" s="90"/>
      <c r="CX19" s="91"/>
      <c r="CY19" s="91"/>
      <c r="CZ19" s="91"/>
      <c r="DA19" s="92"/>
      <c r="DB19" s="87"/>
      <c r="DC19" s="84">
        <v>0</v>
      </c>
      <c r="DD19" s="85">
        <v>0</v>
      </c>
      <c r="DE19" s="85">
        <v>0</v>
      </c>
      <c r="DF19" s="85">
        <v>3.5527136788005009E-15</v>
      </c>
      <c r="DG19" s="88">
        <v>8.8817841970012523E-16</v>
      </c>
      <c r="DI19" s="82" t="s">
        <v>10</v>
      </c>
      <c r="DJ19" s="83" t="s">
        <v>93</v>
      </c>
      <c r="DK19" s="90"/>
      <c r="DL19" s="91"/>
      <c r="DM19" s="91"/>
      <c r="DN19" s="91"/>
      <c r="DO19" s="92"/>
      <c r="DP19" s="89"/>
      <c r="DQ19" s="84">
        <v>-1.1425965210747346E-3</v>
      </c>
      <c r="DR19" s="85">
        <v>-3.4951098556688098E-3</v>
      </c>
      <c r="DS19" s="85">
        <v>-7.0107096334446339E-3</v>
      </c>
      <c r="DT19" s="85">
        <v>-1.1670139021079606E-2</v>
      </c>
      <c r="DU19" s="88">
        <v>-1.3292675967631062E-3</v>
      </c>
    </row>
    <row r="20" spans="1:127" hidden="1">
      <c r="A20" s="82" t="s">
        <v>102</v>
      </c>
      <c r="B20" s="83" t="s">
        <v>93</v>
      </c>
      <c r="C20" s="84">
        <v>-1.7767236697050492E-3</v>
      </c>
      <c r="D20" s="85">
        <v>-4.9690890899931617E-3</v>
      </c>
      <c r="E20" s="85">
        <v>-9.1052049370441424E-3</v>
      </c>
      <c r="F20" s="85">
        <v>-1.3770135160878993E-2</v>
      </c>
      <c r="G20" s="86">
        <v>-7.4052882144053367E-3</v>
      </c>
      <c r="H20" s="87"/>
      <c r="I20" s="84">
        <v>-1.4613477941605169E-3</v>
      </c>
      <c r="J20" s="85">
        <v>-3.1431693897117086E-3</v>
      </c>
      <c r="K20" s="85">
        <v>-4.7589855086940247E-3</v>
      </c>
      <c r="L20" s="85">
        <v>-6.2152331298337415E-3</v>
      </c>
      <c r="M20" s="88">
        <v>-3.9250032711601879E-3</v>
      </c>
      <c r="O20" s="82" t="s">
        <v>102</v>
      </c>
      <c r="P20" s="83" t="s">
        <v>93</v>
      </c>
      <c r="Q20" s="84">
        <v>3.5075680356388972E-4</v>
      </c>
      <c r="R20" s="85">
        <v>1.0088360851150391E-3</v>
      </c>
      <c r="S20" s="85">
        <v>1.8850445628553203E-3</v>
      </c>
      <c r="T20" s="85">
        <v>2.9122858087533565E-3</v>
      </c>
      <c r="U20" s="86">
        <v>2.9122858087533565E-3</v>
      </c>
      <c r="V20" s="87"/>
      <c r="W20" s="84">
        <v>1.6615889817606089E-4</v>
      </c>
      <c r="X20" s="85">
        <v>4.6097964983493611E-4</v>
      </c>
      <c r="Y20" s="85">
        <v>8.4294098971993137E-4</v>
      </c>
      <c r="Z20" s="85">
        <v>1.2927350593026077E-3</v>
      </c>
      <c r="AA20" s="88">
        <v>1.3832754625946464E-3</v>
      </c>
      <c r="AC20" s="82" t="s">
        <v>102</v>
      </c>
      <c r="AD20" s="83" t="s">
        <v>93</v>
      </c>
      <c r="AE20" s="84">
        <v>1.7718083304130605E-2</v>
      </c>
      <c r="AF20" s="85">
        <v>3.0923355378612349E-2</v>
      </c>
      <c r="AG20" s="85">
        <v>4.3897980925778235E-2</v>
      </c>
      <c r="AH20" s="85">
        <v>5.7199432944061712E-2</v>
      </c>
      <c r="AI20" s="86">
        <v>3.7434713138145725E-2</v>
      </c>
      <c r="AJ20" s="87"/>
      <c r="AK20" s="84">
        <v>1.0646278400991527E-2</v>
      </c>
      <c r="AL20" s="85">
        <v>1.7448276088707804E-2</v>
      </c>
      <c r="AM20" s="85">
        <v>2.3003035234581914E-2</v>
      </c>
      <c r="AN20" s="85">
        <v>2.7932304540773584E-2</v>
      </c>
      <c r="AO20" s="88">
        <v>1.786836791708174E-2</v>
      </c>
      <c r="AQ20" s="82" t="s">
        <v>102</v>
      </c>
      <c r="AR20" s="83" t="s">
        <v>93</v>
      </c>
      <c r="AS20" s="84">
        <v>-9.0880332161127342E-3</v>
      </c>
      <c r="AT20" s="85">
        <v>-2.8094518349004005E-2</v>
      </c>
      <c r="AU20" s="85">
        <v>-5.6420637174198873E-2</v>
      </c>
      <c r="AV20" s="85">
        <v>-9.3283380903901758E-2</v>
      </c>
      <c r="AW20" s="86">
        <v>-9.3283380903901758E-2</v>
      </c>
      <c r="AX20" s="87"/>
      <c r="AY20" s="84">
        <v>-8.9720262569326081E-3</v>
      </c>
      <c r="AZ20" s="85">
        <v>-2.1668353590035494E-2</v>
      </c>
      <c r="BA20" s="85">
        <v>-3.6600241613973239E-2</v>
      </c>
      <c r="BB20" s="85">
        <v>-5.3149544687391526E-2</v>
      </c>
      <c r="BC20" s="88">
        <v>-5.2230294958716783E-2</v>
      </c>
      <c r="BE20" s="82" t="s">
        <v>102</v>
      </c>
      <c r="BF20" s="83" t="s">
        <v>93</v>
      </c>
      <c r="BG20" s="84">
        <v>1.6678919763952749E-3</v>
      </c>
      <c r="BH20" s="85">
        <v>4.7655755021436264E-3</v>
      </c>
      <c r="BI20" s="85">
        <v>9.1516927360482114E-3</v>
      </c>
      <c r="BJ20" s="85">
        <v>1.4583137336963148E-2</v>
      </c>
      <c r="BK20" s="86">
        <v>7.5420743878875651E-3</v>
      </c>
      <c r="BL20" s="87"/>
      <c r="BM20" s="84">
        <v>1.1541391439831017E-3</v>
      </c>
      <c r="BN20" s="85">
        <v>2.9191115929139144E-3</v>
      </c>
      <c r="BO20" s="85">
        <v>4.967009339605255E-3</v>
      </c>
      <c r="BP20" s="85">
        <v>7.0865657808729665E-3</v>
      </c>
      <c r="BQ20" s="88">
        <v>3.9679223691860832E-3</v>
      </c>
      <c r="BS20" s="82" t="s">
        <v>102</v>
      </c>
      <c r="BT20" s="83" t="s">
        <v>93</v>
      </c>
      <c r="BU20" s="84">
        <v>-5.3391304637258052E-3</v>
      </c>
      <c r="BV20" s="85">
        <v>-1.142362018063503E-2</v>
      </c>
      <c r="BW20" s="85">
        <v>-1.7178650777122773E-2</v>
      </c>
      <c r="BX20" s="85">
        <v>-2.2507998496641868E-2</v>
      </c>
      <c r="BY20" s="86">
        <v>-1.4112349979531369E-2</v>
      </c>
      <c r="BZ20" s="89"/>
      <c r="CA20" s="84">
        <v>-4.2065247327007782E-3</v>
      </c>
      <c r="CB20" s="85">
        <v>-8.6089537698494922E-3</v>
      </c>
      <c r="CC20" s="85">
        <v>-1.2231926655512648E-2</v>
      </c>
      <c r="CD20" s="85">
        <v>-1.5034101045676262E-2</v>
      </c>
      <c r="CE20" s="88">
        <v>-1.201910526868355E-2</v>
      </c>
      <c r="CG20" s="82" t="s">
        <v>102</v>
      </c>
      <c r="CH20" s="83" t="s">
        <v>93</v>
      </c>
      <c r="CI20" s="90"/>
      <c r="CJ20" s="91"/>
      <c r="CK20" s="91"/>
      <c r="CL20" s="91"/>
      <c r="CM20" s="92"/>
      <c r="CN20" s="87"/>
      <c r="CO20" s="84">
        <v>-1.7763568394002505E-15</v>
      </c>
      <c r="CP20" s="85">
        <v>-3.5527136788005009E-15</v>
      </c>
      <c r="CQ20" s="85">
        <v>-1.7763568394002505E-15</v>
      </c>
      <c r="CR20" s="85">
        <v>-1.7763568394002505E-15</v>
      </c>
      <c r="CS20" s="88">
        <v>-2.2204460492503131E-15</v>
      </c>
      <c r="CU20" s="82" t="s">
        <v>102</v>
      </c>
      <c r="CV20" s="83" t="s">
        <v>93</v>
      </c>
      <c r="CW20" s="90"/>
      <c r="CX20" s="91"/>
      <c r="CY20" s="91"/>
      <c r="CZ20" s="91"/>
      <c r="DA20" s="92"/>
      <c r="DB20" s="87"/>
      <c r="DC20" s="84">
        <v>1.7763568394002505E-15</v>
      </c>
      <c r="DD20" s="85">
        <v>1.7763568394002505E-15</v>
      </c>
      <c r="DE20" s="85">
        <v>1.7763568394002505E-15</v>
      </c>
      <c r="DF20" s="85">
        <v>1.7763568394002505E-15</v>
      </c>
      <c r="DG20" s="88">
        <v>1.7763568394002505E-15</v>
      </c>
      <c r="DI20" s="82" t="s">
        <v>102</v>
      </c>
      <c r="DJ20" s="83" t="s">
        <v>93</v>
      </c>
      <c r="DK20" s="90"/>
      <c r="DL20" s="91"/>
      <c r="DM20" s="91"/>
      <c r="DN20" s="91"/>
      <c r="DO20" s="92"/>
      <c r="DP20" s="89"/>
      <c r="DQ20" s="84">
        <v>3.480950676244543E-4</v>
      </c>
      <c r="DR20" s="85">
        <v>1.0811254545999294E-3</v>
      </c>
      <c r="DS20" s="85">
        <v>2.1631779603250578E-3</v>
      </c>
      <c r="DT20" s="85">
        <v>3.5300110517477723E-3</v>
      </c>
      <c r="DU20" s="88">
        <v>3.928022893693317E-4</v>
      </c>
    </row>
    <row r="21" spans="1:127">
      <c r="A21" s="82" t="s">
        <v>103</v>
      </c>
      <c r="B21" s="83" t="s">
        <v>94</v>
      </c>
      <c r="C21" s="84">
        <v>5.8543110852954605E-2</v>
      </c>
      <c r="D21" s="85">
        <v>5.0296632098596916E-2</v>
      </c>
      <c r="E21" s="85">
        <v>4.3274426138262712E-2</v>
      </c>
      <c r="F21" s="85">
        <v>3.7082622112279751E-2</v>
      </c>
      <c r="G21" s="86">
        <v>4.7299197800523496E-2</v>
      </c>
      <c r="H21" s="87"/>
      <c r="I21" s="84">
        <v>5.9381902956878285E-2</v>
      </c>
      <c r="J21" s="85">
        <v>5.1636920483882243E-2</v>
      </c>
      <c r="K21" s="85">
        <v>4.4875584260399393E-2</v>
      </c>
      <c r="L21" s="85">
        <v>3.8777424461304832E-2</v>
      </c>
      <c r="M21" s="88">
        <v>4.9524970972462112E-2</v>
      </c>
      <c r="O21" s="82" t="s">
        <v>103</v>
      </c>
      <c r="P21" s="83" t="s">
        <v>93</v>
      </c>
      <c r="Q21" s="84">
        <v>3.4367884263826198E-3</v>
      </c>
      <c r="R21" s="85">
        <v>7.8363929939690991E-3</v>
      </c>
      <c r="S21" s="85">
        <v>1.2027464764742479E-2</v>
      </c>
      <c r="T21" s="85">
        <v>1.542097904902695E-2</v>
      </c>
      <c r="U21" s="86">
        <v>1.542097904902695E-2</v>
      </c>
      <c r="V21" s="87"/>
      <c r="W21" s="84">
        <v>5.4623680176875133E-3</v>
      </c>
      <c r="X21" s="85">
        <v>1.282789492803893E-2</v>
      </c>
      <c r="Y21" s="85">
        <v>2.0298089076565162E-2</v>
      </c>
      <c r="Z21" s="85">
        <v>2.6922117766259301E-2</v>
      </c>
      <c r="AA21" s="88">
        <v>2.1590696628100758E-2</v>
      </c>
      <c r="AC21" s="82" t="s">
        <v>103</v>
      </c>
      <c r="AD21" s="83" t="s">
        <v>93</v>
      </c>
      <c r="AE21" s="84">
        <v>-6.8303052547841414E-2</v>
      </c>
      <c r="AF21" s="85">
        <v>-6.3847840392492028E-2</v>
      </c>
      <c r="AG21" s="85">
        <v>-5.9015141116476766E-2</v>
      </c>
      <c r="AH21" s="85">
        <v>-5.341069649833452E-2</v>
      </c>
      <c r="AI21" s="86">
        <v>-6.1144182638786182E-2</v>
      </c>
      <c r="AJ21" s="87"/>
      <c r="AK21" s="84">
        <v>-6.842657045617262E-2</v>
      </c>
      <c r="AL21" s="85">
        <v>-6.4386657925450397E-2</v>
      </c>
      <c r="AM21" s="85">
        <v>-5.8186821488585783E-2</v>
      </c>
      <c r="AN21" s="85">
        <v>-5.0259482168535374E-2</v>
      </c>
      <c r="AO21" s="88">
        <v>-4.0180252752398976E-2</v>
      </c>
      <c r="AQ21" s="82" t="s">
        <v>103</v>
      </c>
      <c r="AR21" s="83" t="s">
        <v>93</v>
      </c>
      <c r="AS21" s="84">
        <v>3.2431463252018844E-2</v>
      </c>
      <c r="AT21" s="85">
        <v>6.9142571688177057E-2</v>
      </c>
      <c r="AU21" s="85">
        <v>0.10364314238063699</v>
      </c>
      <c r="AV21" s="85">
        <v>0.13424768520061292</v>
      </c>
      <c r="AW21" s="86">
        <v>0.13424768520061292</v>
      </c>
      <c r="AX21" s="87"/>
      <c r="AY21" s="84">
        <v>3.5118458847717804E-2</v>
      </c>
      <c r="AZ21" s="85">
        <v>7.5836617240574E-2</v>
      </c>
      <c r="BA21" s="85">
        <v>0.1148307738237424</v>
      </c>
      <c r="BB21" s="85">
        <v>0.14992677327669135</v>
      </c>
      <c r="BC21" s="88">
        <v>0.13675507077238791</v>
      </c>
      <c r="BE21" s="82" t="s">
        <v>103</v>
      </c>
      <c r="BF21" s="83" t="s">
        <v>93</v>
      </c>
      <c r="BG21" s="84">
        <v>5.0068608067458609E-2</v>
      </c>
      <c r="BH21" s="85">
        <v>4.8148271665193754E-3</v>
      </c>
      <c r="BI21" s="85">
        <v>-2.0041392178470119E-2</v>
      </c>
      <c r="BJ21" s="85">
        <v>-3.2550418600111541E-2</v>
      </c>
      <c r="BK21" s="86">
        <v>5.7290611384908097E-4</v>
      </c>
      <c r="BL21" s="87"/>
      <c r="BM21" s="84">
        <v>5.0700076521300375E-2</v>
      </c>
      <c r="BN21" s="85">
        <v>5.2567796113613952E-3</v>
      </c>
      <c r="BO21" s="85">
        <v>-2.0020650881910296E-2</v>
      </c>
      <c r="BP21" s="85">
        <v>-3.2972688320354937E-2</v>
      </c>
      <c r="BQ21" s="88">
        <v>5.7185079671195904E-4</v>
      </c>
      <c r="BS21" s="82" t="s">
        <v>103</v>
      </c>
      <c r="BT21" s="83" t="s">
        <v>93</v>
      </c>
      <c r="BU21" s="84">
        <v>1.8281368047917468E-2</v>
      </c>
      <c r="BV21" s="85">
        <v>2.5613759910461109E-2</v>
      </c>
      <c r="BW21" s="85">
        <v>2.7811935033308366E-2</v>
      </c>
      <c r="BX21" s="85">
        <v>2.7593039554368648E-2</v>
      </c>
      <c r="BY21" s="86">
        <v>2.4825025636513898E-2</v>
      </c>
      <c r="BZ21" s="89"/>
      <c r="CA21" s="84">
        <v>1.6843426098060998E-2</v>
      </c>
      <c r="CB21" s="85">
        <v>2.3659415706569042E-2</v>
      </c>
      <c r="CC21" s="85">
        <v>2.58154578586689E-2</v>
      </c>
      <c r="CD21" s="85">
        <v>2.5780881948468615E-2</v>
      </c>
      <c r="CE21" s="88">
        <v>3.2405912410246929E-2</v>
      </c>
      <c r="CG21" s="82" t="s">
        <v>103</v>
      </c>
      <c r="CH21" s="83" t="s">
        <v>93</v>
      </c>
      <c r="CI21" s="106"/>
      <c r="CJ21" s="106"/>
      <c r="CK21" s="106"/>
      <c r="CL21" s="106"/>
      <c r="CM21" s="107"/>
      <c r="CN21" s="87"/>
      <c r="CO21" s="84">
        <v>-1.7763568394002505E-15</v>
      </c>
      <c r="CP21" s="85">
        <v>-1.7763568394002505E-15</v>
      </c>
      <c r="CQ21" s="85">
        <v>0</v>
      </c>
      <c r="CR21" s="85">
        <v>0</v>
      </c>
      <c r="CS21" s="88">
        <v>-8.8817841970012523E-16</v>
      </c>
      <c r="CU21" s="82" t="s">
        <v>103</v>
      </c>
      <c r="CV21" s="83" t="s">
        <v>93</v>
      </c>
      <c r="CW21" s="106"/>
      <c r="CX21" s="106"/>
      <c r="CY21" s="106"/>
      <c r="CZ21" s="106"/>
      <c r="DA21" s="107"/>
      <c r="DB21" s="87"/>
      <c r="DC21" s="84">
        <v>1.7763568394002505E-15</v>
      </c>
      <c r="DD21" s="85">
        <v>1.7763568394002505E-15</v>
      </c>
      <c r="DE21" s="85">
        <v>1.7763568394002505E-15</v>
      </c>
      <c r="DF21" s="85">
        <v>3.5527136788005009E-15</v>
      </c>
      <c r="DG21" s="88">
        <v>2.2204460492503131E-15</v>
      </c>
      <c r="DI21" s="82" t="s">
        <v>103</v>
      </c>
      <c r="DJ21" s="83" t="s">
        <v>93</v>
      </c>
      <c r="DK21" s="106"/>
      <c r="DL21" s="106"/>
      <c r="DM21" s="106"/>
      <c r="DN21" s="106"/>
      <c r="DO21" s="107"/>
      <c r="DP21" s="89"/>
      <c r="DQ21" s="84">
        <v>-1.409904809550544E-2</v>
      </c>
      <c r="DR21" s="85">
        <v>-2.6841471093357994E-2</v>
      </c>
      <c r="DS21" s="85">
        <v>-3.8889838039053215E-2</v>
      </c>
      <c r="DT21" s="85">
        <v>-5.0895393090956143E-2</v>
      </c>
      <c r="DU21" s="88">
        <v>-5.6149431399381555E-3</v>
      </c>
    </row>
    <row r="22" spans="1:127">
      <c r="A22" s="82" t="s">
        <v>81</v>
      </c>
      <c r="B22" s="83" t="s">
        <v>104</v>
      </c>
      <c r="C22" s="106"/>
      <c r="D22" s="106"/>
      <c r="E22" s="106"/>
      <c r="F22" s="106"/>
      <c r="G22" s="107"/>
      <c r="H22" s="87"/>
      <c r="I22" s="84">
        <v>6.6855139184072598E-2</v>
      </c>
      <c r="J22" s="85">
        <v>5.8100242245400224E-2</v>
      </c>
      <c r="K22" s="85">
        <v>5.045622792105231E-2</v>
      </c>
      <c r="L22" s="85">
        <v>4.3521129990299556E-2</v>
      </c>
      <c r="M22" s="88">
        <v>6.3868790694658673E-2</v>
      </c>
      <c r="O22" s="82" t="s">
        <v>81</v>
      </c>
      <c r="P22" s="83" t="s">
        <v>93</v>
      </c>
      <c r="Q22" s="106"/>
      <c r="R22" s="106"/>
      <c r="S22" s="106"/>
      <c r="T22" s="106"/>
      <c r="U22" s="107"/>
      <c r="V22" s="87"/>
      <c r="W22" s="84">
        <v>5.1504525077561425E-3</v>
      </c>
      <c r="X22" s="85">
        <v>1.2668222119981642E-2</v>
      </c>
      <c r="Y22" s="85">
        <v>2.047084700343671E-2</v>
      </c>
      <c r="Z22" s="85">
        <v>2.7414797326175133E-2</v>
      </c>
      <c r="AA22" s="88">
        <v>2.5427829116134948E-2</v>
      </c>
      <c r="AC22" s="82" t="s">
        <v>81</v>
      </c>
      <c r="AD22" s="83" t="s">
        <v>93</v>
      </c>
      <c r="AE22" s="106"/>
      <c r="AF22" s="106"/>
      <c r="AG22" s="106"/>
      <c r="AH22" s="106"/>
      <c r="AI22" s="107"/>
      <c r="AJ22" s="87"/>
      <c r="AK22" s="84">
        <v>-0.1129778704382236</v>
      </c>
      <c r="AL22" s="85">
        <v>-7.6535814907577215E-2</v>
      </c>
      <c r="AM22" s="85">
        <v>-6.8664008979792801E-2</v>
      </c>
      <c r="AN22" s="85">
        <v>-6.0539265671246179E-2</v>
      </c>
      <c r="AO22" s="88">
        <v>-4.941621769417201E-2</v>
      </c>
      <c r="AQ22" s="82" t="s">
        <v>81</v>
      </c>
      <c r="AR22" s="83" t="s">
        <v>93</v>
      </c>
      <c r="AS22" s="106"/>
      <c r="AT22" s="106"/>
      <c r="AU22" s="106"/>
      <c r="AV22" s="106"/>
      <c r="AW22" s="107"/>
      <c r="AX22" s="87"/>
      <c r="AY22" s="84">
        <v>3.8997554186764205E-2</v>
      </c>
      <c r="AZ22" s="85">
        <v>8.4335467875622072E-2</v>
      </c>
      <c r="BA22" s="85">
        <v>0.12771482777815457</v>
      </c>
      <c r="BB22" s="85">
        <v>0.16668502126516493</v>
      </c>
      <c r="BC22" s="88">
        <v>0.16491866124318122</v>
      </c>
      <c r="BE22" s="82" t="s">
        <v>81</v>
      </c>
      <c r="BF22" s="83" t="s">
        <v>93</v>
      </c>
      <c r="BG22" s="106"/>
      <c r="BH22" s="106"/>
      <c r="BI22" s="106"/>
      <c r="BJ22" s="106"/>
      <c r="BK22" s="107"/>
      <c r="BL22" s="87"/>
      <c r="BM22" s="84">
        <v>-3.4734352163471094E-2</v>
      </c>
      <c r="BN22" s="85">
        <v>-5.1013590296780986E-2</v>
      </c>
      <c r="BO22" s="85">
        <v>-5.7790880672429434E-2</v>
      </c>
      <c r="BP22" s="85">
        <v>-5.8936569537922701E-2</v>
      </c>
      <c r="BQ22" s="88">
        <v>-4.8174357209917251E-2</v>
      </c>
      <c r="BS22" s="82" t="s">
        <v>81</v>
      </c>
      <c r="BT22" s="83" t="s">
        <v>93</v>
      </c>
      <c r="BU22" s="106"/>
      <c r="BV22" s="106"/>
      <c r="BW22" s="106"/>
      <c r="BX22" s="106"/>
      <c r="BY22" s="107"/>
      <c r="BZ22" s="89"/>
      <c r="CA22" s="84">
        <v>1.9768077848222987E-2</v>
      </c>
      <c r="CB22" s="85">
        <v>2.7527101687799593E-2</v>
      </c>
      <c r="CC22" s="85">
        <v>2.9689034617857768E-2</v>
      </c>
      <c r="CD22" s="85">
        <v>2.9426970185995938E-2</v>
      </c>
      <c r="CE22" s="88">
        <v>3.675988395046037E-2</v>
      </c>
      <c r="CG22" s="82" t="s">
        <v>81</v>
      </c>
      <c r="CH22" s="83" t="s">
        <v>93</v>
      </c>
      <c r="CI22" s="106"/>
      <c r="CJ22" s="106"/>
      <c r="CK22" s="106"/>
      <c r="CL22" s="106"/>
      <c r="CM22" s="107"/>
      <c r="CN22" s="87"/>
      <c r="CO22" s="84">
        <v>1</v>
      </c>
      <c r="CP22" s="85">
        <v>0.99999999999999645</v>
      </c>
      <c r="CQ22" s="85">
        <v>0.99999999999999645</v>
      </c>
      <c r="CR22" s="85">
        <v>1</v>
      </c>
      <c r="CS22" s="88">
        <v>0.99999999999999822</v>
      </c>
      <c r="CU22" s="82" t="s">
        <v>81</v>
      </c>
      <c r="CV22" s="83" t="s">
        <v>93</v>
      </c>
      <c r="CW22" s="106"/>
      <c r="CX22" s="106"/>
      <c r="CY22" s="106"/>
      <c r="CZ22" s="106"/>
      <c r="DA22" s="107"/>
      <c r="DB22" s="87"/>
      <c r="DC22" s="84">
        <v>0</v>
      </c>
      <c r="DD22" s="85">
        <v>1.7763568394002505E-15</v>
      </c>
      <c r="DE22" s="85">
        <v>1.7763568394002505E-15</v>
      </c>
      <c r="DF22" s="85">
        <v>1.7763568394002505E-15</v>
      </c>
      <c r="DG22" s="88">
        <v>1.3322676295501878E-15</v>
      </c>
      <c r="DI22" s="82" t="s">
        <v>81</v>
      </c>
      <c r="DJ22" s="83" t="s">
        <v>93</v>
      </c>
      <c r="DK22" s="106"/>
      <c r="DL22" s="106"/>
      <c r="DM22" s="106"/>
      <c r="DN22" s="106"/>
      <c r="DO22" s="107"/>
      <c r="DP22" s="89"/>
      <c r="DQ22" s="84">
        <v>0.11062283347741153</v>
      </c>
      <c r="DR22" s="85">
        <v>9.8466516238278068E-2</v>
      </c>
      <c r="DS22" s="85">
        <v>8.7062250359552618E-2</v>
      </c>
      <c r="DT22" s="85">
        <v>7.5724414298733889E-2</v>
      </c>
      <c r="DU22" s="88">
        <v>0.10387124152615845</v>
      </c>
      <c r="DV22" s="108">
        <v>9.8000000000000004E-2</v>
      </c>
    </row>
    <row r="23" spans="1:127">
      <c r="A23" s="82" t="s">
        <v>82</v>
      </c>
      <c r="B23" s="83" t="s">
        <v>104</v>
      </c>
      <c r="C23" s="106"/>
      <c r="D23" s="106"/>
      <c r="E23" s="106"/>
      <c r="F23" s="106"/>
      <c r="G23" s="107"/>
      <c r="H23" s="87"/>
      <c r="I23" s="84">
        <v>-5.7951882533666677E-3</v>
      </c>
      <c r="J23" s="85">
        <v>-1.1468445883170197E-2</v>
      </c>
      <c r="K23" s="85">
        <v>-1.4547741110933821E-2</v>
      </c>
      <c r="L23" s="85">
        <v>-1.5910800487923815E-2</v>
      </c>
      <c r="M23" s="88">
        <v>-5.0832724334936241E-2</v>
      </c>
      <c r="O23" s="82" t="s">
        <v>82</v>
      </c>
      <c r="P23" s="83" t="s">
        <v>93</v>
      </c>
      <c r="Q23" s="106"/>
      <c r="R23" s="106"/>
      <c r="S23" s="106"/>
      <c r="T23" s="106"/>
      <c r="U23" s="107"/>
      <c r="V23" s="87"/>
      <c r="W23" s="84">
        <v>0.11232744553327256</v>
      </c>
      <c r="X23" s="85">
        <v>0.17654199916673408</v>
      </c>
      <c r="Y23" s="85">
        <v>0.21083613980106586</v>
      </c>
      <c r="Z23" s="85">
        <v>0.22712502614981211</v>
      </c>
      <c r="AA23" s="88">
        <v>-1.9158181459105972E-2</v>
      </c>
      <c r="AC23" s="82" t="s">
        <v>82</v>
      </c>
      <c r="AD23" s="83" t="s">
        <v>93</v>
      </c>
      <c r="AE23" s="106"/>
      <c r="AF23" s="106"/>
      <c r="AG23" s="106"/>
      <c r="AH23" s="106"/>
      <c r="AI23" s="107"/>
      <c r="AJ23" s="87"/>
      <c r="AK23" s="84">
        <v>-9.2915122907983427E-2</v>
      </c>
      <c r="AL23" s="85">
        <v>1.3841504564012563E-2</v>
      </c>
      <c r="AM23" s="85">
        <v>0.10252865278148282</v>
      </c>
      <c r="AN23" s="85">
        <v>0.1599479809677764</v>
      </c>
      <c r="AO23" s="88">
        <v>4.5753251126491035E-2</v>
      </c>
      <c r="AQ23" s="82" t="s">
        <v>82</v>
      </c>
      <c r="AR23" s="83" t="s">
        <v>93</v>
      </c>
      <c r="AS23" s="106"/>
      <c r="AT23" s="106"/>
      <c r="AU23" s="106"/>
      <c r="AV23" s="106"/>
      <c r="AW23" s="107"/>
      <c r="AX23" s="87"/>
      <c r="AY23" s="84">
        <v>0.11363081994237589</v>
      </c>
      <c r="AZ23" s="85">
        <v>0.17714481401250382</v>
      </c>
      <c r="BA23" s="85">
        <v>0.20825642553549883</v>
      </c>
      <c r="BB23" s="85">
        <v>0.21910134609265342</v>
      </c>
      <c r="BC23" s="88">
        <v>-0.13093097803805165</v>
      </c>
      <c r="BE23" s="82" t="s">
        <v>82</v>
      </c>
      <c r="BF23" s="83" t="s">
        <v>93</v>
      </c>
      <c r="BG23" s="106"/>
      <c r="BH23" s="106"/>
      <c r="BI23" s="106"/>
      <c r="BJ23" s="106"/>
      <c r="BK23" s="107"/>
      <c r="BL23" s="87"/>
      <c r="BM23" s="84">
        <v>-7.7632432472110047E-3</v>
      </c>
      <c r="BN23" s="85">
        <v>-7.9952784353349848E-3</v>
      </c>
      <c r="BO23" s="85">
        <v>-4.0914657354189643E-3</v>
      </c>
      <c r="BP23" s="85">
        <v>9.6926762106575026E-4</v>
      </c>
      <c r="BQ23" s="88">
        <v>3.8831812493655082E-2</v>
      </c>
      <c r="BS23" s="82" t="s">
        <v>82</v>
      </c>
      <c r="BT23" s="83" t="s">
        <v>93</v>
      </c>
      <c r="BU23" s="106"/>
      <c r="BV23" s="106"/>
      <c r="BW23" s="106"/>
      <c r="BX23" s="106"/>
      <c r="BY23" s="107"/>
      <c r="BZ23" s="89"/>
      <c r="CA23" s="84">
        <v>-3.3772313446761348E-2</v>
      </c>
      <c r="CB23" s="85">
        <v>-2.0005184086875794E-2</v>
      </c>
      <c r="CC23" s="85">
        <v>-1.003718427798983E-2</v>
      </c>
      <c r="CD23" s="85">
        <v>-4.9261386816810138E-3</v>
      </c>
      <c r="CE23" s="88">
        <v>-2.9713657151066108E-2</v>
      </c>
      <c r="CG23" s="82" t="s">
        <v>82</v>
      </c>
      <c r="CH23" s="83" t="s">
        <v>93</v>
      </c>
      <c r="CI23" s="106"/>
      <c r="CJ23" s="106"/>
      <c r="CK23" s="106"/>
      <c r="CL23" s="106"/>
      <c r="CM23" s="107"/>
      <c r="CN23" s="87"/>
      <c r="CO23" s="84">
        <v>0</v>
      </c>
      <c r="CP23" s="85">
        <v>-1.7763568394002505E-15</v>
      </c>
      <c r="CQ23" s="85">
        <v>0</v>
      </c>
      <c r="CR23" s="85">
        <v>1.7763568394002505E-15</v>
      </c>
      <c r="CS23" s="88">
        <v>0</v>
      </c>
      <c r="CU23" s="82" t="s">
        <v>82</v>
      </c>
      <c r="CV23" s="83" t="s">
        <v>93</v>
      </c>
      <c r="CW23" s="106"/>
      <c r="CX23" s="106"/>
      <c r="CY23" s="106"/>
      <c r="CZ23" s="106"/>
      <c r="DA23" s="107"/>
      <c r="DB23" s="87"/>
      <c r="DC23" s="84">
        <v>1</v>
      </c>
      <c r="DD23" s="85">
        <v>1.0000000000000018</v>
      </c>
      <c r="DE23" s="85">
        <v>1.0000000000000018</v>
      </c>
      <c r="DF23" s="85">
        <v>1.0000000000000018</v>
      </c>
      <c r="DG23" s="88">
        <v>1.0000000000000013</v>
      </c>
      <c r="DI23" s="82" t="s">
        <v>82</v>
      </c>
      <c r="DJ23" s="83" t="s">
        <v>93</v>
      </c>
      <c r="DK23" s="106"/>
      <c r="DL23" s="106"/>
      <c r="DM23" s="106"/>
      <c r="DN23" s="106"/>
      <c r="DO23" s="107"/>
      <c r="DP23" s="89"/>
      <c r="DQ23" s="84">
        <v>-7.5800821192305579E-2</v>
      </c>
      <c r="DR23" s="85">
        <v>-8.3854013338149347E-2</v>
      </c>
      <c r="DS23" s="85">
        <v>-0.10283676541973619</v>
      </c>
      <c r="DT23" s="85">
        <v>-0.13554167530588801</v>
      </c>
      <c r="DU23" s="88">
        <v>-0.10495317207213883</v>
      </c>
      <c r="DV23" s="108">
        <v>-0.10199999999999999</v>
      </c>
    </row>
    <row r="24" spans="1:127">
      <c r="A24" s="82" t="s">
        <v>105</v>
      </c>
      <c r="B24" s="83" t="s">
        <v>104</v>
      </c>
      <c r="C24" s="106"/>
      <c r="D24" s="106"/>
      <c r="E24" s="106"/>
      <c r="F24" s="106"/>
      <c r="G24" s="107"/>
      <c r="H24" s="109"/>
      <c r="I24" s="84">
        <v>-1.4577037891427835E-5</v>
      </c>
      <c r="J24" s="85">
        <v>-2.6962244948691705E-5</v>
      </c>
      <c r="K24" s="85">
        <v>-3.7137777676221617E-5</v>
      </c>
      <c r="L24" s="85">
        <v>-4.5467817170852243E-5</v>
      </c>
      <c r="M24" s="88">
        <v>-4.5179022789554324E-7</v>
      </c>
      <c r="O24" s="82" t="s">
        <v>105</v>
      </c>
      <c r="P24" s="83" t="s">
        <v>93</v>
      </c>
      <c r="Q24" s="106"/>
      <c r="R24" s="106"/>
      <c r="S24" s="106"/>
      <c r="T24" s="106"/>
      <c r="U24" s="107"/>
      <c r="V24" s="109"/>
      <c r="W24" s="84">
        <v>1.0197584240589919E-5</v>
      </c>
      <c r="X24" s="85">
        <v>2.256858249261029E-5</v>
      </c>
      <c r="Y24" s="85">
        <v>3.3027264410012691E-5</v>
      </c>
      <c r="Z24" s="85">
        <v>3.9659373820999377E-5</v>
      </c>
      <c r="AA24" s="88">
        <v>2.3216081070920325E-6</v>
      </c>
      <c r="AC24" s="82" t="s">
        <v>105</v>
      </c>
      <c r="AD24" s="83" t="s">
        <v>93</v>
      </c>
      <c r="AE24" s="106"/>
      <c r="AF24" s="106"/>
      <c r="AG24" s="106"/>
      <c r="AH24" s="106"/>
      <c r="AI24" s="107"/>
      <c r="AJ24" s="109"/>
      <c r="AK24" s="84">
        <v>-2.3253746863138858E-4</v>
      </c>
      <c r="AL24" s="85">
        <v>-2.263887373765705E-4</v>
      </c>
      <c r="AM24" s="85">
        <v>-2.017597259098558E-4</v>
      </c>
      <c r="AN24" s="85">
        <v>-1.7666348093561823E-4</v>
      </c>
      <c r="AO24" s="88">
        <v>1.1734137806140854E-5</v>
      </c>
      <c r="AQ24" s="82" t="s">
        <v>105</v>
      </c>
      <c r="AR24" s="83" t="s">
        <v>93</v>
      </c>
      <c r="AS24" s="106"/>
      <c r="AT24" s="106"/>
      <c r="AU24" s="106"/>
      <c r="AV24" s="106"/>
      <c r="AW24" s="107"/>
      <c r="AX24" s="109"/>
      <c r="AY24" s="84">
        <v>7.7089385790429787E-6</v>
      </c>
      <c r="AZ24" s="85">
        <v>1.345685259224183E-5</v>
      </c>
      <c r="BA24" s="85">
        <v>1.247017414662821E-5</v>
      </c>
      <c r="BB24" s="85">
        <v>2.7500796182522436E-6</v>
      </c>
      <c r="BC24" s="88">
        <v>2.0801611455567581E-7</v>
      </c>
      <c r="BE24" s="82" t="s">
        <v>105</v>
      </c>
      <c r="BF24" s="83" t="s">
        <v>93</v>
      </c>
      <c r="BG24" s="106"/>
      <c r="BH24" s="106"/>
      <c r="BI24" s="106"/>
      <c r="BJ24" s="106"/>
      <c r="BK24" s="107"/>
      <c r="BL24" s="109"/>
      <c r="BM24" s="84">
        <v>-5.8511339049438504E-6</v>
      </c>
      <c r="BN24" s="85">
        <v>-4.4435978563406309E-6</v>
      </c>
      <c r="BO24" s="85">
        <v>1.5238731441158393E-6</v>
      </c>
      <c r="BP24" s="85">
        <v>9.7328575017208152E-6</v>
      </c>
      <c r="BQ24" s="88">
        <v>1.0879650919060069E-6</v>
      </c>
      <c r="BS24" s="82" t="s">
        <v>105</v>
      </c>
      <c r="BT24" s="83" t="s">
        <v>93</v>
      </c>
      <c r="BU24" s="106"/>
      <c r="BV24" s="106"/>
      <c r="BW24" s="106"/>
      <c r="BX24" s="106"/>
      <c r="BY24" s="107"/>
      <c r="BZ24" s="110"/>
      <c r="CA24" s="84">
        <v>-6.6005751664377499E-6</v>
      </c>
      <c r="CB24" s="85">
        <v>-6.9185818727390824E-6</v>
      </c>
      <c r="CC24" s="85">
        <v>-6.2885563814063516E-6</v>
      </c>
      <c r="CD24" s="85">
        <v>-6.1802133353161537E-6</v>
      </c>
      <c r="CE24" s="88">
        <v>-1.3046648243975056E-6</v>
      </c>
      <c r="CG24" s="82" t="s">
        <v>105</v>
      </c>
      <c r="CH24" s="83" t="s">
        <v>93</v>
      </c>
      <c r="CI24" s="106"/>
      <c r="CJ24" s="106"/>
      <c r="CK24" s="106"/>
      <c r="CL24" s="106"/>
      <c r="CM24" s="107"/>
      <c r="CN24" s="109"/>
      <c r="CO24" s="84">
        <v>1.7763568394002505E-15</v>
      </c>
      <c r="CP24" s="85">
        <v>0</v>
      </c>
      <c r="CQ24" s="85">
        <v>1.7763568394002505E-15</v>
      </c>
      <c r="CR24" s="85">
        <v>0</v>
      </c>
      <c r="CS24" s="88">
        <v>8.8817841970012523E-16</v>
      </c>
      <c r="CU24" s="82" t="s">
        <v>105</v>
      </c>
      <c r="CV24" s="83" t="s">
        <v>93</v>
      </c>
      <c r="CW24" s="106"/>
      <c r="CX24" s="106"/>
      <c r="CY24" s="106"/>
      <c r="CZ24" s="106"/>
      <c r="DA24" s="107"/>
      <c r="DB24" s="109"/>
      <c r="DC24" s="84">
        <v>0</v>
      </c>
      <c r="DD24" s="85">
        <v>1.7763568394002505E-15</v>
      </c>
      <c r="DE24" s="85">
        <v>0</v>
      </c>
      <c r="DF24" s="85">
        <v>3.5527136788005009E-15</v>
      </c>
      <c r="DG24" s="88">
        <v>1.3322676295501878E-15</v>
      </c>
      <c r="DI24" s="82" t="s">
        <v>105</v>
      </c>
      <c r="DJ24" s="83" t="s">
        <v>93</v>
      </c>
      <c r="DK24" s="106"/>
      <c r="DL24" s="106"/>
      <c r="DM24" s="106"/>
      <c r="DN24" s="106"/>
      <c r="DO24" s="107"/>
      <c r="DP24" s="110"/>
      <c r="DQ24" s="84">
        <v>1.0000000010246251</v>
      </c>
      <c r="DR24" s="85">
        <v>1.000000000744774</v>
      </c>
      <c r="DS24" s="85">
        <v>0.9999861122271565</v>
      </c>
      <c r="DT24" s="85">
        <v>0.99996486570369769</v>
      </c>
      <c r="DU24" s="88">
        <v>0.10000714260266941</v>
      </c>
    </row>
    <row r="25" spans="1:127">
      <c r="A25" t="s">
        <v>106</v>
      </c>
      <c r="O25" t="s">
        <v>106</v>
      </c>
      <c r="AC25" t="s">
        <v>106</v>
      </c>
      <c r="AQ25" t="s">
        <v>106</v>
      </c>
      <c r="BE25" t="s">
        <v>106</v>
      </c>
      <c r="BJ25" s="111"/>
      <c r="BP25" s="111"/>
      <c r="BS25" t="s">
        <v>106</v>
      </c>
      <c r="CG25" t="s">
        <v>106</v>
      </c>
      <c r="CU25" t="s">
        <v>106</v>
      </c>
      <c r="CZ25" s="111"/>
      <c r="DF25" s="111"/>
      <c r="DI25" t="s">
        <v>106</v>
      </c>
    </row>
    <row r="26" spans="1:127">
      <c r="A26" t="s">
        <v>107</v>
      </c>
      <c r="O26" t="s">
        <v>107</v>
      </c>
      <c r="AC26" t="s">
        <v>107</v>
      </c>
      <c r="AQ26" t="s">
        <v>107</v>
      </c>
      <c r="BE26" t="s">
        <v>107</v>
      </c>
      <c r="BJ26" s="111"/>
      <c r="BP26" s="111"/>
      <c r="BS26" t="s">
        <v>107</v>
      </c>
      <c r="CG26" t="s">
        <v>107</v>
      </c>
      <c r="CU26" t="s">
        <v>107</v>
      </c>
      <c r="CZ26" s="111"/>
      <c r="DF26" s="111"/>
      <c r="DI26" t="s">
        <v>107</v>
      </c>
    </row>
    <row r="27" spans="1:127">
      <c r="I27" s="93"/>
      <c r="J27" s="93"/>
      <c r="K27" s="93"/>
      <c r="L27" s="93"/>
      <c r="M27" s="112"/>
      <c r="DU27" s="113">
        <v>2.5</v>
      </c>
    </row>
    <row r="28" spans="1:127">
      <c r="B28" t="s">
        <v>108</v>
      </c>
      <c r="G28">
        <v>4</v>
      </c>
      <c r="U28" t="s">
        <v>109</v>
      </c>
      <c r="AA28">
        <v>0</v>
      </c>
      <c r="DU28" s="113">
        <v>2.6</v>
      </c>
    </row>
    <row r="29" spans="1:127">
      <c r="B29" t="s">
        <v>8</v>
      </c>
      <c r="G29">
        <v>0.15</v>
      </c>
      <c r="U29" t="s">
        <v>110</v>
      </c>
      <c r="AA29">
        <v>0.1</v>
      </c>
      <c r="DU29" s="100">
        <f>DU28-DU27</f>
        <v>0.10000000000000009</v>
      </c>
    </row>
    <row r="30" spans="1:127">
      <c r="B30" t="s">
        <v>111</v>
      </c>
      <c r="G30">
        <v>0</v>
      </c>
      <c r="DO30">
        <f>DU30*DU22</f>
        <v>0.10000000000000009</v>
      </c>
      <c r="DU30" s="26">
        <f>DU29/DU22</f>
        <v>0.962730381679481</v>
      </c>
      <c r="DV30">
        <f>DU30*0.1</f>
        <v>9.6273038167948105E-2</v>
      </c>
    </row>
    <row r="31" spans="1:127">
      <c r="B31" t="s">
        <v>112</v>
      </c>
      <c r="G31" t="s">
        <v>113</v>
      </c>
      <c r="M31" t="s">
        <v>114</v>
      </c>
      <c r="U31" t="s">
        <v>115</v>
      </c>
      <c r="AA31" t="s">
        <v>116</v>
      </c>
      <c r="DU31" s="26">
        <f>DU29/DU23</f>
        <v>-0.95280588500236829</v>
      </c>
      <c r="DV31">
        <f>DU31*0.1</f>
        <v>-9.5280588500236837E-2</v>
      </c>
    </row>
    <row r="32" spans="1:127">
      <c r="B32" s="26">
        <f>G32+M32-U32-AA32</f>
        <v>1.4977533699450807</v>
      </c>
      <c r="G32">
        <f>27.5*G28/100/(1+G29/100)/(1+G30/100)</f>
        <v>1.0983524712930604</v>
      </c>
      <c r="M32">
        <f>(14.5+AA29)/(1+G29/100)</f>
        <v>14.5781328007988</v>
      </c>
      <c r="U32">
        <f>(11.9+AA28)/(1+G29/100)</f>
        <v>11.882176734897653</v>
      </c>
      <c r="AA32">
        <f>2.3/(1+G29/100)</f>
        <v>2.2965551672491258</v>
      </c>
    </row>
    <row r="33" spans="2:2">
      <c r="B33" s="114">
        <f>B32-1.4</f>
        <v>9.775336994508077E-2</v>
      </c>
    </row>
    <row r="34" spans="2:2">
      <c r="B34" s="114"/>
    </row>
  </sheetData>
  <mergeCells count="53">
    <mergeCell ref="DO6:DS6"/>
    <mergeCell ref="G6:K6"/>
    <mergeCell ref="U6:Y6"/>
    <mergeCell ref="AI6:AM6"/>
    <mergeCell ref="AW6:BA6"/>
    <mergeCell ref="BK6:BO6"/>
    <mergeCell ref="BY6:CC6"/>
    <mergeCell ref="C5:G5"/>
    <mergeCell ref="I5:M5"/>
    <mergeCell ref="Q5:U5"/>
    <mergeCell ref="W5:AA5"/>
    <mergeCell ref="AE5:AI5"/>
    <mergeCell ref="AK5:AO5"/>
    <mergeCell ref="CU4:CV6"/>
    <mergeCell ref="CW4:DA4"/>
    <mergeCell ref="DC4:DG4"/>
    <mergeCell ref="DI4:DJ6"/>
    <mergeCell ref="BS4:BT6"/>
    <mergeCell ref="BU4:BY4"/>
    <mergeCell ref="CA4:CE4"/>
    <mergeCell ref="CG4:CH6"/>
    <mergeCell ref="CI4:CM4"/>
    <mergeCell ref="CO4:CS4"/>
    <mergeCell ref="BU5:BY5"/>
    <mergeCell ref="CA5:CE5"/>
    <mergeCell ref="CI5:CM5"/>
    <mergeCell ref="CO5:CS5"/>
    <mergeCell ref="AQ4:AR6"/>
    <mergeCell ref="AY5:BC5"/>
    <mergeCell ref="BG5:BK5"/>
    <mergeCell ref="BM5:BQ5"/>
    <mergeCell ref="DK4:DO4"/>
    <mergeCell ref="DQ4:DU4"/>
    <mergeCell ref="CW5:DA5"/>
    <mergeCell ref="DC5:DG5"/>
    <mergeCell ref="DK5:DO5"/>
    <mergeCell ref="DQ5:DU5"/>
    <mergeCell ref="A3:B6"/>
    <mergeCell ref="G3:DU3"/>
    <mergeCell ref="C4:G4"/>
    <mergeCell ref="I4:M4"/>
    <mergeCell ref="O4:P6"/>
    <mergeCell ref="Q4:U4"/>
    <mergeCell ref="W4:AA4"/>
    <mergeCell ref="AC4:AD6"/>
    <mergeCell ref="AE4:AI4"/>
    <mergeCell ref="AK4:AO4"/>
    <mergeCell ref="AS4:AW4"/>
    <mergeCell ref="AY4:BC4"/>
    <mergeCell ref="BE4:BF6"/>
    <mergeCell ref="BG4:BK4"/>
    <mergeCell ref="BM4:BQ4"/>
    <mergeCell ref="AS5:AW5"/>
  </mergeCells>
  <pageMargins left="0.25" right="0.25" top="0.75" bottom="0.75" header="0.3" footer="0.3"/>
  <pageSetup paperSize="9" orientation="landscape"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6C77F-263D-4DA9-89AD-DE5AC2323F5C}">
  <dimension ref="A2:AS55"/>
  <sheetViews>
    <sheetView topLeftCell="J1" zoomScale="55" zoomScaleNormal="55" workbookViewId="0">
      <selection activeCell="I42" sqref="I42"/>
    </sheetView>
  </sheetViews>
  <sheetFormatPr defaultRowHeight="14.35"/>
  <cols>
    <col min="1" max="1" width="15.703125" customWidth="1"/>
    <col min="6" max="6" width="7.5859375" hidden="1" customWidth="1"/>
    <col min="22" max="22" width="0" hidden="1" customWidth="1"/>
    <col min="27" max="27" width="9.703125" bestFit="1" customWidth="1"/>
    <col min="30" max="30" width="8.8203125" customWidth="1"/>
    <col min="36" max="38" width="0" hidden="1" customWidth="1"/>
  </cols>
  <sheetData>
    <row r="2" spans="1:14" ht="16.7">
      <c r="A2" s="179" t="s">
        <v>0</v>
      </c>
      <c r="B2" s="179"/>
      <c r="C2" s="179"/>
      <c r="D2" s="179"/>
      <c r="E2" s="179"/>
      <c r="F2" s="179"/>
      <c r="G2" s="179"/>
      <c r="H2" s="179"/>
      <c r="I2" s="179"/>
      <c r="J2" s="179"/>
      <c r="K2" s="179"/>
      <c r="L2" s="179"/>
    </row>
    <row r="3" spans="1:14" ht="15.7" customHeight="1">
      <c r="A3" s="174" t="s">
        <v>61</v>
      </c>
      <c r="B3" s="175" t="s">
        <v>62</v>
      </c>
      <c r="C3" s="175"/>
      <c r="D3" s="175"/>
      <c r="E3" s="175"/>
      <c r="F3" s="175"/>
      <c r="G3" s="175"/>
      <c r="H3" s="175"/>
      <c r="I3" s="175"/>
      <c r="J3" s="175"/>
      <c r="K3" s="175"/>
      <c r="L3" s="175"/>
    </row>
    <row r="4" spans="1:14" ht="15.7" customHeight="1">
      <c r="A4" s="174"/>
      <c r="B4" s="1" t="s">
        <v>3</v>
      </c>
      <c r="C4" s="1" t="s">
        <v>4</v>
      </c>
      <c r="D4" s="1" t="s">
        <v>5</v>
      </c>
      <c r="E4" s="1" t="s">
        <v>6</v>
      </c>
      <c r="F4" s="1" t="s">
        <v>7</v>
      </c>
      <c r="G4" s="1" t="s">
        <v>8</v>
      </c>
      <c r="H4" s="1" t="s">
        <v>9</v>
      </c>
      <c r="I4" s="1" t="s">
        <v>10</v>
      </c>
      <c r="J4" s="1" t="s">
        <v>11</v>
      </c>
      <c r="K4" s="1" t="s">
        <v>12</v>
      </c>
      <c r="L4" s="1" t="s">
        <v>13</v>
      </c>
      <c r="N4" s="1" t="s">
        <v>44</v>
      </c>
    </row>
    <row r="5" spans="1:14" ht="16.7">
      <c r="A5" s="2">
        <v>2020</v>
      </c>
      <c r="B5" s="3">
        <v>3.75</v>
      </c>
      <c r="C5" s="3">
        <v>5</v>
      </c>
      <c r="D5" s="4">
        <v>14530</v>
      </c>
      <c r="E5" s="3">
        <v>1.68</v>
      </c>
      <c r="F5" s="3">
        <v>0</v>
      </c>
      <c r="G5" s="3">
        <v>-2.0699999999999998</v>
      </c>
      <c r="H5" s="3">
        <v>-2.41</v>
      </c>
      <c r="I5" s="3">
        <v>92.5</v>
      </c>
      <c r="J5" s="3">
        <v>4</v>
      </c>
      <c r="K5" s="3">
        <v>-0.41799480846663573</v>
      </c>
      <c r="L5" s="3">
        <v>0.74339824304009483</v>
      </c>
      <c r="N5" s="3">
        <v>0</v>
      </c>
    </row>
    <row r="6" spans="1:14" ht="16.7">
      <c r="A6" s="5" t="s">
        <v>14</v>
      </c>
      <c r="B6" s="6">
        <v>3.5</v>
      </c>
      <c r="C6" s="6">
        <v>4.75</v>
      </c>
      <c r="D6" s="7">
        <v>14157</v>
      </c>
      <c r="E6" s="6">
        <v>1.3655462199999999</v>
      </c>
      <c r="F6" s="6" t="s">
        <v>15</v>
      </c>
      <c r="G6" s="8">
        <v>-0.69670625552852306</v>
      </c>
      <c r="H6" s="6">
        <v>-3.75</v>
      </c>
      <c r="I6" s="6">
        <v>92.5</v>
      </c>
      <c r="J6" s="6">
        <v>3.5</v>
      </c>
      <c r="K6" s="6">
        <v>-0.38831273832687324</v>
      </c>
      <c r="L6" s="6">
        <v>2.0566084601610712</v>
      </c>
      <c r="N6" s="6">
        <v>0</v>
      </c>
    </row>
    <row r="7" spans="1:14" ht="16.7">
      <c r="A7" s="5" t="s">
        <v>16</v>
      </c>
      <c r="B7" s="9">
        <v>3.5</v>
      </c>
      <c r="C7" s="9">
        <v>4.75</v>
      </c>
      <c r="D7" s="10">
        <v>14399</v>
      </c>
      <c r="E7" s="9">
        <v>1.3325718600000001</v>
      </c>
      <c r="F7" s="9" t="s">
        <v>15</v>
      </c>
      <c r="G7" s="6">
        <v>7.0666777700000001</v>
      </c>
      <c r="H7" s="9">
        <v>0.59</v>
      </c>
      <c r="I7" s="9">
        <v>92.5</v>
      </c>
      <c r="J7" s="9">
        <v>3.5</v>
      </c>
      <c r="K7" s="9">
        <v>-0.66525904729115015</v>
      </c>
      <c r="L7" s="9">
        <v>0.57620219924772642</v>
      </c>
      <c r="N7" s="9">
        <v>0</v>
      </c>
    </row>
    <row r="8" spans="1:14" ht="16.7">
      <c r="A8" s="5" t="s">
        <v>17</v>
      </c>
      <c r="B8" s="9">
        <v>3.5</v>
      </c>
      <c r="C8" s="9">
        <v>4.75</v>
      </c>
      <c r="D8" s="11">
        <v>14373</v>
      </c>
      <c r="E8" s="9">
        <v>1.60228897</v>
      </c>
      <c r="F8" s="9" t="s">
        <v>15</v>
      </c>
      <c r="G8" s="9">
        <v>3.50857763</v>
      </c>
      <c r="H8" s="9">
        <v>2.21</v>
      </c>
      <c r="I8" s="9">
        <v>92.5</v>
      </c>
      <c r="J8" s="9">
        <v>3.5</v>
      </c>
      <c r="K8" s="9">
        <v>1.6455741010149509</v>
      </c>
      <c r="L8" s="9">
        <v>2.232917130309866</v>
      </c>
      <c r="N8" s="9">
        <v>0</v>
      </c>
    </row>
    <row r="9" spans="1:14" ht="16.7">
      <c r="A9" s="5" t="s">
        <v>18</v>
      </c>
      <c r="B9" s="12">
        <v>3.5</v>
      </c>
      <c r="C9" s="12">
        <v>4.75</v>
      </c>
      <c r="D9" s="13">
        <v>14259</v>
      </c>
      <c r="E9" s="15">
        <v>1.87</v>
      </c>
      <c r="F9" s="12" t="s">
        <v>15</v>
      </c>
      <c r="G9" s="12">
        <v>5.0199999999999996</v>
      </c>
      <c r="H9" s="12">
        <v>5.24</v>
      </c>
      <c r="I9" s="12">
        <v>92.5</v>
      </c>
      <c r="J9" s="12">
        <v>3.5</v>
      </c>
      <c r="K9" s="12">
        <v>0.47428278081506148</v>
      </c>
      <c r="L9" s="12">
        <v>-0.71338613391206007</v>
      </c>
      <c r="N9" s="12">
        <v>0</v>
      </c>
    </row>
    <row r="10" spans="1:14" ht="16.7">
      <c r="A10" s="2">
        <v>2021</v>
      </c>
      <c r="B10" s="3">
        <v>3.5</v>
      </c>
      <c r="C10" s="3">
        <v>4.75</v>
      </c>
      <c r="D10" s="4">
        <v>14300</v>
      </c>
      <c r="E10" s="3">
        <v>1.87</v>
      </c>
      <c r="F10" s="3" t="s">
        <v>15</v>
      </c>
      <c r="G10" s="3">
        <v>3.69</v>
      </c>
      <c r="H10" s="3">
        <v>5.24</v>
      </c>
      <c r="I10" s="3">
        <v>92.5</v>
      </c>
      <c r="J10" s="3">
        <v>3.5</v>
      </c>
      <c r="K10" s="3">
        <v>0.28923758943936856</v>
      </c>
      <c r="L10" s="3">
        <v>1.0028781977812313</v>
      </c>
      <c r="N10" s="3">
        <v>0</v>
      </c>
    </row>
    <row r="11" spans="1:14" ht="16.7">
      <c r="A11" s="5" t="s">
        <v>19</v>
      </c>
      <c r="B11" s="6">
        <v>3.5</v>
      </c>
      <c r="C11" s="6"/>
      <c r="D11" s="7">
        <v>14344</v>
      </c>
      <c r="E11" s="6">
        <v>2.6415632985216098</v>
      </c>
      <c r="F11" s="6" t="s">
        <v>15</v>
      </c>
      <c r="G11" s="6">
        <v>5.01</v>
      </c>
      <c r="H11" s="6">
        <v>6.65</v>
      </c>
      <c r="I11" s="6"/>
      <c r="J11" s="6">
        <v>5</v>
      </c>
      <c r="K11" s="6">
        <v>7.0307553241936924E-2</v>
      </c>
      <c r="L11" s="6">
        <v>-0.54152072828064191</v>
      </c>
      <c r="N11" s="6">
        <v>0</v>
      </c>
    </row>
    <row r="12" spans="1:14" ht="16.7">
      <c r="A12" s="5" t="s">
        <v>20</v>
      </c>
      <c r="B12" s="9">
        <v>3.5</v>
      </c>
      <c r="C12" s="9"/>
      <c r="D12" s="10">
        <v>14550</v>
      </c>
      <c r="E12" s="9">
        <v>4.01</v>
      </c>
      <c r="F12" s="9" t="s">
        <v>15</v>
      </c>
      <c r="G12" s="9">
        <v>5.07</v>
      </c>
      <c r="H12" s="9">
        <v>7.39</v>
      </c>
      <c r="I12" s="9"/>
      <c r="J12" s="9">
        <v>6</v>
      </c>
      <c r="K12" s="9">
        <v>-0.55492197086076633</v>
      </c>
      <c r="L12" s="9">
        <v>1.0544931694957222</v>
      </c>
      <c r="N12" s="9">
        <v>0</v>
      </c>
    </row>
    <row r="13" spans="1:14" ht="16.7">
      <c r="A13" s="5" t="s">
        <v>21</v>
      </c>
      <c r="B13" s="9">
        <v>3.5</v>
      </c>
      <c r="C13" s="9"/>
      <c r="D13" s="67">
        <v>14550</v>
      </c>
      <c r="E13" s="9">
        <v>4.25</v>
      </c>
      <c r="F13" s="9" t="s">
        <v>15</v>
      </c>
      <c r="G13" s="9">
        <v>5.31</v>
      </c>
      <c r="H13" s="9">
        <v>7.44</v>
      </c>
      <c r="I13" s="9"/>
      <c r="J13" s="9">
        <v>6.5</v>
      </c>
      <c r="K13" s="9">
        <v>-1.0099293180841851</v>
      </c>
      <c r="L13" s="9">
        <v>1.7350988052804512</v>
      </c>
      <c r="N13" s="9">
        <v>0</v>
      </c>
    </row>
    <row r="14" spans="1:14" ht="16.7">
      <c r="A14" s="5" t="s">
        <v>22</v>
      </c>
      <c r="B14" s="9">
        <v>3.5</v>
      </c>
      <c r="C14" s="9"/>
      <c r="D14" s="11">
        <v>14600</v>
      </c>
      <c r="E14" s="9">
        <v>4.0999999999999996</v>
      </c>
      <c r="F14" s="9" t="s">
        <v>15</v>
      </c>
      <c r="G14" s="9">
        <v>4.7699999999999996</v>
      </c>
      <c r="H14" s="9">
        <v>7.52</v>
      </c>
      <c r="I14" s="9"/>
      <c r="J14" s="9">
        <v>6.5</v>
      </c>
      <c r="K14" s="9">
        <v>-1.25806396636741</v>
      </c>
      <c r="L14" s="9">
        <v>2.4049543236474875</v>
      </c>
      <c r="N14" s="9">
        <v>0</v>
      </c>
    </row>
    <row r="15" spans="1:14" ht="16.7">
      <c r="A15" s="2">
        <v>2022</v>
      </c>
      <c r="B15" s="3">
        <v>3.5</v>
      </c>
      <c r="C15" s="3"/>
      <c r="D15" s="4">
        <v>14510</v>
      </c>
      <c r="E15" s="3">
        <v>4.0999999999999996</v>
      </c>
      <c r="F15" s="3" t="s">
        <v>15</v>
      </c>
      <c r="G15" s="3">
        <v>5.04</v>
      </c>
      <c r="H15" s="3">
        <v>7.52</v>
      </c>
      <c r="I15" s="3"/>
      <c r="J15" s="3">
        <v>6.5</v>
      </c>
      <c r="K15" s="3">
        <v>-0.69901886655019496</v>
      </c>
      <c r="L15" s="3">
        <v>1.1869215083076547</v>
      </c>
      <c r="N15" s="3">
        <v>0</v>
      </c>
    </row>
    <row r="16" spans="1:14" ht="17" thickBot="1">
      <c r="A16" s="5" t="s">
        <v>23</v>
      </c>
      <c r="B16" s="6">
        <v>3.5</v>
      </c>
      <c r="C16" s="6"/>
      <c r="D16" s="14">
        <v>14610</v>
      </c>
      <c r="E16" s="6">
        <v>4.0500000000000007</v>
      </c>
      <c r="F16" s="6"/>
      <c r="G16" s="6">
        <v>5.0599999999999996</v>
      </c>
      <c r="H16" s="6">
        <v>7.65</v>
      </c>
      <c r="I16" s="6"/>
      <c r="J16" s="6">
        <v>6.5</v>
      </c>
      <c r="K16" s="6">
        <v>-1.67</v>
      </c>
      <c r="L16" s="6">
        <v>1.1000000000000001</v>
      </c>
      <c r="N16" s="6">
        <v>0</v>
      </c>
    </row>
    <row r="17" spans="1:45" ht="20.7" customHeight="1" thickBot="1">
      <c r="A17" s="5" t="s">
        <v>24</v>
      </c>
      <c r="B17" s="9">
        <v>3.5</v>
      </c>
      <c r="C17" s="9"/>
      <c r="D17" s="10">
        <v>14620</v>
      </c>
      <c r="E17" s="9">
        <v>3.99</v>
      </c>
      <c r="F17" s="9"/>
      <c r="G17" s="9">
        <v>5.15</v>
      </c>
      <c r="H17" s="9">
        <v>8.39</v>
      </c>
      <c r="I17" s="9"/>
      <c r="J17" s="9">
        <v>6.5</v>
      </c>
      <c r="K17" s="9">
        <v>-1.88</v>
      </c>
      <c r="L17" s="9">
        <v>1.1199999999999999</v>
      </c>
      <c r="N17" s="9">
        <v>0</v>
      </c>
      <c r="P17" s="182" t="s">
        <v>25</v>
      </c>
      <c r="Q17" s="186" t="s">
        <v>26</v>
      </c>
      <c r="R17" s="186"/>
      <c r="S17" s="186"/>
      <c r="T17" s="186"/>
      <c r="U17" s="186"/>
      <c r="V17" s="186"/>
      <c r="W17" s="186"/>
      <c r="X17" s="186"/>
      <c r="Y17" s="186"/>
      <c r="Z17" s="186"/>
      <c r="AA17" s="186"/>
      <c r="AB17" s="187"/>
      <c r="AD17" s="189" t="s">
        <v>3</v>
      </c>
      <c r="AE17" s="190"/>
      <c r="AF17" s="190"/>
      <c r="AG17" s="190"/>
      <c r="AH17" s="190"/>
      <c r="AI17" s="191"/>
      <c r="AJ17" s="176" t="s">
        <v>44</v>
      </c>
      <c r="AK17" s="177"/>
      <c r="AL17" s="178"/>
      <c r="AN17" s="189" t="s">
        <v>11</v>
      </c>
      <c r="AO17" s="190"/>
      <c r="AP17" s="190"/>
      <c r="AQ17" s="190"/>
      <c r="AR17" s="190"/>
      <c r="AS17" s="191"/>
    </row>
    <row r="18" spans="1:45" ht="16.7" customHeight="1">
      <c r="A18" s="5" t="s">
        <v>27</v>
      </c>
      <c r="B18" s="9">
        <v>3.5</v>
      </c>
      <c r="C18" s="9"/>
      <c r="D18" s="10">
        <v>14620</v>
      </c>
      <c r="E18" s="9">
        <v>3.76</v>
      </c>
      <c r="F18" s="9"/>
      <c r="G18" s="9">
        <v>5.27</v>
      </c>
      <c r="H18" s="9">
        <v>8.4700000000000006</v>
      </c>
      <c r="I18" s="9"/>
      <c r="J18" s="9">
        <v>6.5</v>
      </c>
      <c r="K18" s="9">
        <v>-1.92</v>
      </c>
      <c r="L18" s="9">
        <v>1.1299999999999999</v>
      </c>
      <c r="N18" s="9">
        <v>0</v>
      </c>
      <c r="P18" s="183"/>
      <c r="Q18" s="16" t="s">
        <v>44</v>
      </c>
      <c r="R18" s="16" t="s">
        <v>3</v>
      </c>
      <c r="S18" s="16" t="s">
        <v>4</v>
      </c>
      <c r="T18" s="16" t="s">
        <v>5</v>
      </c>
      <c r="U18" s="16" t="s">
        <v>6</v>
      </c>
      <c r="V18" s="16" t="s">
        <v>7</v>
      </c>
      <c r="W18" s="16" t="s">
        <v>8</v>
      </c>
      <c r="X18" s="16" t="s">
        <v>9</v>
      </c>
      <c r="Y18" s="16" t="s">
        <v>10</v>
      </c>
      <c r="Z18" s="16" t="s">
        <v>11</v>
      </c>
      <c r="AA18" s="16" t="s">
        <v>12</v>
      </c>
      <c r="AB18" s="35" t="s">
        <v>13</v>
      </c>
      <c r="AD18" s="47" t="s">
        <v>5</v>
      </c>
      <c r="AE18" s="19" t="s">
        <v>13</v>
      </c>
      <c r="AF18" s="19" t="s">
        <v>8</v>
      </c>
      <c r="AG18" s="19" t="s">
        <v>58</v>
      </c>
      <c r="AH18" s="48" t="s">
        <v>59</v>
      </c>
      <c r="AI18" s="48" t="s">
        <v>12</v>
      </c>
      <c r="AJ18" s="44" t="s">
        <v>5</v>
      </c>
      <c r="AK18" s="34" t="s">
        <v>8</v>
      </c>
      <c r="AL18" s="34" t="s">
        <v>12</v>
      </c>
      <c r="AN18" s="19" t="s">
        <v>58</v>
      </c>
      <c r="AO18" s="19" t="s">
        <v>8</v>
      </c>
      <c r="AP18" s="48" t="s">
        <v>59</v>
      </c>
      <c r="AQ18" s="48" t="s">
        <v>12</v>
      </c>
      <c r="AR18" s="47" t="s">
        <v>5</v>
      </c>
      <c r="AS18" s="19" t="s">
        <v>13</v>
      </c>
    </row>
    <row r="19" spans="1:45" ht="16.7" customHeight="1">
      <c r="A19" s="5" t="s">
        <v>28</v>
      </c>
      <c r="B19" s="12">
        <v>3.5</v>
      </c>
      <c r="C19" s="12"/>
      <c r="D19" s="13">
        <v>14630</v>
      </c>
      <c r="E19" s="15">
        <v>3.66</v>
      </c>
      <c r="F19" s="12"/>
      <c r="G19" s="9">
        <v>5.08</v>
      </c>
      <c r="H19" s="12">
        <v>8.59</v>
      </c>
      <c r="I19" s="12"/>
      <c r="J19" s="12">
        <v>6.5</v>
      </c>
      <c r="K19" s="12">
        <v>-1.8</v>
      </c>
      <c r="L19" s="12">
        <v>0.96</v>
      </c>
      <c r="N19" s="12">
        <v>0</v>
      </c>
      <c r="P19" s="36">
        <v>2020</v>
      </c>
      <c r="Q19" s="17">
        <f>N25-N5</f>
        <v>0</v>
      </c>
      <c r="R19" s="17">
        <f t="shared" ref="R19:AB34" si="0">B25-B5</f>
        <v>0</v>
      </c>
      <c r="S19" s="17">
        <f t="shared" si="0"/>
        <v>0</v>
      </c>
      <c r="T19" s="4">
        <f t="shared" si="0"/>
        <v>0</v>
      </c>
      <c r="U19" s="17">
        <f t="shared" si="0"/>
        <v>0</v>
      </c>
      <c r="V19" s="17">
        <f t="shared" si="0"/>
        <v>0</v>
      </c>
      <c r="W19" s="17">
        <f t="shared" si="0"/>
        <v>0</v>
      </c>
      <c r="X19" s="17">
        <f t="shared" si="0"/>
        <v>0</v>
      </c>
      <c r="Y19" s="17">
        <f t="shared" si="0"/>
        <v>0</v>
      </c>
      <c r="Z19" s="17">
        <f t="shared" si="0"/>
        <v>0</v>
      </c>
      <c r="AA19" s="17">
        <f t="shared" si="0"/>
        <v>0</v>
      </c>
      <c r="AB19" s="37">
        <f t="shared" si="0"/>
        <v>0</v>
      </c>
      <c r="AD19" s="49" t="str">
        <f t="shared" ref="AD19:AD24" si="1">IF(AND(R19=0,T19=0),"OK",IF(AND(R19&lt;0,T19&gt;0),"OK",IF(AND(R19&gt;0,T19&lt;0),"OK","CHECK")))</f>
        <v>OK</v>
      </c>
      <c r="AE19" s="20" t="str">
        <f t="shared" ref="AE19:AE24" si="2">IF(AND(R19&gt;=0,AB19&gt;=0),"OK",IF(AND(R19&lt;0,AB19&lt;0),"OK","CHECK"))</f>
        <v>OK</v>
      </c>
      <c r="AF19" s="20" t="str">
        <f t="shared" ref="AF19:AF24" si="3">IF(AND(R19=0,W19=0),"OK",IF(AND(R19&lt;0,W19&gt;0),"OK",IF(AND(R19&gt;0,W19&lt;0),"OK","CHECK")))</f>
        <v>OK</v>
      </c>
      <c r="AG19" s="20" t="str">
        <f t="shared" ref="AG19:AG24" si="4">IF(AND(R19=0,X19=0),"OK",IF(AND(R19&lt;0,X19&gt;0),"OK",IF(AND(R19&gt;0,X19&lt;0),"OK","CHECK")))</f>
        <v>OK</v>
      </c>
      <c r="AH19" s="20" t="str">
        <f t="shared" ref="AH19:AH24" si="5">IF(AND(R19=0,U19=0),"OK",IF(AND(R19&lt;0,U19&gt;0),"OK",IF(AND(R19&gt;0,U19&lt;0),"OK","CHECK")))</f>
        <v>OK</v>
      </c>
      <c r="AI19" s="20" t="str">
        <f t="shared" ref="AI19:AI24" si="6">IF(AND(R19&gt;=0,AA19&gt;=0),"OK",IF(AND(R19&lt;0,AA19&lt;0),"OK","CHECK"))</f>
        <v>OK</v>
      </c>
      <c r="AJ19" s="45" t="str">
        <f>IF(AND(Q19=0,T19=0),"OK",IF(AND(Q19&lt;0,T19&gt;0),"OK",IF(AND(Q19&gt;0,T19&lt;0),"OK","CHECK")))</f>
        <v>OK</v>
      </c>
      <c r="AK19" s="32" t="str">
        <f t="shared" ref="AK19:AK34" si="7">IF(AND(T19=0,W19=0),"OK",IF(AND(T19&lt;0,W19&gt;0),"OK",IF(AND(T19&gt;0,W19&lt;0),"OK","CHECK")))</f>
        <v>OK</v>
      </c>
      <c r="AL19" s="20" t="str">
        <f>IF(AND(W19=0,AA19=0),"OK",IF(AND(W19&lt;0,AA19&gt;0),"OK",IF(AND(W19&gt;0,AA19&lt;0),"OK","CHECK")))</f>
        <v>OK</v>
      </c>
      <c r="AN19" s="49" t="str">
        <f>IF(AND(Z19=0,X19=0),"OK",IF(AND(Z19&lt;0,X19&gt;0),"OK",IF(AND(Z19&gt;0,X19&lt;0),"OK","CHECK")))</f>
        <v>OK</v>
      </c>
      <c r="AO19" s="20" t="str">
        <f>IF(AND(Z19=0,W19=0),"OK",IF(AND(Z19&lt;0,W19&gt;0),"OK",IF(AND(Z19&gt;0,W19&lt;0),"OK","CHECK")))</f>
        <v>OK</v>
      </c>
      <c r="AP19" s="20" t="str">
        <f>IF(AND(Z19=0,U19=0),"OK",IF(AND(Z19&lt;0,U19&gt;0),"OK",IF(AND(Z19&gt;0,U19&lt;0),"OK","CHECK")))</f>
        <v>OK</v>
      </c>
      <c r="AQ19" s="20" t="str">
        <f>IF(AND(Z19&gt;=0,AA19&gt;=0),"OK",IF(AND(Z19&lt;0,AA19&lt;0),"OK","CHECK"))</f>
        <v>OK</v>
      </c>
      <c r="AR19" s="66" t="str">
        <f>IF(AND(Z19=0,T19=0),"OK",IF(AND(Z19&lt;0,T19&gt;0),"OK",IF(AND(Z19&gt;0,T19&lt;0),"OK","CHECK")))</f>
        <v>OK</v>
      </c>
      <c r="AS19" s="50" t="str">
        <f>IF(AND(Z19&gt;=0,AB19&gt;=0),"OK",IF(AND(Z19&lt;0,AB19&lt;0),"OK","CHECK"))</f>
        <v>OK</v>
      </c>
    </row>
    <row r="20" spans="1:45" ht="16.7">
      <c r="A20" s="2">
        <v>2023</v>
      </c>
      <c r="B20" s="3">
        <v>3.5</v>
      </c>
      <c r="C20" s="3"/>
      <c r="D20" s="4">
        <v>14620</v>
      </c>
      <c r="E20" s="3">
        <v>3.66</v>
      </c>
      <c r="F20" s="3"/>
      <c r="G20" s="3">
        <v>5.1400000000000006</v>
      </c>
      <c r="H20" s="3">
        <v>8.59</v>
      </c>
      <c r="I20" s="3"/>
      <c r="J20" s="3">
        <v>6.5</v>
      </c>
      <c r="K20" s="3">
        <v>-1.8174999999999999</v>
      </c>
      <c r="L20" s="3">
        <v>1.0774999999999999</v>
      </c>
      <c r="N20" s="3">
        <v>0</v>
      </c>
      <c r="P20" s="38" t="s">
        <v>14</v>
      </c>
      <c r="Q20" s="6">
        <f t="shared" ref="Q20:Q34" si="8">N26-N6</f>
        <v>0</v>
      </c>
      <c r="R20" s="18">
        <f t="shared" si="0"/>
        <v>0</v>
      </c>
      <c r="S20" s="18">
        <f t="shared" si="0"/>
        <v>0</v>
      </c>
      <c r="T20" s="13">
        <f t="shared" si="0"/>
        <v>0</v>
      </c>
      <c r="U20" s="23">
        <f t="shared" si="0"/>
        <v>0</v>
      </c>
      <c r="V20" s="18" t="e">
        <f t="shared" si="0"/>
        <v>#VALUE!</v>
      </c>
      <c r="W20" s="23">
        <f t="shared" si="0"/>
        <v>0</v>
      </c>
      <c r="X20" s="18">
        <f t="shared" si="0"/>
        <v>0</v>
      </c>
      <c r="Y20" s="18">
        <f t="shared" si="0"/>
        <v>0</v>
      </c>
      <c r="Z20" s="18">
        <f t="shared" si="0"/>
        <v>0</v>
      </c>
      <c r="AA20" s="18">
        <f t="shared" si="0"/>
        <v>0</v>
      </c>
      <c r="AB20" s="39">
        <f t="shared" si="0"/>
        <v>0</v>
      </c>
      <c r="AD20" s="51" t="str">
        <f t="shared" si="1"/>
        <v>OK</v>
      </c>
      <c r="AE20" s="21" t="str">
        <f t="shared" si="2"/>
        <v>OK</v>
      </c>
      <c r="AF20" s="51" t="str">
        <f t="shared" si="3"/>
        <v>OK</v>
      </c>
      <c r="AG20" s="21" t="str">
        <f t="shared" si="4"/>
        <v>OK</v>
      </c>
      <c r="AH20" s="21" t="str">
        <f t="shared" si="5"/>
        <v>OK</v>
      </c>
      <c r="AI20" s="52" t="str">
        <f t="shared" si="6"/>
        <v>OK</v>
      </c>
      <c r="AJ20" s="46" t="str">
        <f t="shared" ref="AJ20:AJ34" si="9">IF(AND(Q20=0,T20=0),"OK",IF(AND(Q20&lt;0,T20&gt;0),"OK",IF(AND(Q20&gt;0,T20&lt;0),"OK","CHECK")))</f>
        <v>OK</v>
      </c>
      <c r="AK20" s="33" t="str">
        <f t="shared" si="7"/>
        <v>OK</v>
      </c>
      <c r="AL20" s="21" t="str">
        <f t="shared" ref="AL20:AL34" si="10">IF(AND(W20=0,AA20=0),"OK",IF(AND(W20&lt;0,AA20&gt;0),"OK",IF(AND(W20&gt;0,AA20&lt;0),"OK","CHECK")))</f>
        <v>OK</v>
      </c>
      <c r="AN20" s="21" t="str">
        <f t="shared" ref="AN20:AN34" si="11">IF(AND(Z20=0,X20=0),"OK",IF(AND(Z20&lt;0,X20&gt;0),"OK",IF(AND(Z20&gt;0,X20&lt;0),"OK","CHECK")))</f>
        <v>OK</v>
      </c>
      <c r="AO20" s="21" t="str">
        <f t="shared" ref="AO20:AO34" si="12">IF(AND(Z20=0,W20=0),"OK",IF(AND(Z20&lt;0,W20&gt;0),"OK",IF(AND(Z20&gt;0,W20&lt;0),"OK","CHECK")))</f>
        <v>OK</v>
      </c>
      <c r="AP20" s="21" t="str">
        <f t="shared" ref="AP20:AP34" si="13">IF(AND(Z20=0,U20=0),"OK",IF(AND(Z20&lt;0,U20&gt;0),"OK",IF(AND(Z20&gt;0,U20&lt;0),"OK","CHECK")))</f>
        <v>OK</v>
      </c>
      <c r="AQ20" s="21" t="str">
        <f t="shared" ref="AQ20:AQ34" si="14">IF(AND(Z20&gt;=0,AA20&gt;=0),"OK",IF(AND(Z20&lt;0,AA20&lt;0),"OK","CHECK"))</f>
        <v>OK</v>
      </c>
      <c r="AR20" s="21" t="str">
        <f t="shared" ref="AR20:AR34" si="15">IF(AND(Z20=0,T20=0),"OK",IF(AND(Z20&lt;0,T20&gt;0),"OK",IF(AND(Z20&gt;0,T20&lt;0),"OK","CHECK")))</f>
        <v>OK</v>
      </c>
      <c r="AS20" s="21" t="str">
        <f t="shared" ref="AS20:AS34" si="16">IF(AND(Z20&gt;=0,AB20&gt;=0),"OK",IF(AND(Z20&lt;0,AB20&lt;0),"OK","CHECK"))</f>
        <v>OK</v>
      </c>
    </row>
    <row r="21" spans="1:45" ht="16.7">
      <c r="P21" s="38" t="s">
        <v>16</v>
      </c>
      <c r="Q21" s="9">
        <f t="shared" si="8"/>
        <v>0</v>
      </c>
      <c r="R21" s="18">
        <f t="shared" si="0"/>
        <v>0</v>
      </c>
      <c r="S21" s="18">
        <f t="shared" si="0"/>
        <v>0</v>
      </c>
      <c r="T21" s="24">
        <f t="shared" si="0"/>
        <v>0</v>
      </c>
      <c r="U21" s="18">
        <f t="shared" si="0"/>
        <v>0</v>
      </c>
      <c r="V21" s="18" t="e">
        <f t="shared" si="0"/>
        <v>#VALUE!</v>
      </c>
      <c r="W21" s="18">
        <f t="shared" si="0"/>
        <v>0</v>
      </c>
      <c r="X21" s="18">
        <f t="shared" si="0"/>
        <v>0</v>
      </c>
      <c r="Y21" s="18">
        <f t="shared" si="0"/>
        <v>0</v>
      </c>
      <c r="Z21" s="18">
        <f t="shared" si="0"/>
        <v>0</v>
      </c>
      <c r="AA21" s="18">
        <f t="shared" si="0"/>
        <v>0</v>
      </c>
      <c r="AB21" s="39">
        <f t="shared" si="0"/>
        <v>0</v>
      </c>
      <c r="AD21" s="51" t="str">
        <f t="shared" si="1"/>
        <v>OK</v>
      </c>
      <c r="AE21" s="21" t="str">
        <f t="shared" si="2"/>
        <v>OK</v>
      </c>
      <c r="AF21" s="51" t="str">
        <f t="shared" si="3"/>
        <v>OK</v>
      </c>
      <c r="AG21" s="21" t="str">
        <f t="shared" si="4"/>
        <v>OK</v>
      </c>
      <c r="AH21" s="21" t="str">
        <f t="shared" si="5"/>
        <v>OK</v>
      </c>
      <c r="AI21" s="52" t="str">
        <f t="shared" si="6"/>
        <v>OK</v>
      </c>
      <c r="AJ21" s="46" t="str">
        <f t="shared" si="9"/>
        <v>OK</v>
      </c>
      <c r="AK21" s="33" t="str">
        <f t="shared" si="7"/>
        <v>OK</v>
      </c>
      <c r="AL21" s="21" t="str">
        <f t="shared" si="10"/>
        <v>OK</v>
      </c>
      <c r="AN21" s="21" t="str">
        <f t="shared" si="11"/>
        <v>OK</v>
      </c>
      <c r="AO21" s="21" t="str">
        <f t="shared" si="12"/>
        <v>OK</v>
      </c>
      <c r="AP21" s="21" t="str">
        <f t="shared" si="13"/>
        <v>OK</v>
      </c>
      <c r="AQ21" s="21" t="str">
        <f t="shared" si="14"/>
        <v>OK</v>
      </c>
      <c r="AR21" s="21" t="str">
        <f t="shared" si="15"/>
        <v>OK</v>
      </c>
      <c r="AS21" s="21" t="str">
        <f t="shared" si="16"/>
        <v>OK</v>
      </c>
    </row>
    <row r="22" spans="1:45" ht="16.7">
      <c r="A22" s="179" t="s">
        <v>29</v>
      </c>
      <c r="B22" s="179"/>
      <c r="C22" s="179"/>
      <c r="D22" s="179"/>
      <c r="E22" s="179"/>
      <c r="F22" s="179"/>
      <c r="G22" s="179"/>
      <c r="H22" s="179"/>
      <c r="I22" s="179"/>
      <c r="J22" s="179"/>
      <c r="K22" s="179"/>
      <c r="L22" s="179"/>
      <c r="P22" s="38" t="s">
        <v>17</v>
      </c>
      <c r="Q22" s="9">
        <f t="shared" si="8"/>
        <v>0</v>
      </c>
      <c r="R22" s="18">
        <f t="shared" si="0"/>
        <v>0</v>
      </c>
      <c r="S22" s="18">
        <f t="shared" si="0"/>
        <v>0</v>
      </c>
      <c r="T22" s="13">
        <f t="shared" si="0"/>
        <v>0</v>
      </c>
      <c r="U22" s="18">
        <f t="shared" si="0"/>
        <v>0</v>
      </c>
      <c r="V22" s="18" t="e">
        <f t="shared" si="0"/>
        <v>#VALUE!</v>
      </c>
      <c r="W22" s="18">
        <f t="shared" si="0"/>
        <v>0</v>
      </c>
      <c r="X22" s="18">
        <f t="shared" si="0"/>
        <v>0</v>
      </c>
      <c r="Y22" s="18">
        <f t="shared" si="0"/>
        <v>0</v>
      </c>
      <c r="Z22" s="18">
        <f t="shared" si="0"/>
        <v>0</v>
      </c>
      <c r="AA22" s="18">
        <f t="shared" si="0"/>
        <v>0</v>
      </c>
      <c r="AB22" s="39">
        <f t="shared" si="0"/>
        <v>0</v>
      </c>
      <c r="AD22" s="51" t="str">
        <f t="shared" si="1"/>
        <v>OK</v>
      </c>
      <c r="AE22" s="21" t="str">
        <f t="shared" si="2"/>
        <v>OK</v>
      </c>
      <c r="AF22" s="51" t="str">
        <f t="shared" si="3"/>
        <v>OK</v>
      </c>
      <c r="AG22" s="21" t="str">
        <f t="shared" si="4"/>
        <v>OK</v>
      </c>
      <c r="AH22" s="21" t="str">
        <f t="shared" si="5"/>
        <v>OK</v>
      </c>
      <c r="AI22" s="52" t="str">
        <f t="shared" si="6"/>
        <v>OK</v>
      </c>
      <c r="AJ22" s="46" t="str">
        <f t="shared" si="9"/>
        <v>OK</v>
      </c>
      <c r="AK22" s="33" t="str">
        <f t="shared" si="7"/>
        <v>OK</v>
      </c>
      <c r="AL22" s="21" t="str">
        <f t="shared" si="10"/>
        <v>OK</v>
      </c>
      <c r="AN22" s="21" t="str">
        <f t="shared" si="11"/>
        <v>OK</v>
      </c>
      <c r="AO22" s="21" t="str">
        <f t="shared" si="12"/>
        <v>OK</v>
      </c>
      <c r="AP22" s="21" t="str">
        <f t="shared" si="13"/>
        <v>OK</v>
      </c>
      <c r="AQ22" s="21" t="str">
        <f t="shared" si="14"/>
        <v>OK</v>
      </c>
      <c r="AR22" s="21" t="str">
        <f t="shared" si="15"/>
        <v>OK</v>
      </c>
      <c r="AS22" s="21" t="str">
        <f t="shared" si="16"/>
        <v>OK</v>
      </c>
    </row>
    <row r="23" spans="1:45" ht="20.7" customHeight="1">
      <c r="A23" s="174" t="s">
        <v>63</v>
      </c>
      <c r="B23" s="175" t="s">
        <v>64</v>
      </c>
      <c r="C23" s="175"/>
      <c r="D23" s="175"/>
      <c r="E23" s="175"/>
      <c r="F23" s="175"/>
      <c r="G23" s="175"/>
      <c r="H23" s="175"/>
      <c r="I23" s="175"/>
      <c r="J23" s="175"/>
      <c r="K23" s="175"/>
      <c r="L23" s="175"/>
      <c r="P23" s="38" t="s">
        <v>18</v>
      </c>
      <c r="Q23" s="18">
        <f t="shared" si="8"/>
        <v>0</v>
      </c>
      <c r="R23" s="18">
        <f t="shared" si="0"/>
        <v>0</v>
      </c>
      <c r="S23" s="18">
        <f t="shared" si="0"/>
        <v>0</v>
      </c>
      <c r="T23" s="13">
        <f t="shared" si="0"/>
        <v>0</v>
      </c>
      <c r="U23" s="18">
        <f t="shared" si="0"/>
        <v>0</v>
      </c>
      <c r="V23" s="18" t="e">
        <f t="shared" si="0"/>
        <v>#VALUE!</v>
      </c>
      <c r="W23" s="18">
        <f t="shared" si="0"/>
        <v>0</v>
      </c>
      <c r="X23" s="18">
        <f t="shared" si="0"/>
        <v>0</v>
      </c>
      <c r="Y23" s="18">
        <f t="shared" si="0"/>
        <v>0</v>
      </c>
      <c r="Z23" s="18">
        <f t="shared" si="0"/>
        <v>0</v>
      </c>
      <c r="AA23" s="18">
        <f t="shared" si="0"/>
        <v>0</v>
      </c>
      <c r="AB23" s="39">
        <f t="shared" si="0"/>
        <v>0</v>
      </c>
      <c r="AD23" s="51" t="str">
        <f t="shared" si="1"/>
        <v>OK</v>
      </c>
      <c r="AE23" s="21" t="str">
        <f t="shared" si="2"/>
        <v>OK</v>
      </c>
      <c r="AF23" s="51" t="str">
        <f t="shared" si="3"/>
        <v>OK</v>
      </c>
      <c r="AG23" s="21" t="str">
        <f t="shared" si="4"/>
        <v>OK</v>
      </c>
      <c r="AH23" s="21" t="str">
        <f t="shared" si="5"/>
        <v>OK</v>
      </c>
      <c r="AI23" s="52" t="str">
        <f t="shared" si="6"/>
        <v>OK</v>
      </c>
      <c r="AJ23" s="46" t="str">
        <f t="shared" si="9"/>
        <v>OK</v>
      </c>
      <c r="AK23" s="33" t="str">
        <f t="shared" si="7"/>
        <v>OK</v>
      </c>
      <c r="AL23" s="21" t="str">
        <f t="shared" si="10"/>
        <v>OK</v>
      </c>
      <c r="AN23" s="21" t="str">
        <f t="shared" si="11"/>
        <v>OK</v>
      </c>
      <c r="AO23" s="21" t="str">
        <f t="shared" si="12"/>
        <v>OK</v>
      </c>
      <c r="AP23" s="21" t="str">
        <f t="shared" si="13"/>
        <v>OK</v>
      </c>
      <c r="AQ23" s="21" t="str">
        <f t="shared" si="14"/>
        <v>OK</v>
      </c>
      <c r="AR23" s="21" t="str">
        <f t="shared" si="15"/>
        <v>OK</v>
      </c>
      <c r="AS23" s="21" t="str">
        <f t="shared" si="16"/>
        <v>OK</v>
      </c>
    </row>
    <row r="24" spans="1:45" ht="16.7" customHeight="1">
      <c r="A24" s="174"/>
      <c r="B24" s="1" t="s">
        <v>3</v>
      </c>
      <c r="C24" s="1" t="s">
        <v>4</v>
      </c>
      <c r="D24" s="1" t="s">
        <v>5</v>
      </c>
      <c r="E24" s="1" t="s">
        <v>6</v>
      </c>
      <c r="F24" s="1" t="s">
        <v>7</v>
      </c>
      <c r="G24" s="1" t="s">
        <v>8</v>
      </c>
      <c r="H24" s="1" t="s">
        <v>9</v>
      </c>
      <c r="I24" s="1" t="s">
        <v>10</v>
      </c>
      <c r="J24" s="1" t="s">
        <v>11</v>
      </c>
      <c r="K24" s="1" t="s">
        <v>12</v>
      </c>
      <c r="L24" s="1" t="s">
        <v>13</v>
      </c>
      <c r="N24" s="1" t="s">
        <v>44</v>
      </c>
      <c r="P24" s="36">
        <v>2021</v>
      </c>
      <c r="Q24" s="17">
        <f t="shared" si="8"/>
        <v>0</v>
      </c>
      <c r="R24" s="17">
        <f t="shared" si="0"/>
        <v>0</v>
      </c>
      <c r="S24" s="17">
        <f t="shared" si="0"/>
        <v>0</v>
      </c>
      <c r="T24" s="4">
        <f t="shared" si="0"/>
        <v>0</v>
      </c>
      <c r="U24" s="17">
        <f t="shared" si="0"/>
        <v>0</v>
      </c>
      <c r="V24" s="17" t="e">
        <f t="shared" si="0"/>
        <v>#VALUE!</v>
      </c>
      <c r="W24" s="17">
        <f t="shared" si="0"/>
        <v>0</v>
      </c>
      <c r="X24" s="17">
        <f t="shared" si="0"/>
        <v>0</v>
      </c>
      <c r="Y24" s="17">
        <f t="shared" si="0"/>
        <v>0</v>
      </c>
      <c r="Z24" s="17">
        <f t="shared" si="0"/>
        <v>0</v>
      </c>
      <c r="AA24" s="17">
        <f t="shared" si="0"/>
        <v>0</v>
      </c>
      <c r="AB24" s="37">
        <f t="shared" si="0"/>
        <v>0</v>
      </c>
      <c r="AD24" s="49" t="str">
        <f t="shared" si="1"/>
        <v>OK</v>
      </c>
      <c r="AE24" s="20" t="str">
        <f t="shared" si="2"/>
        <v>OK</v>
      </c>
      <c r="AF24" s="20" t="str">
        <f t="shared" si="3"/>
        <v>OK</v>
      </c>
      <c r="AG24" s="20" t="str">
        <f t="shared" si="4"/>
        <v>OK</v>
      </c>
      <c r="AH24" s="20" t="str">
        <f t="shared" si="5"/>
        <v>OK</v>
      </c>
      <c r="AI24" s="20" t="str">
        <f t="shared" si="6"/>
        <v>OK</v>
      </c>
      <c r="AJ24" s="45" t="str">
        <f t="shared" si="9"/>
        <v>OK</v>
      </c>
      <c r="AK24" s="32" t="str">
        <f t="shared" si="7"/>
        <v>OK</v>
      </c>
      <c r="AL24" s="20" t="str">
        <f t="shared" si="10"/>
        <v>OK</v>
      </c>
      <c r="AN24" s="49" t="str">
        <f t="shared" si="11"/>
        <v>OK</v>
      </c>
      <c r="AO24" s="20" t="str">
        <f t="shared" si="12"/>
        <v>OK</v>
      </c>
      <c r="AP24" s="20" t="str">
        <f t="shared" si="13"/>
        <v>OK</v>
      </c>
      <c r="AQ24" s="20" t="str">
        <f t="shared" si="14"/>
        <v>OK</v>
      </c>
      <c r="AR24" s="66" t="str">
        <f t="shared" si="15"/>
        <v>OK</v>
      </c>
      <c r="AS24" s="50" t="str">
        <f t="shared" si="16"/>
        <v>OK</v>
      </c>
    </row>
    <row r="25" spans="1:45" ht="16.7">
      <c r="A25" s="2">
        <v>2020</v>
      </c>
      <c r="B25" s="3">
        <v>3.75</v>
      </c>
      <c r="C25" s="3">
        <v>5</v>
      </c>
      <c r="D25" s="4">
        <v>14530</v>
      </c>
      <c r="E25" s="3">
        <v>1.68</v>
      </c>
      <c r="F25" s="3">
        <v>0</v>
      </c>
      <c r="G25" s="3">
        <v>-2.0699999999999998</v>
      </c>
      <c r="H25" s="3">
        <v>-2.41</v>
      </c>
      <c r="I25" s="3">
        <v>92.5</v>
      </c>
      <c r="J25" s="3">
        <v>4</v>
      </c>
      <c r="K25" s="3">
        <v>-0.41799480846663573</v>
      </c>
      <c r="L25" s="3">
        <v>0.74339824304009483</v>
      </c>
      <c r="N25" s="3">
        <v>0</v>
      </c>
      <c r="P25" s="38" t="s">
        <v>19</v>
      </c>
      <c r="Q25" s="6">
        <f t="shared" si="8"/>
        <v>0</v>
      </c>
      <c r="R25" s="63">
        <f t="shared" si="0"/>
        <v>0</v>
      </c>
      <c r="S25" s="18">
        <f t="shared" si="0"/>
        <v>0</v>
      </c>
      <c r="T25" s="25">
        <f t="shared" si="0"/>
        <v>0</v>
      </c>
      <c r="U25" s="18">
        <f t="shared" si="0"/>
        <v>0</v>
      </c>
      <c r="V25" s="18" t="e">
        <f t="shared" si="0"/>
        <v>#VALUE!</v>
      </c>
      <c r="W25" s="18">
        <f t="shared" si="0"/>
        <v>0</v>
      </c>
      <c r="X25" s="18">
        <f t="shared" si="0"/>
        <v>0</v>
      </c>
      <c r="Y25" s="18">
        <f t="shared" si="0"/>
        <v>0</v>
      </c>
      <c r="Z25" s="63">
        <f t="shared" si="0"/>
        <v>0</v>
      </c>
      <c r="AA25" s="18">
        <f t="shared" si="0"/>
        <v>0</v>
      </c>
      <c r="AB25" s="39">
        <f t="shared" si="0"/>
        <v>0</v>
      </c>
      <c r="AD25" s="51" t="str">
        <f>IF(AND(R25=0,T25=0),"OK",IF(AND(R25&lt;0,T25&gt;0),"OK",IF(AND(R25&gt;0,T25&lt;0),"OK","CHECK")))</f>
        <v>OK</v>
      </c>
      <c r="AE25" s="21" t="str">
        <f>IF(AND(R25&gt;=0,AB25&gt;=0),"OK",IF(AND(R25&lt;0,AB25&lt;0),"OK","CHECK"))</f>
        <v>OK</v>
      </c>
      <c r="AF25" s="51" t="str">
        <f>IF(AND(R25=0,W25=0),"OK",IF(AND(R25&lt;0,W25&gt;0),"OK",IF(AND(R25&gt;0,W25&lt;0),"OK","CHECK")))</f>
        <v>OK</v>
      </c>
      <c r="AG25" s="21" t="str">
        <f>IF(AND(R25=0,X25=0),"OK",IF(AND(R25&lt;0,X25&gt;0),"OK",IF(AND(R25&gt;0,X25&lt;0),"OK","CHECK")))</f>
        <v>OK</v>
      </c>
      <c r="AH25" s="21" t="str">
        <f>IF(AND(R25=0,U25=0),"OK",IF(AND(R25&lt;0,U25&gt;0),"OK",IF(AND(R25&gt;0,U25&lt;0),"OK","CHECK")))</f>
        <v>OK</v>
      </c>
      <c r="AI25" s="52" t="str">
        <f>IF(AND(R25&gt;=0,AA25&gt;=0),"OK",IF(AND(R25&lt;0,AA25&lt;0),"OK","CHECK"))</f>
        <v>OK</v>
      </c>
      <c r="AJ25" s="46" t="str">
        <f t="shared" si="9"/>
        <v>OK</v>
      </c>
      <c r="AK25" s="33" t="str">
        <f t="shared" si="7"/>
        <v>OK</v>
      </c>
      <c r="AL25" s="21" t="str">
        <f t="shared" si="10"/>
        <v>OK</v>
      </c>
      <c r="AN25" s="21" t="str">
        <f t="shared" si="11"/>
        <v>OK</v>
      </c>
      <c r="AO25" s="21" t="str">
        <f t="shared" si="12"/>
        <v>OK</v>
      </c>
      <c r="AP25" s="21" t="str">
        <f t="shared" si="13"/>
        <v>OK</v>
      </c>
      <c r="AQ25" s="21" t="str">
        <f t="shared" si="14"/>
        <v>OK</v>
      </c>
      <c r="AR25" s="21" t="str">
        <f t="shared" si="15"/>
        <v>OK</v>
      </c>
      <c r="AS25" s="21" t="str">
        <f t="shared" si="16"/>
        <v>OK</v>
      </c>
    </row>
    <row r="26" spans="1:45" ht="16.7">
      <c r="A26" s="5" t="s">
        <v>14</v>
      </c>
      <c r="B26" s="6">
        <v>3.5</v>
      </c>
      <c r="C26" s="6">
        <v>4.75</v>
      </c>
      <c r="D26" s="7">
        <v>14157</v>
      </c>
      <c r="E26" s="6">
        <v>1.3655462199999999</v>
      </c>
      <c r="F26" s="6" t="s">
        <v>15</v>
      </c>
      <c r="G26" s="8">
        <v>-0.69670625552852306</v>
      </c>
      <c r="H26" s="6">
        <v>-3.75</v>
      </c>
      <c r="I26" s="6">
        <v>92.5</v>
      </c>
      <c r="J26" s="6">
        <v>3.5</v>
      </c>
      <c r="K26" s="6">
        <v>-0.38831273832687324</v>
      </c>
      <c r="L26" s="6">
        <v>2.0566084601610712</v>
      </c>
      <c r="N26" s="6">
        <v>0</v>
      </c>
      <c r="P26" s="38" t="s">
        <v>20</v>
      </c>
      <c r="Q26" s="9">
        <f t="shared" si="8"/>
        <v>0</v>
      </c>
      <c r="R26" s="63">
        <f t="shared" si="0"/>
        <v>0</v>
      </c>
      <c r="S26" s="18">
        <f t="shared" si="0"/>
        <v>0</v>
      </c>
      <c r="T26" s="24">
        <f t="shared" si="0"/>
        <v>0</v>
      </c>
      <c r="U26" s="18">
        <f t="shared" si="0"/>
        <v>0</v>
      </c>
      <c r="V26" s="18" t="e">
        <f t="shared" si="0"/>
        <v>#VALUE!</v>
      </c>
      <c r="W26" s="18">
        <f t="shared" si="0"/>
        <v>0</v>
      </c>
      <c r="X26" s="18">
        <f t="shared" si="0"/>
        <v>0</v>
      </c>
      <c r="Y26" s="18">
        <f t="shared" si="0"/>
        <v>0</v>
      </c>
      <c r="Z26" s="63">
        <f t="shared" si="0"/>
        <v>0</v>
      </c>
      <c r="AA26" s="18">
        <f t="shared" si="0"/>
        <v>0</v>
      </c>
      <c r="AB26" s="39">
        <f t="shared" si="0"/>
        <v>0</v>
      </c>
      <c r="AD26" s="51" t="str">
        <f t="shared" ref="AD26:AD34" si="17">IF(AND(R26=0,T26=0),"OK",IF(AND(R26&lt;0,T26&gt;0),"OK",IF(AND(R26&gt;0,T26&lt;0),"OK","CHECK")))</f>
        <v>OK</v>
      </c>
      <c r="AE26" s="21" t="str">
        <f t="shared" ref="AE26:AE34" si="18">IF(AND(R26&gt;=0,AB26&gt;=0),"OK",IF(AND(R26&lt;0,AB26&lt;0),"OK","CHECK"))</f>
        <v>OK</v>
      </c>
      <c r="AF26" s="51" t="str">
        <f t="shared" ref="AF26:AF34" si="19">IF(AND(R26=0,W26=0),"OK",IF(AND(R26&lt;0,W26&gt;0),"OK",IF(AND(R26&gt;0,W26&lt;0),"OK","CHECK")))</f>
        <v>OK</v>
      </c>
      <c r="AG26" s="21" t="str">
        <f t="shared" ref="AG26:AG34" si="20">IF(AND(R26=0,X26=0),"OK",IF(AND(R26&lt;0,X26&gt;0),"OK",IF(AND(R26&gt;0,X26&lt;0),"OK","CHECK")))</f>
        <v>OK</v>
      </c>
      <c r="AH26" s="21" t="str">
        <f t="shared" ref="AH26:AH34" si="21">IF(AND(R26=0,U26=0),"OK",IF(AND(R26&lt;0,U26&gt;0),"OK",IF(AND(R26&gt;0,U26&lt;0),"OK","CHECK")))</f>
        <v>OK</v>
      </c>
      <c r="AI26" s="52" t="str">
        <f t="shared" ref="AI26:AI34" si="22">IF(AND(R26&gt;=0,AA26&gt;=0),"OK",IF(AND(R26&lt;0,AA26&lt;0),"OK","CHECK"))</f>
        <v>OK</v>
      </c>
      <c r="AJ26" s="46" t="str">
        <f t="shared" si="9"/>
        <v>OK</v>
      </c>
      <c r="AK26" s="33" t="str">
        <f t="shared" si="7"/>
        <v>OK</v>
      </c>
      <c r="AL26" s="21" t="str">
        <f t="shared" si="10"/>
        <v>OK</v>
      </c>
      <c r="AN26" s="21" t="str">
        <f t="shared" si="11"/>
        <v>OK</v>
      </c>
      <c r="AO26" s="21" t="str">
        <f t="shared" si="12"/>
        <v>OK</v>
      </c>
      <c r="AP26" s="21" t="str">
        <f t="shared" si="13"/>
        <v>OK</v>
      </c>
      <c r="AQ26" s="21" t="str">
        <f t="shared" si="14"/>
        <v>OK</v>
      </c>
      <c r="AR26" s="21" t="str">
        <f t="shared" si="15"/>
        <v>OK</v>
      </c>
      <c r="AS26" s="21" t="str">
        <f t="shared" si="16"/>
        <v>OK</v>
      </c>
    </row>
    <row r="27" spans="1:45" ht="16.7">
      <c r="A27" s="5" t="s">
        <v>16</v>
      </c>
      <c r="B27" s="9">
        <v>3.5</v>
      </c>
      <c r="C27" s="9">
        <v>4.75</v>
      </c>
      <c r="D27" s="10">
        <v>14399</v>
      </c>
      <c r="E27" s="9">
        <v>1.3325718600000001</v>
      </c>
      <c r="F27" s="9" t="s">
        <v>15</v>
      </c>
      <c r="G27" s="6">
        <v>7.0666777700000001</v>
      </c>
      <c r="H27" s="9">
        <v>0.59</v>
      </c>
      <c r="I27" s="9">
        <v>92.5</v>
      </c>
      <c r="J27" s="9">
        <v>3.5</v>
      </c>
      <c r="K27" s="9">
        <v>-0.66525904729115015</v>
      </c>
      <c r="L27" s="9">
        <v>0.57620219924772642</v>
      </c>
      <c r="N27" s="9">
        <v>0</v>
      </c>
      <c r="P27" s="38" t="s">
        <v>21</v>
      </c>
      <c r="Q27" s="9">
        <f t="shared" si="8"/>
        <v>0</v>
      </c>
      <c r="R27" s="63">
        <f t="shared" si="0"/>
        <v>0.5</v>
      </c>
      <c r="S27" s="18">
        <f t="shared" si="0"/>
        <v>0</v>
      </c>
      <c r="T27" s="24">
        <f t="shared" si="0"/>
        <v>-70</v>
      </c>
      <c r="U27" s="18">
        <f t="shared" si="0"/>
        <v>-4.9999999999999822E-2</v>
      </c>
      <c r="V27" s="18" t="e">
        <f t="shared" si="0"/>
        <v>#VALUE!</v>
      </c>
      <c r="W27" s="18">
        <f t="shared" si="0"/>
        <v>-0.11999999999999922</v>
      </c>
      <c r="X27" s="18">
        <f t="shared" si="0"/>
        <v>-0.14000000000000057</v>
      </c>
      <c r="Y27" s="18">
        <f t="shared" si="0"/>
        <v>46.25</v>
      </c>
      <c r="Z27" s="63">
        <f t="shared" si="0"/>
        <v>1</v>
      </c>
      <c r="AA27" s="18">
        <f t="shared" si="0"/>
        <v>6.9929318084185121E-2</v>
      </c>
      <c r="AB27" s="39">
        <f t="shared" si="0"/>
        <v>9.9752322844548713E-2</v>
      </c>
      <c r="AD27" s="51" t="str">
        <f t="shared" si="17"/>
        <v>OK</v>
      </c>
      <c r="AE27" s="21" t="str">
        <f t="shared" si="18"/>
        <v>OK</v>
      </c>
      <c r="AF27" s="51" t="str">
        <f t="shared" si="19"/>
        <v>OK</v>
      </c>
      <c r="AG27" s="21" t="str">
        <f t="shared" si="20"/>
        <v>OK</v>
      </c>
      <c r="AH27" s="21" t="str">
        <f t="shared" si="21"/>
        <v>OK</v>
      </c>
      <c r="AI27" s="52" t="str">
        <f t="shared" si="22"/>
        <v>OK</v>
      </c>
      <c r="AJ27" s="46" t="str">
        <f t="shared" si="9"/>
        <v>CHECK</v>
      </c>
      <c r="AK27" s="33" t="str">
        <f t="shared" si="7"/>
        <v>CHECK</v>
      </c>
      <c r="AL27" s="21" t="str">
        <f t="shared" si="10"/>
        <v>OK</v>
      </c>
      <c r="AN27" s="21" t="str">
        <f t="shared" si="11"/>
        <v>OK</v>
      </c>
      <c r="AO27" s="21" t="str">
        <f t="shared" si="12"/>
        <v>OK</v>
      </c>
      <c r="AP27" s="21" t="str">
        <f t="shared" si="13"/>
        <v>OK</v>
      </c>
      <c r="AQ27" s="21" t="str">
        <f t="shared" si="14"/>
        <v>OK</v>
      </c>
      <c r="AR27" s="21" t="str">
        <f t="shared" si="15"/>
        <v>OK</v>
      </c>
      <c r="AS27" s="21" t="str">
        <f t="shared" si="16"/>
        <v>OK</v>
      </c>
    </row>
    <row r="28" spans="1:45" ht="16.7">
      <c r="A28" s="5" t="s">
        <v>17</v>
      </c>
      <c r="B28" s="9">
        <v>3.5</v>
      </c>
      <c r="C28" s="9">
        <v>4.75</v>
      </c>
      <c r="D28" s="11">
        <v>14373</v>
      </c>
      <c r="E28" s="9">
        <v>1.60228897</v>
      </c>
      <c r="F28" s="9" t="s">
        <v>15</v>
      </c>
      <c r="G28" s="9">
        <v>3.50857763</v>
      </c>
      <c r="H28" s="9">
        <v>2.21</v>
      </c>
      <c r="I28" s="9">
        <v>92.5</v>
      </c>
      <c r="J28" s="9">
        <v>3.5</v>
      </c>
      <c r="K28" s="9">
        <v>1.6455741010149509</v>
      </c>
      <c r="L28" s="9">
        <v>2.232917130309866</v>
      </c>
      <c r="N28" s="9">
        <v>0</v>
      </c>
      <c r="P28" s="38" t="s">
        <v>22</v>
      </c>
      <c r="Q28" s="9">
        <f t="shared" si="8"/>
        <v>0</v>
      </c>
      <c r="R28" s="63">
        <f t="shared" si="0"/>
        <v>0.5</v>
      </c>
      <c r="S28" s="18">
        <f t="shared" si="0"/>
        <v>0</v>
      </c>
      <c r="T28" s="13">
        <f t="shared" si="0"/>
        <v>-110</v>
      </c>
      <c r="U28" s="18">
        <f t="shared" si="0"/>
        <v>-0.12999999999999945</v>
      </c>
      <c r="V28" s="18" t="e">
        <f t="shared" si="0"/>
        <v>#VALUE!</v>
      </c>
      <c r="W28" s="18">
        <f t="shared" si="0"/>
        <v>-0.1899999999999995</v>
      </c>
      <c r="X28" s="18">
        <f t="shared" si="0"/>
        <v>-0.21999999999999975</v>
      </c>
      <c r="Y28" s="18">
        <f t="shared" si="0"/>
        <v>23.125</v>
      </c>
      <c r="Z28" s="63">
        <f t="shared" si="0"/>
        <v>2.5</v>
      </c>
      <c r="AA28" s="18">
        <f t="shared" si="0"/>
        <v>0.17806396636740995</v>
      </c>
      <c r="AB28" s="39">
        <f t="shared" si="0"/>
        <v>0.18376735447751225</v>
      </c>
      <c r="AD28" s="51" t="str">
        <f t="shared" si="17"/>
        <v>OK</v>
      </c>
      <c r="AE28" s="21" t="str">
        <f t="shared" si="18"/>
        <v>OK</v>
      </c>
      <c r="AF28" s="51" t="str">
        <f t="shared" si="19"/>
        <v>OK</v>
      </c>
      <c r="AG28" s="21" t="str">
        <f t="shared" si="20"/>
        <v>OK</v>
      </c>
      <c r="AH28" s="21" t="str">
        <f t="shared" si="21"/>
        <v>OK</v>
      </c>
      <c r="AI28" s="52" t="str">
        <f t="shared" si="22"/>
        <v>OK</v>
      </c>
      <c r="AJ28" s="46" t="str">
        <f t="shared" si="9"/>
        <v>CHECK</v>
      </c>
      <c r="AK28" s="33" t="str">
        <f t="shared" si="7"/>
        <v>CHECK</v>
      </c>
      <c r="AL28" s="21" t="str">
        <f t="shared" si="10"/>
        <v>OK</v>
      </c>
      <c r="AN28" s="21" t="str">
        <f t="shared" si="11"/>
        <v>OK</v>
      </c>
      <c r="AO28" s="21" t="str">
        <f t="shared" si="12"/>
        <v>OK</v>
      </c>
      <c r="AP28" s="21" t="str">
        <f t="shared" si="13"/>
        <v>OK</v>
      </c>
      <c r="AQ28" s="21" t="str">
        <f t="shared" si="14"/>
        <v>OK</v>
      </c>
      <c r="AR28" s="21" t="str">
        <f t="shared" si="15"/>
        <v>OK</v>
      </c>
      <c r="AS28" s="21" t="str">
        <f t="shared" si="16"/>
        <v>OK</v>
      </c>
    </row>
    <row r="29" spans="1:45" ht="16.7">
      <c r="A29" s="5" t="s">
        <v>18</v>
      </c>
      <c r="B29" s="12">
        <v>3.5</v>
      </c>
      <c r="C29" s="12">
        <v>4.75</v>
      </c>
      <c r="D29" s="13">
        <v>14259</v>
      </c>
      <c r="E29" s="15">
        <v>1.87</v>
      </c>
      <c r="F29" s="12" t="s">
        <v>15</v>
      </c>
      <c r="G29" s="12">
        <v>5.0199999999999996</v>
      </c>
      <c r="H29" s="12">
        <v>5.24</v>
      </c>
      <c r="I29" s="12">
        <v>92.5</v>
      </c>
      <c r="J29" s="12">
        <v>3.5</v>
      </c>
      <c r="K29" s="12">
        <v>0.47428278081506148</v>
      </c>
      <c r="L29" s="12">
        <v>-0.71338613391206007</v>
      </c>
      <c r="N29" s="12">
        <v>0</v>
      </c>
      <c r="P29" s="36">
        <v>2022</v>
      </c>
      <c r="Q29" s="17">
        <f t="shared" si="8"/>
        <v>0</v>
      </c>
      <c r="R29" s="64">
        <f t="shared" si="0"/>
        <v>0.5</v>
      </c>
      <c r="S29" s="17">
        <f t="shared" si="0"/>
        <v>0</v>
      </c>
      <c r="T29" s="4">
        <f t="shared" si="0"/>
        <v>-40</v>
      </c>
      <c r="U29" s="17">
        <f t="shared" si="0"/>
        <v>-0.12999999999999945</v>
      </c>
      <c r="V29" s="17" t="e">
        <f t="shared" si="0"/>
        <v>#VALUE!</v>
      </c>
      <c r="W29" s="17">
        <f t="shared" si="0"/>
        <v>-8.0000000000000071E-2</v>
      </c>
      <c r="X29" s="17">
        <f t="shared" si="0"/>
        <v>-0.21999999999999975</v>
      </c>
      <c r="Y29" s="17">
        <f t="shared" si="0"/>
        <v>0</v>
      </c>
      <c r="Z29" s="64">
        <f t="shared" si="0"/>
        <v>2.5</v>
      </c>
      <c r="AA29" s="17">
        <f t="shared" si="0"/>
        <v>5.9018866550194948E-2</v>
      </c>
      <c r="AB29" s="37">
        <f t="shared" si="0"/>
        <v>7.647689968382565E-2</v>
      </c>
      <c r="AD29" s="49" t="str">
        <f t="shared" si="17"/>
        <v>OK</v>
      </c>
      <c r="AE29" s="20" t="str">
        <f t="shared" si="18"/>
        <v>OK</v>
      </c>
      <c r="AF29" s="20" t="str">
        <f t="shared" si="19"/>
        <v>OK</v>
      </c>
      <c r="AG29" s="20" t="str">
        <f t="shared" si="20"/>
        <v>OK</v>
      </c>
      <c r="AH29" s="20" t="str">
        <f t="shared" si="21"/>
        <v>OK</v>
      </c>
      <c r="AI29" s="20" t="str">
        <f t="shared" si="22"/>
        <v>OK</v>
      </c>
      <c r="AJ29" s="45" t="str">
        <f t="shared" si="9"/>
        <v>CHECK</v>
      </c>
      <c r="AK29" s="32" t="str">
        <f t="shared" si="7"/>
        <v>CHECK</v>
      </c>
      <c r="AL29" s="20" t="str">
        <f t="shared" si="10"/>
        <v>OK</v>
      </c>
      <c r="AN29" s="49" t="str">
        <f t="shared" si="11"/>
        <v>OK</v>
      </c>
      <c r="AO29" s="20" t="str">
        <f t="shared" si="12"/>
        <v>OK</v>
      </c>
      <c r="AP29" s="20" t="str">
        <f t="shared" si="13"/>
        <v>OK</v>
      </c>
      <c r="AQ29" s="20" t="str">
        <f t="shared" si="14"/>
        <v>OK</v>
      </c>
      <c r="AR29" s="66" t="str">
        <f t="shared" si="15"/>
        <v>OK</v>
      </c>
      <c r="AS29" s="50" t="str">
        <f t="shared" si="16"/>
        <v>OK</v>
      </c>
    </row>
    <row r="30" spans="1:45" ht="16.7">
      <c r="A30" s="2">
        <v>2021</v>
      </c>
      <c r="B30" s="3">
        <v>3.5</v>
      </c>
      <c r="C30" s="3">
        <v>4.75</v>
      </c>
      <c r="D30" s="4">
        <v>14300</v>
      </c>
      <c r="E30" s="3">
        <v>1.87</v>
      </c>
      <c r="F30" s="3" t="s">
        <v>15</v>
      </c>
      <c r="G30" s="3">
        <v>3.69</v>
      </c>
      <c r="H30" s="3">
        <v>5.24</v>
      </c>
      <c r="I30" s="3">
        <v>92.5</v>
      </c>
      <c r="J30" s="3">
        <v>3.5</v>
      </c>
      <c r="K30" s="3">
        <v>0.28923758943936856</v>
      </c>
      <c r="L30" s="3">
        <v>1.0028781977812313</v>
      </c>
      <c r="N30" s="3">
        <v>0</v>
      </c>
      <c r="P30" s="38" t="s">
        <v>23</v>
      </c>
      <c r="Q30" s="6">
        <f t="shared" si="8"/>
        <v>0</v>
      </c>
      <c r="R30" s="63">
        <f t="shared" si="0"/>
        <v>0.5</v>
      </c>
      <c r="S30" s="18">
        <f t="shared" si="0"/>
        <v>0</v>
      </c>
      <c r="T30" s="25">
        <f t="shared" si="0"/>
        <v>-130</v>
      </c>
      <c r="U30" s="18">
        <f t="shared" si="0"/>
        <v>-0.20000000000000062</v>
      </c>
      <c r="V30" s="18" t="e">
        <f t="shared" si="0"/>
        <v>#VALUE!</v>
      </c>
      <c r="W30" s="18">
        <f t="shared" si="0"/>
        <v>-0.15999999999999925</v>
      </c>
      <c r="X30" s="18">
        <f t="shared" si="0"/>
        <v>-0.32000000000000028</v>
      </c>
      <c r="Y30" s="18">
        <f t="shared" si="0"/>
        <v>46.25</v>
      </c>
      <c r="Z30" s="63">
        <f t="shared" si="0"/>
        <v>2.5</v>
      </c>
      <c r="AA30" s="18">
        <f t="shared" si="0"/>
        <v>0.12999999999999989</v>
      </c>
      <c r="AB30" s="39">
        <f t="shared" si="0"/>
        <v>0.22711796375000004</v>
      </c>
      <c r="AD30" s="51" t="str">
        <f t="shared" si="17"/>
        <v>OK</v>
      </c>
      <c r="AE30" s="21" t="str">
        <f t="shared" si="18"/>
        <v>OK</v>
      </c>
      <c r="AF30" s="51" t="str">
        <f t="shared" si="19"/>
        <v>OK</v>
      </c>
      <c r="AG30" s="21" t="str">
        <f t="shared" si="20"/>
        <v>OK</v>
      </c>
      <c r="AH30" s="21" t="str">
        <f t="shared" si="21"/>
        <v>OK</v>
      </c>
      <c r="AI30" s="52" t="str">
        <f t="shared" si="22"/>
        <v>OK</v>
      </c>
      <c r="AJ30" s="46" t="str">
        <f t="shared" si="9"/>
        <v>CHECK</v>
      </c>
      <c r="AK30" s="33" t="str">
        <f t="shared" si="7"/>
        <v>CHECK</v>
      </c>
      <c r="AL30" s="21" t="str">
        <f t="shared" si="10"/>
        <v>OK</v>
      </c>
      <c r="AN30" s="21" t="str">
        <f t="shared" si="11"/>
        <v>OK</v>
      </c>
      <c r="AO30" s="21" t="str">
        <f t="shared" si="12"/>
        <v>OK</v>
      </c>
      <c r="AP30" s="21" t="str">
        <f t="shared" si="13"/>
        <v>OK</v>
      </c>
      <c r="AQ30" s="21" t="str">
        <f t="shared" si="14"/>
        <v>OK</v>
      </c>
      <c r="AR30" s="21" t="str">
        <f t="shared" si="15"/>
        <v>OK</v>
      </c>
      <c r="AS30" s="21" t="str">
        <f t="shared" si="16"/>
        <v>OK</v>
      </c>
    </row>
    <row r="31" spans="1:45" ht="16.7">
      <c r="A31" s="5" t="s">
        <v>19</v>
      </c>
      <c r="B31" s="6">
        <v>3.5</v>
      </c>
      <c r="C31" s="6">
        <v>0</v>
      </c>
      <c r="D31" s="7">
        <v>14344</v>
      </c>
      <c r="E31" s="6">
        <v>2.6415632985216098</v>
      </c>
      <c r="F31" s="6" t="e">
        <v>#VALUE!</v>
      </c>
      <c r="G31" s="6">
        <v>5.01</v>
      </c>
      <c r="H31" s="6">
        <v>6.65</v>
      </c>
      <c r="I31" s="6">
        <v>0</v>
      </c>
      <c r="J31" s="6">
        <v>5</v>
      </c>
      <c r="K31" s="6">
        <v>7.0307553241936924E-2</v>
      </c>
      <c r="L31" s="6">
        <v>-0.54152072828064191</v>
      </c>
      <c r="N31" s="6">
        <v>0</v>
      </c>
      <c r="P31" s="38" t="s">
        <v>24</v>
      </c>
      <c r="Q31" s="9">
        <f t="shared" si="8"/>
        <v>0</v>
      </c>
      <c r="R31" s="63">
        <f t="shared" si="0"/>
        <v>0.5</v>
      </c>
      <c r="S31" s="18">
        <f t="shared" si="0"/>
        <v>0</v>
      </c>
      <c r="T31" s="24">
        <f t="shared" si="0"/>
        <v>-120</v>
      </c>
      <c r="U31" s="18">
        <f t="shared" si="0"/>
        <v>-0.27</v>
      </c>
      <c r="V31" s="18" t="e">
        <f t="shared" si="0"/>
        <v>#VALUE!</v>
      </c>
      <c r="W31" s="18">
        <f t="shared" si="0"/>
        <v>-0.20000000000000018</v>
      </c>
      <c r="X31" s="18">
        <f t="shared" si="0"/>
        <v>-0.48000000000000043</v>
      </c>
      <c r="Y31" s="18">
        <f t="shared" si="0"/>
        <v>46.25</v>
      </c>
      <c r="Z31" s="63">
        <f t="shared" si="0"/>
        <v>2.5</v>
      </c>
      <c r="AA31" s="18">
        <f t="shared" si="0"/>
        <v>0.12999999999999989</v>
      </c>
      <c r="AB31" s="39">
        <f t="shared" si="0"/>
        <v>0.21802345750000018</v>
      </c>
      <c r="AD31" s="51" t="str">
        <f t="shared" si="17"/>
        <v>OK</v>
      </c>
      <c r="AE31" s="21" t="str">
        <f t="shared" si="18"/>
        <v>OK</v>
      </c>
      <c r="AF31" s="51" t="str">
        <f t="shared" si="19"/>
        <v>OK</v>
      </c>
      <c r="AG31" s="21" t="str">
        <f t="shared" si="20"/>
        <v>OK</v>
      </c>
      <c r="AH31" s="21" t="str">
        <f t="shared" si="21"/>
        <v>OK</v>
      </c>
      <c r="AI31" s="52" t="str">
        <f t="shared" si="22"/>
        <v>OK</v>
      </c>
      <c r="AJ31" s="46" t="str">
        <f t="shared" si="9"/>
        <v>CHECK</v>
      </c>
      <c r="AK31" s="33" t="str">
        <f t="shared" si="7"/>
        <v>CHECK</v>
      </c>
      <c r="AL31" s="21" t="str">
        <f t="shared" si="10"/>
        <v>OK</v>
      </c>
      <c r="AN31" s="21" t="str">
        <f t="shared" si="11"/>
        <v>OK</v>
      </c>
      <c r="AO31" s="21" t="str">
        <f t="shared" si="12"/>
        <v>OK</v>
      </c>
      <c r="AP31" s="21" t="str">
        <f t="shared" si="13"/>
        <v>OK</v>
      </c>
      <c r="AQ31" s="21" t="str">
        <f t="shared" si="14"/>
        <v>OK</v>
      </c>
      <c r="AR31" s="21" t="str">
        <f t="shared" si="15"/>
        <v>OK</v>
      </c>
      <c r="AS31" s="21" t="str">
        <f t="shared" si="16"/>
        <v>OK</v>
      </c>
    </row>
    <row r="32" spans="1:45" ht="16.7">
      <c r="A32" s="5" t="s">
        <v>20</v>
      </c>
      <c r="B32" s="9">
        <v>3.5</v>
      </c>
      <c r="C32" s="9">
        <v>0</v>
      </c>
      <c r="D32" s="10">
        <v>14550</v>
      </c>
      <c r="E32" s="9">
        <v>4.01</v>
      </c>
      <c r="F32" s="9" t="e">
        <v>#VALUE!</v>
      </c>
      <c r="G32" s="9">
        <v>5.07</v>
      </c>
      <c r="H32" s="9">
        <v>7.39</v>
      </c>
      <c r="I32" s="9">
        <v>0</v>
      </c>
      <c r="J32" s="9">
        <v>6</v>
      </c>
      <c r="K32" s="9">
        <v>-0.55492197086076633</v>
      </c>
      <c r="L32" s="9">
        <v>1.0544931694957222</v>
      </c>
      <c r="N32" s="9">
        <v>0</v>
      </c>
      <c r="P32" s="38" t="s">
        <v>27</v>
      </c>
      <c r="Q32" s="9">
        <f t="shared" si="8"/>
        <v>0</v>
      </c>
      <c r="R32" s="63">
        <f t="shared" si="0"/>
        <v>0.5</v>
      </c>
      <c r="S32" s="18">
        <f t="shared" si="0"/>
        <v>0</v>
      </c>
      <c r="T32" s="24">
        <f t="shared" si="0"/>
        <v>-130</v>
      </c>
      <c r="U32" s="18">
        <f t="shared" si="0"/>
        <v>-0.30999999999999961</v>
      </c>
      <c r="V32" s="18" t="e">
        <f t="shared" si="0"/>
        <v>#VALUE!</v>
      </c>
      <c r="W32" s="18">
        <f t="shared" si="0"/>
        <v>-0.16999999999999993</v>
      </c>
      <c r="X32" s="18">
        <f t="shared" si="0"/>
        <v>-0.52000000000000046</v>
      </c>
      <c r="Y32" s="18">
        <f t="shared" si="0"/>
        <v>46.25</v>
      </c>
      <c r="Z32" s="63">
        <f t="shared" si="0"/>
        <v>2.5</v>
      </c>
      <c r="AA32" s="18">
        <f t="shared" si="0"/>
        <v>0.1399999999999999</v>
      </c>
      <c r="AB32" s="39">
        <f t="shared" si="0"/>
        <v>0.22500880687500002</v>
      </c>
      <c r="AD32" s="51" t="str">
        <f t="shared" si="17"/>
        <v>OK</v>
      </c>
      <c r="AE32" s="21" t="str">
        <f t="shared" si="18"/>
        <v>OK</v>
      </c>
      <c r="AF32" s="51" t="str">
        <f t="shared" si="19"/>
        <v>OK</v>
      </c>
      <c r="AG32" s="21" t="str">
        <f t="shared" si="20"/>
        <v>OK</v>
      </c>
      <c r="AH32" s="21" t="str">
        <f t="shared" si="21"/>
        <v>OK</v>
      </c>
      <c r="AI32" s="52" t="str">
        <f t="shared" si="22"/>
        <v>OK</v>
      </c>
      <c r="AJ32" s="46" t="str">
        <f t="shared" si="9"/>
        <v>CHECK</v>
      </c>
      <c r="AK32" s="33" t="str">
        <f t="shared" si="7"/>
        <v>CHECK</v>
      </c>
      <c r="AL32" s="21" t="str">
        <f t="shared" si="10"/>
        <v>OK</v>
      </c>
      <c r="AN32" s="21" t="str">
        <f t="shared" si="11"/>
        <v>OK</v>
      </c>
      <c r="AO32" s="21" t="str">
        <f t="shared" si="12"/>
        <v>OK</v>
      </c>
      <c r="AP32" s="21" t="str">
        <f t="shared" si="13"/>
        <v>OK</v>
      </c>
      <c r="AQ32" s="21" t="str">
        <f t="shared" si="14"/>
        <v>OK</v>
      </c>
      <c r="AR32" s="21" t="str">
        <f t="shared" si="15"/>
        <v>OK</v>
      </c>
      <c r="AS32" s="21" t="str">
        <f t="shared" si="16"/>
        <v>OK</v>
      </c>
    </row>
    <row r="33" spans="1:45" ht="16.7">
      <c r="A33" s="5" t="s">
        <v>21</v>
      </c>
      <c r="B33" s="9">
        <v>4</v>
      </c>
      <c r="C33" s="9">
        <v>0</v>
      </c>
      <c r="D33" s="67">
        <v>14480</v>
      </c>
      <c r="E33" s="9">
        <v>4.2</v>
      </c>
      <c r="F33" s="9" t="e">
        <v>#VALUE!</v>
      </c>
      <c r="G33" s="9">
        <v>5.19</v>
      </c>
      <c r="H33" s="9">
        <v>7.3</v>
      </c>
      <c r="I33" s="9">
        <v>46.25</v>
      </c>
      <c r="J33" s="9">
        <v>7.5</v>
      </c>
      <c r="K33" s="9">
        <v>-0.94</v>
      </c>
      <c r="L33" s="9">
        <v>1.834851128125</v>
      </c>
      <c r="N33" s="9">
        <v>0</v>
      </c>
      <c r="P33" s="38" t="s">
        <v>28</v>
      </c>
      <c r="Q33" s="18">
        <f t="shared" si="8"/>
        <v>0</v>
      </c>
      <c r="R33" s="63">
        <f t="shared" si="0"/>
        <v>0.5</v>
      </c>
      <c r="S33" s="18">
        <f t="shared" si="0"/>
        <v>0</v>
      </c>
      <c r="T33" s="13">
        <f t="shared" si="0"/>
        <v>-140</v>
      </c>
      <c r="U33" s="23">
        <f t="shared" si="0"/>
        <v>-0.36000000000000032</v>
      </c>
      <c r="V33" s="18" t="e">
        <f t="shared" si="0"/>
        <v>#VALUE!</v>
      </c>
      <c r="W33" s="23">
        <f t="shared" si="0"/>
        <v>-0.16999999999999993</v>
      </c>
      <c r="X33" s="18">
        <f t="shared" si="0"/>
        <v>-0.62999999999999989</v>
      </c>
      <c r="Y33" s="18">
        <f t="shared" si="0"/>
        <v>46.25</v>
      </c>
      <c r="Z33" s="63">
        <f t="shared" si="0"/>
        <v>2.5</v>
      </c>
      <c r="AA33" s="18">
        <f t="shared" si="0"/>
        <v>0.17000000000000015</v>
      </c>
      <c r="AB33" s="39">
        <f t="shared" si="0"/>
        <v>0.20763564812500013</v>
      </c>
      <c r="AD33" s="51" t="str">
        <f t="shared" si="17"/>
        <v>OK</v>
      </c>
      <c r="AE33" s="21" t="str">
        <f t="shared" si="18"/>
        <v>OK</v>
      </c>
      <c r="AF33" s="51" t="str">
        <f t="shared" si="19"/>
        <v>OK</v>
      </c>
      <c r="AG33" s="21" t="str">
        <f t="shared" si="20"/>
        <v>OK</v>
      </c>
      <c r="AH33" s="21" t="str">
        <f t="shared" si="21"/>
        <v>OK</v>
      </c>
      <c r="AI33" s="52" t="str">
        <f t="shared" si="22"/>
        <v>OK</v>
      </c>
      <c r="AJ33" s="46" t="str">
        <f t="shared" si="9"/>
        <v>CHECK</v>
      </c>
      <c r="AK33" s="33" t="str">
        <f t="shared" si="7"/>
        <v>CHECK</v>
      </c>
      <c r="AL33" s="21" t="str">
        <f t="shared" si="10"/>
        <v>OK</v>
      </c>
      <c r="AN33" s="21" t="str">
        <f t="shared" si="11"/>
        <v>OK</v>
      </c>
      <c r="AO33" s="21" t="str">
        <f t="shared" si="12"/>
        <v>OK</v>
      </c>
      <c r="AP33" s="21" t="str">
        <f t="shared" si="13"/>
        <v>OK</v>
      </c>
      <c r="AQ33" s="21" t="str">
        <f t="shared" si="14"/>
        <v>OK</v>
      </c>
      <c r="AR33" s="21" t="str">
        <f t="shared" si="15"/>
        <v>OK</v>
      </c>
      <c r="AS33" s="21" t="str">
        <f t="shared" si="16"/>
        <v>OK</v>
      </c>
    </row>
    <row r="34" spans="1:45" ht="17" thickBot="1">
      <c r="A34" s="5" t="s">
        <v>22</v>
      </c>
      <c r="B34" s="9">
        <v>4</v>
      </c>
      <c r="C34" s="9">
        <v>0</v>
      </c>
      <c r="D34" s="11">
        <v>14490</v>
      </c>
      <c r="E34" s="9">
        <v>3.97</v>
      </c>
      <c r="F34" s="9" t="e">
        <v>#VALUE!</v>
      </c>
      <c r="G34" s="9">
        <v>4.58</v>
      </c>
      <c r="H34" s="9">
        <v>7.3</v>
      </c>
      <c r="I34" s="9">
        <v>23.125</v>
      </c>
      <c r="J34" s="9">
        <v>9</v>
      </c>
      <c r="K34" s="9">
        <v>-1.08</v>
      </c>
      <c r="L34" s="9">
        <v>2.5887216781249998</v>
      </c>
      <c r="N34" s="9">
        <v>0</v>
      </c>
      <c r="P34" s="40">
        <v>2023</v>
      </c>
      <c r="Q34" s="41">
        <f t="shared" si="8"/>
        <v>0</v>
      </c>
      <c r="R34" s="65">
        <f t="shared" si="0"/>
        <v>0.5</v>
      </c>
      <c r="S34" s="41">
        <f t="shared" si="0"/>
        <v>0</v>
      </c>
      <c r="T34" s="42">
        <f t="shared" si="0"/>
        <v>-130</v>
      </c>
      <c r="U34" s="41">
        <f t="shared" si="0"/>
        <v>-0.36000000000000032</v>
      </c>
      <c r="V34" s="41" t="e">
        <f t="shared" si="0"/>
        <v>#VALUE!</v>
      </c>
      <c r="W34" s="41">
        <f t="shared" si="0"/>
        <v>-0.17000000000000082</v>
      </c>
      <c r="X34" s="41">
        <f t="shared" si="0"/>
        <v>-0.62999999999999989</v>
      </c>
      <c r="Y34" s="41">
        <f t="shared" si="0"/>
        <v>0</v>
      </c>
      <c r="Z34" s="65">
        <f t="shared" si="0"/>
        <v>2.5</v>
      </c>
      <c r="AA34" s="41">
        <f t="shared" si="0"/>
        <v>0.14249999999999985</v>
      </c>
      <c r="AB34" s="43">
        <f t="shared" si="0"/>
        <v>0.2194464690625002</v>
      </c>
      <c r="AD34" s="49" t="str">
        <f t="shared" si="17"/>
        <v>OK</v>
      </c>
      <c r="AE34" s="20" t="str">
        <f t="shared" si="18"/>
        <v>OK</v>
      </c>
      <c r="AF34" s="20" t="str">
        <f t="shared" si="19"/>
        <v>OK</v>
      </c>
      <c r="AG34" s="20" t="str">
        <f t="shared" si="20"/>
        <v>OK</v>
      </c>
      <c r="AH34" s="20" t="str">
        <f t="shared" si="21"/>
        <v>OK</v>
      </c>
      <c r="AI34" s="20" t="str">
        <f t="shared" si="22"/>
        <v>OK</v>
      </c>
      <c r="AJ34" s="45" t="str">
        <f t="shared" si="9"/>
        <v>CHECK</v>
      </c>
      <c r="AK34" s="32" t="str">
        <f t="shared" si="7"/>
        <v>CHECK</v>
      </c>
      <c r="AL34" s="22" t="str">
        <f t="shared" si="10"/>
        <v>OK</v>
      </c>
      <c r="AN34" s="49" t="str">
        <f t="shared" si="11"/>
        <v>OK</v>
      </c>
      <c r="AO34" s="20" t="str">
        <f t="shared" si="12"/>
        <v>OK</v>
      </c>
      <c r="AP34" s="20" t="str">
        <f t="shared" si="13"/>
        <v>OK</v>
      </c>
      <c r="AQ34" s="20" t="str">
        <f t="shared" si="14"/>
        <v>OK</v>
      </c>
      <c r="AR34" s="66" t="str">
        <f t="shared" si="15"/>
        <v>OK</v>
      </c>
      <c r="AS34" s="50" t="str">
        <f t="shared" si="16"/>
        <v>OK</v>
      </c>
    </row>
    <row r="35" spans="1:45" ht="16.7">
      <c r="A35" s="2">
        <v>2022</v>
      </c>
      <c r="B35" s="3">
        <v>4</v>
      </c>
      <c r="C35" s="3">
        <v>0</v>
      </c>
      <c r="D35" s="4">
        <f>ROUND(AVERAGE(D31:D34),-1)</f>
        <v>14470</v>
      </c>
      <c r="E35" s="3">
        <v>3.97</v>
      </c>
      <c r="F35" s="3" t="e">
        <v>#VALUE!</v>
      </c>
      <c r="G35" s="3">
        <v>4.96</v>
      </c>
      <c r="H35" s="3">
        <v>7.3</v>
      </c>
      <c r="I35" s="3">
        <v>0</v>
      </c>
      <c r="J35" s="3">
        <v>9</v>
      </c>
      <c r="K35" s="3">
        <v>-0.64</v>
      </c>
      <c r="L35" s="3">
        <v>1.2633984079914804</v>
      </c>
      <c r="N35" s="3">
        <v>0</v>
      </c>
    </row>
    <row r="36" spans="1:45" ht="16.7">
      <c r="A36" s="5" t="s">
        <v>23</v>
      </c>
      <c r="B36" s="6">
        <v>4</v>
      </c>
      <c r="C36" s="6">
        <v>0</v>
      </c>
      <c r="D36" s="14">
        <v>14480</v>
      </c>
      <c r="E36" s="6">
        <v>3.85</v>
      </c>
      <c r="F36" s="6" t="e">
        <v>#VALUE!</v>
      </c>
      <c r="G36" s="6">
        <v>4.9000000000000004</v>
      </c>
      <c r="H36" s="6">
        <v>7.33</v>
      </c>
      <c r="I36" s="6">
        <v>46.25</v>
      </c>
      <c r="J36" s="6">
        <v>9</v>
      </c>
      <c r="K36" s="6">
        <v>-1.54</v>
      </c>
      <c r="L36" s="6">
        <v>1.3271179637500001</v>
      </c>
      <c r="N36" s="6">
        <v>0</v>
      </c>
    </row>
    <row r="37" spans="1:45" ht="23.35">
      <c r="A37" s="5" t="s">
        <v>24</v>
      </c>
      <c r="B37" s="9">
        <v>4</v>
      </c>
      <c r="C37" s="9">
        <v>0</v>
      </c>
      <c r="D37" s="10">
        <v>14500</v>
      </c>
      <c r="E37" s="9">
        <v>3.72</v>
      </c>
      <c r="F37" s="9" t="e">
        <v>#VALUE!</v>
      </c>
      <c r="G37" s="9">
        <v>4.95</v>
      </c>
      <c r="H37" s="9">
        <v>7.91</v>
      </c>
      <c r="I37" s="9">
        <v>46.25</v>
      </c>
      <c r="J37" s="9">
        <v>9</v>
      </c>
      <c r="K37" s="9">
        <v>-1.75</v>
      </c>
      <c r="L37" s="9">
        <v>1.3380234575000001</v>
      </c>
      <c r="N37" s="9">
        <v>0</v>
      </c>
      <c r="Q37" s="62" t="s">
        <v>65</v>
      </c>
    </row>
    <row r="38" spans="1:45" ht="16.7" customHeight="1">
      <c r="A38" s="5" t="s">
        <v>27</v>
      </c>
      <c r="B38" s="9">
        <v>4</v>
      </c>
      <c r="C38" s="9">
        <v>0</v>
      </c>
      <c r="D38" s="10">
        <v>14490</v>
      </c>
      <c r="E38" s="9">
        <v>3.45</v>
      </c>
      <c r="F38" s="9" t="e">
        <v>#VALUE!</v>
      </c>
      <c r="G38" s="9">
        <v>5.0999999999999996</v>
      </c>
      <c r="H38" s="9">
        <v>7.95</v>
      </c>
      <c r="I38" s="9">
        <v>46.25</v>
      </c>
      <c r="J38" s="9">
        <v>9</v>
      </c>
      <c r="K38" s="9">
        <v>-1.78</v>
      </c>
      <c r="L38" s="9">
        <v>1.3550088068749999</v>
      </c>
      <c r="N38" s="9">
        <v>0</v>
      </c>
      <c r="Q38" s="192" t="s">
        <v>60</v>
      </c>
      <c r="R38" s="192"/>
      <c r="S38" s="192"/>
      <c r="T38" s="192"/>
      <c r="U38" s="192"/>
      <c r="V38" s="192"/>
      <c r="W38" s="192"/>
      <c r="X38" s="192"/>
      <c r="Y38" s="192"/>
      <c r="Z38" s="192"/>
      <c r="AA38" s="192"/>
    </row>
    <row r="39" spans="1:45" ht="16.7" customHeight="1">
      <c r="A39" s="5" t="s">
        <v>28</v>
      </c>
      <c r="B39" s="12">
        <v>4</v>
      </c>
      <c r="C39" s="12">
        <v>0</v>
      </c>
      <c r="D39" s="13">
        <v>14490</v>
      </c>
      <c r="E39" s="15">
        <v>3.3</v>
      </c>
      <c r="F39" s="12" t="e">
        <v>#VALUE!</v>
      </c>
      <c r="G39" s="9">
        <v>4.91</v>
      </c>
      <c r="H39" s="12">
        <v>7.96</v>
      </c>
      <c r="I39" s="12">
        <v>46.25</v>
      </c>
      <c r="J39" s="12">
        <v>9</v>
      </c>
      <c r="K39" s="12">
        <v>-1.63</v>
      </c>
      <c r="L39" s="12">
        <v>1.1676356481250001</v>
      </c>
      <c r="N39" s="12">
        <v>0</v>
      </c>
      <c r="Q39" s="192"/>
      <c r="R39" s="192"/>
      <c r="S39" s="192"/>
      <c r="T39" s="192"/>
      <c r="U39" s="192"/>
      <c r="V39" s="192"/>
      <c r="W39" s="192"/>
      <c r="X39" s="192"/>
      <c r="Y39" s="192"/>
      <c r="Z39" s="192"/>
      <c r="AA39" s="192"/>
    </row>
    <row r="40" spans="1:45" ht="16.7" customHeight="1">
      <c r="A40" s="2">
        <v>2023</v>
      </c>
      <c r="B40" s="3">
        <v>4</v>
      </c>
      <c r="C40" s="3">
        <v>0</v>
      </c>
      <c r="D40" s="4">
        <f>ROUND(AVERAGE(D36:D39),-1)</f>
        <v>14490</v>
      </c>
      <c r="E40" s="3">
        <v>3.3</v>
      </c>
      <c r="F40" s="3" t="e">
        <v>#VALUE!</v>
      </c>
      <c r="G40" s="3">
        <v>4.97</v>
      </c>
      <c r="H40" s="3">
        <v>7.96</v>
      </c>
      <c r="I40" s="3">
        <v>0</v>
      </c>
      <c r="J40" s="3">
        <v>9</v>
      </c>
      <c r="K40" s="3">
        <f>AVERAGE(K36:K39)</f>
        <v>-1.675</v>
      </c>
      <c r="L40" s="3">
        <f>AVERAGE(L36:L39)</f>
        <v>1.2969464690625001</v>
      </c>
      <c r="N40" s="3">
        <v>0</v>
      </c>
      <c r="Q40" s="192"/>
      <c r="R40" s="192"/>
      <c r="S40" s="192"/>
      <c r="T40" s="192"/>
      <c r="U40" s="192"/>
      <c r="V40" s="192"/>
      <c r="W40" s="192"/>
      <c r="X40" s="192"/>
      <c r="Y40" s="192"/>
      <c r="Z40" s="192"/>
      <c r="AA40" s="192"/>
    </row>
    <row r="41" spans="1:45" ht="14.35" customHeight="1">
      <c r="Q41" s="192"/>
      <c r="R41" s="192"/>
      <c r="S41" s="192"/>
      <c r="T41" s="192"/>
      <c r="U41" s="192"/>
      <c r="V41" s="192"/>
      <c r="W41" s="192"/>
      <c r="X41" s="192"/>
      <c r="Y41" s="192"/>
      <c r="Z41" s="192"/>
      <c r="AA41" s="192"/>
    </row>
    <row r="42" spans="1:45" ht="14.35" customHeight="1">
      <c r="Q42" s="192"/>
      <c r="R42" s="192"/>
      <c r="S42" s="192"/>
      <c r="T42" s="192"/>
      <c r="U42" s="192"/>
      <c r="V42" s="192"/>
      <c r="W42" s="192"/>
      <c r="X42" s="192"/>
      <c r="Y42" s="192"/>
      <c r="Z42" s="192"/>
      <c r="AA42" s="192"/>
    </row>
    <row r="43" spans="1:45" ht="14.35" customHeight="1">
      <c r="Q43" s="192"/>
      <c r="R43" s="192"/>
      <c r="S43" s="192"/>
      <c r="T43" s="192"/>
      <c r="U43" s="192"/>
      <c r="V43" s="192"/>
      <c r="W43" s="192"/>
      <c r="X43" s="192"/>
      <c r="Y43" s="192"/>
      <c r="Z43" s="192"/>
      <c r="AA43" s="192"/>
    </row>
    <row r="44" spans="1:45" ht="14.35" customHeight="1">
      <c r="Q44" s="192"/>
      <c r="R44" s="192"/>
      <c r="S44" s="192"/>
      <c r="T44" s="192"/>
      <c r="U44" s="192"/>
      <c r="V44" s="192"/>
      <c r="W44" s="192"/>
      <c r="X44" s="192"/>
      <c r="Y44" s="192"/>
      <c r="Z44" s="192"/>
      <c r="AA44" s="192"/>
    </row>
    <row r="45" spans="1:45" ht="14.35" customHeight="1">
      <c r="Q45" s="192"/>
      <c r="R45" s="192"/>
      <c r="S45" s="192"/>
      <c r="T45" s="192"/>
      <c r="U45" s="192"/>
      <c r="V45" s="192"/>
      <c r="W45" s="192"/>
      <c r="X45" s="192"/>
      <c r="Y45" s="192"/>
      <c r="Z45" s="192"/>
      <c r="AA45" s="192"/>
    </row>
    <row r="46" spans="1:45" ht="14.35" customHeight="1">
      <c r="Q46" s="192"/>
      <c r="R46" s="192"/>
      <c r="S46" s="192"/>
      <c r="T46" s="192"/>
      <c r="U46" s="192"/>
      <c r="V46" s="192"/>
      <c r="W46" s="192"/>
      <c r="X46" s="192"/>
      <c r="Y46" s="192"/>
      <c r="Z46" s="192"/>
      <c r="AA46" s="192"/>
    </row>
    <row r="47" spans="1:45" ht="14.35" customHeight="1">
      <c r="Q47" s="192"/>
      <c r="R47" s="192"/>
      <c r="S47" s="192"/>
      <c r="T47" s="192"/>
      <c r="U47" s="192"/>
      <c r="V47" s="192"/>
      <c r="W47" s="192"/>
      <c r="X47" s="192"/>
      <c r="Y47" s="192"/>
      <c r="Z47" s="192"/>
      <c r="AA47" s="192"/>
    </row>
    <row r="48" spans="1:45" ht="58.7" customHeight="1">
      <c r="Q48" s="192"/>
      <c r="R48" s="192"/>
      <c r="S48" s="192"/>
      <c r="T48" s="192"/>
      <c r="U48" s="192"/>
      <c r="V48" s="192"/>
      <c r="W48" s="192"/>
      <c r="X48" s="192"/>
      <c r="Y48" s="192"/>
      <c r="Z48" s="192"/>
      <c r="AA48" s="192"/>
    </row>
    <row r="50" spans="17:27" ht="23.35">
      <c r="Q50" s="62" t="s">
        <v>66</v>
      </c>
    </row>
    <row r="51" spans="17:27" ht="22" customHeight="1">
      <c r="Q51" s="192" t="s">
        <v>57</v>
      </c>
      <c r="R51" s="193"/>
      <c r="S51" s="193"/>
      <c r="T51" s="193"/>
      <c r="U51" s="193"/>
      <c r="V51" s="193"/>
      <c r="W51" s="193"/>
      <c r="X51" s="193"/>
      <c r="Y51" s="193"/>
      <c r="Z51" s="193"/>
      <c r="AA51" s="193"/>
    </row>
    <row r="52" spans="17:27" ht="22" customHeight="1">
      <c r="Q52" s="193"/>
      <c r="R52" s="193"/>
      <c r="S52" s="193"/>
      <c r="T52" s="193"/>
      <c r="U52" s="193"/>
      <c r="V52" s="193"/>
      <c r="W52" s="193"/>
      <c r="X52" s="193"/>
      <c r="Y52" s="193"/>
      <c r="Z52" s="193"/>
      <c r="AA52" s="193"/>
    </row>
    <row r="53" spans="17:27" ht="88" customHeight="1">
      <c r="Q53" s="193"/>
      <c r="R53" s="193"/>
      <c r="S53" s="193"/>
      <c r="T53" s="193"/>
      <c r="U53" s="193"/>
      <c r="V53" s="193"/>
      <c r="W53" s="193"/>
      <c r="X53" s="193"/>
      <c r="Y53" s="193"/>
      <c r="Z53" s="193"/>
      <c r="AA53" s="193"/>
    </row>
    <row r="54" spans="17:27" ht="29.35" customHeight="1">
      <c r="Q54" s="193"/>
      <c r="R54" s="193"/>
      <c r="S54" s="193"/>
      <c r="T54" s="193"/>
      <c r="U54" s="193"/>
      <c r="V54" s="193"/>
      <c r="W54" s="193"/>
      <c r="X54" s="193"/>
      <c r="Y54" s="193"/>
      <c r="Z54" s="193"/>
      <c r="AA54" s="193"/>
    </row>
    <row r="55" spans="17:27" ht="29.35" customHeight="1">
      <c r="Q55" s="193"/>
      <c r="R55" s="193"/>
      <c r="S55" s="193"/>
      <c r="T55" s="193"/>
      <c r="U55" s="193"/>
      <c r="V55" s="193"/>
      <c r="W55" s="193"/>
      <c r="X55" s="193"/>
      <c r="Y55" s="193"/>
      <c r="Z55" s="193"/>
      <c r="AA55" s="193"/>
    </row>
  </sheetData>
  <mergeCells count="13">
    <mergeCell ref="A2:L2"/>
    <mergeCell ref="A3:A4"/>
    <mergeCell ref="B3:L3"/>
    <mergeCell ref="P17:P18"/>
    <mergeCell ref="Q17:AB17"/>
    <mergeCell ref="Q51:AA55"/>
    <mergeCell ref="AJ17:AL17"/>
    <mergeCell ref="AN17:AS17"/>
    <mergeCell ref="A22:L22"/>
    <mergeCell ref="A23:A24"/>
    <mergeCell ref="B23:L23"/>
    <mergeCell ref="Q38:AA48"/>
    <mergeCell ref="AD17:AI17"/>
  </mergeCells>
  <conditionalFormatting sqref="AD25:AD28 AD20:AD23">
    <cfRule type="expression" dxfId="239" priority="75">
      <formula>AD20="CHECK"</formula>
    </cfRule>
    <cfRule type="expression" dxfId="238" priority="76">
      <formula>AD20="OK"</formula>
    </cfRule>
  </conditionalFormatting>
  <conditionalFormatting sqref="AE30:AE33 AE20:AE23 AE25:AE28">
    <cfRule type="expression" dxfId="237" priority="73">
      <formula>AE20="CHECK"</formula>
    </cfRule>
    <cfRule type="expression" dxfId="236" priority="74">
      <formula>AE20="OK"</formula>
    </cfRule>
  </conditionalFormatting>
  <conditionalFormatting sqref="AG30:AH33 AG20:AH22 AG25:AH28">
    <cfRule type="expression" dxfId="235" priority="71">
      <formula>AG20="CHECK"</formula>
    </cfRule>
    <cfRule type="expression" dxfId="234" priority="72">
      <formula>AG20="OK"</formula>
    </cfRule>
  </conditionalFormatting>
  <conditionalFormatting sqref="AI30:AI33 AI20:AI23 AI25:AI28">
    <cfRule type="expression" dxfId="233" priority="69">
      <formula>AI20="CHECK"</formula>
    </cfRule>
    <cfRule type="expression" dxfId="232" priority="70">
      <formula>AI20="OK"</formula>
    </cfRule>
  </conditionalFormatting>
  <conditionalFormatting sqref="AJ25:AJ27">
    <cfRule type="expression" dxfId="231" priority="67">
      <formula>AJ25="CHECK"</formula>
    </cfRule>
    <cfRule type="expression" dxfId="230" priority="68">
      <formula>AJ25="OK"</formula>
    </cfRule>
  </conditionalFormatting>
  <conditionalFormatting sqref="AJ30:AJ32">
    <cfRule type="expression" dxfId="229" priority="65">
      <formula>AJ30="CHECK"</formula>
    </cfRule>
    <cfRule type="expression" dxfId="228" priority="66">
      <formula>AJ30="OK"</formula>
    </cfRule>
  </conditionalFormatting>
  <conditionalFormatting sqref="AJ20:AJ22">
    <cfRule type="expression" dxfId="227" priority="63">
      <formula>AJ20="CHECK"</formula>
    </cfRule>
    <cfRule type="expression" dxfId="226" priority="64">
      <formula>AJ20="OK"</formula>
    </cfRule>
  </conditionalFormatting>
  <conditionalFormatting sqref="AJ28">
    <cfRule type="expression" dxfId="225" priority="61">
      <formula>AJ28="CHECK"</formula>
    </cfRule>
    <cfRule type="expression" dxfId="224" priority="62">
      <formula>AJ28="OK"</formula>
    </cfRule>
  </conditionalFormatting>
  <conditionalFormatting sqref="AJ23">
    <cfRule type="expression" dxfId="223" priority="59">
      <formula>AJ23="CHECK"</formula>
    </cfRule>
    <cfRule type="expression" dxfId="222" priority="60">
      <formula>AJ23="OK"</formula>
    </cfRule>
  </conditionalFormatting>
  <conditionalFormatting sqref="AJ33">
    <cfRule type="expression" dxfId="221" priority="57">
      <formula>AJ33="CHECK"</formula>
    </cfRule>
    <cfRule type="expression" dxfId="220" priority="58">
      <formula>AJ33="OK"</formula>
    </cfRule>
  </conditionalFormatting>
  <conditionalFormatting sqref="AK20:AK23">
    <cfRule type="expression" dxfId="219" priority="55">
      <formula>AK20="CHECK"</formula>
    </cfRule>
    <cfRule type="expression" dxfId="218" priority="56">
      <formula>AK20="OK"</formula>
    </cfRule>
  </conditionalFormatting>
  <conditionalFormatting sqref="AK25:AK28">
    <cfRule type="expression" dxfId="217" priority="53">
      <formula>AK25="CHECK"</formula>
    </cfRule>
    <cfRule type="expression" dxfId="216" priority="54">
      <formula>AK25="OK"</formula>
    </cfRule>
  </conditionalFormatting>
  <conditionalFormatting sqref="AK30:AK32">
    <cfRule type="expression" dxfId="215" priority="51">
      <formula>AK30="CHECK"</formula>
    </cfRule>
    <cfRule type="expression" dxfId="214" priority="52">
      <formula>AK30="OK"</formula>
    </cfRule>
  </conditionalFormatting>
  <conditionalFormatting sqref="AK33">
    <cfRule type="expression" dxfId="213" priority="49">
      <formula>AK33="CHECK"</formula>
    </cfRule>
    <cfRule type="expression" dxfId="212" priority="50">
      <formula>AK33="OK"</formula>
    </cfRule>
  </conditionalFormatting>
  <conditionalFormatting sqref="AL25:AL27">
    <cfRule type="expression" dxfId="211" priority="47">
      <formula>AL25="CHECK"</formula>
    </cfRule>
    <cfRule type="expression" dxfId="210" priority="48">
      <formula>AL25="OK"</formula>
    </cfRule>
  </conditionalFormatting>
  <conditionalFormatting sqref="AL30:AL32">
    <cfRule type="expression" dxfId="209" priority="45">
      <formula>AL30="CHECK"</formula>
    </cfRule>
    <cfRule type="expression" dxfId="208" priority="46">
      <formula>AL30="OK"</formula>
    </cfRule>
  </conditionalFormatting>
  <conditionalFormatting sqref="AL20:AL22">
    <cfRule type="expression" dxfId="207" priority="43">
      <formula>AL20="CHECK"</formula>
    </cfRule>
    <cfRule type="expression" dxfId="206" priority="44">
      <formula>AL20="OK"</formula>
    </cfRule>
  </conditionalFormatting>
  <conditionalFormatting sqref="AL28">
    <cfRule type="expression" dxfId="205" priority="41">
      <formula>AL28="CHECK"</formula>
    </cfRule>
    <cfRule type="expression" dxfId="204" priority="42">
      <formula>AL28="OK"</formula>
    </cfRule>
  </conditionalFormatting>
  <conditionalFormatting sqref="AL23">
    <cfRule type="expression" dxfId="203" priority="39">
      <formula>AL23="CHECK"</formula>
    </cfRule>
    <cfRule type="expression" dxfId="202" priority="40">
      <formula>AL23="OK"</formula>
    </cfRule>
  </conditionalFormatting>
  <conditionalFormatting sqref="AL33">
    <cfRule type="expression" dxfId="201" priority="37">
      <formula>AL33="CHECK"</formula>
    </cfRule>
    <cfRule type="expression" dxfId="200" priority="38">
      <formula>AL33="OK"</formula>
    </cfRule>
  </conditionalFormatting>
  <conditionalFormatting sqref="AD30:AD33">
    <cfRule type="expression" dxfId="199" priority="35">
      <formula>AD30="CHECK"</formula>
    </cfRule>
    <cfRule type="expression" dxfId="198" priority="36">
      <formula>AD30="OK"</formula>
    </cfRule>
  </conditionalFormatting>
  <conditionalFormatting sqref="AF30:AF33 AF20:AF23 AF25:AF28">
    <cfRule type="expression" dxfId="197" priority="33">
      <formula>AF20="CHECK"</formula>
    </cfRule>
    <cfRule type="expression" dxfId="196" priority="34">
      <formula>AF20="OK"</formula>
    </cfRule>
  </conditionalFormatting>
  <conditionalFormatting sqref="AG23:AH23">
    <cfRule type="expression" dxfId="195" priority="31">
      <formula>AG23="CHECK"</formula>
    </cfRule>
    <cfRule type="expression" dxfId="194" priority="32">
      <formula>AG23="OK"</formula>
    </cfRule>
  </conditionalFormatting>
  <conditionalFormatting sqref="AN20:AN23">
    <cfRule type="expression" dxfId="193" priority="29">
      <formula>AN20="CHECK"</formula>
    </cfRule>
    <cfRule type="expression" dxfId="192" priority="30">
      <formula>AN20="OK"</formula>
    </cfRule>
  </conditionalFormatting>
  <conditionalFormatting sqref="AN25:AN28">
    <cfRule type="expression" dxfId="191" priority="27">
      <formula>AN25="CHECK"</formula>
    </cfRule>
    <cfRule type="expression" dxfId="190" priority="28">
      <formula>AN25="OK"</formula>
    </cfRule>
  </conditionalFormatting>
  <conditionalFormatting sqref="AN30:AN33">
    <cfRule type="expression" dxfId="189" priority="25">
      <formula>AN30="CHECK"</formula>
    </cfRule>
    <cfRule type="expression" dxfId="188" priority="26">
      <formula>AN30="OK"</formula>
    </cfRule>
  </conditionalFormatting>
  <conditionalFormatting sqref="AO20:AP23">
    <cfRule type="expression" dxfId="187" priority="23">
      <formula>AO20="CHECK"</formula>
    </cfRule>
    <cfRule type="expression" dxfId="186" priority="24">
      <formula>AO20="OK"</formula>
    </cfRule>
  </conditionalFormatting>
  <conditionalFormatting sqref="AO25:AP28">
    <cfRule type="expression" dxfId="185" priority="21">
      <formula>AO25="CHECK"</formula>
    </cfRule>
    <cfRule type="expression" dxfId="184" priority="22">
      <formula>AO25="OK"</formula>
    </cfRule>
  </conditionalFormatting>
  <conditionalFormatting sqref="AO30:AP33">
    <cfRule type="expression" dxfId="183" priority="19">
      <formula>AO30="CHECK"</formula>
    </cfRule>
    <cfRule type="expression" dxfId="182" priority="20">
      <formula>AO30="OK"</formula>
    </cfRule>
  </conditionalFormatting>
  <conditionalFormatting sqref="AQ20:AQ23">
    <cfRule type="expression" dxfId="181" priority="17">
      <formula>AQ20="CHECK"</formula>
    </cfRule>
    <cfRule type="expression" dxfId="180" priority="18">
      <formula>AQ20="OK"</formula>
    </cfRule>
  </conditionalFormatting>
  <conditionalFormatting sqref="AQ25:AQ28">
    <cfRule type="expression" dxfId="179" priority="15">
      <formula>AQ25="CHECK"</formula>
    </cfRule>
    <cfRule type="expression" dxfId="178" priority="16">
      <formula>AQ25="OK"</formula>
    </cfRule>
  </conditionalFormatting>
  <conditionalFormatting sqref="AQ30:AQ33">
    <cfRule type="expression" dxfId="177" priority="13">
      <formula>AQ30="CHECK"</formula>
    </cfRule>
    <cfRule type="expression" dxfId="176" priority="14">
      <formula>AQ30="OK"</formula>
    </cfRule>
  </conditionalFormatting>
  <conditionalFormatting sqref="AR20:AR23">
    <cfRule type="expression" dxfId="175" priority="11">
      <formula>AR20="CHECK"</formula>
    </cfRule>
    <cfRule type="expression" dxfId="174" priority="12">
      <formula>AR20="OK"</formula>
    </cfRule>
  </conditionalFormatting>
  <conditionalFormatting sqref="AR25:AR28">
    <cfRule type="expression" dxfId="173" priority="9">
      <formula>AR25="CHECK"</formula>
    </cfRule>
    <cfRule type="expression" dxfId="172" priority="10">
      <formula>AR25="OK"</formula>
    </cfRule>
  </conditionalFormatting>
  <conditionalFormatting sqref="AR30:AR33">
    <cfRule type="expression" dxfId="171" priority="7">
      <formula>AR30="CHECK"</formula>
    </cfRule>
    <cfRule type="expression" dxfId="170" priority="8">
      <formula>AR30="OK"</formula>
    </cfRule>
  </conditionalFormatting>
  <conditionalFormatting sqref="AS20:AS23">
    <cfRule type="expression" dxfId="169" priority="5">
      <formula>AS20="CHECK"</formula>
    </cfRule>
    <cfRule type="expression" dxfId="168" priority="6">
      <formula>AS20="OK"</formula>
    </cfRule>
  </conditionalFormatting>
  <conditionalFormatting sqref="AS25:AS28">
    <cfRule type="expression" dxfId="167" priority="3">
      <formula>AS25="CHECK"</formula>
    </cfRule>
    <cfRule type="expression" dxfId="166" priority="4">
      <formula>AS25="OK"</formula>
    </cfRule>
  </conditionalFormatting>
  <conditionalFormatting sqref="AS30:AS33">
    <cfRule type="expression" dxfId="165" priority="1">
      <formula>AS30="CHECK"</formula>
    </cfRule>
    <cfRule type="expression" dxfId="164" priority="2">
      <formula>AS30="OK"</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EA76F-2A5D-4D2F-96B0-E601C3CCFE2E}">
  <sheetPr>
    <tabColor theme="7"/>
  </sheetPr>
  <dimension ref="A2:AS55"/>
  <sheetViews>
    <sheetView tabSelected="1" zoomScale="40" zoomScaleNormal="40" workbookViewId="0">
      <selection activeCell="P48" sqref="P48"/>
    </sheetView>
  </sheetViews>
  <sheetFormatPr defaultRowHeight="14.35"/>
  <cols>
    <col min="1" max="1" width="15.703125" customWidth="1"/>
    <col min="6" max="6" width="7.5859375" hidden="1" customWidth="1"/>
    <col min="22" max="22" width="0" hidden="1" customWidth="1"/>
    <col min="27" max="27" width="9.703125" bestFit="1" customWidth="1"/>
    <col min="30" max="30" width="8.8203125" customWidth="1"/>
    <col min="36" max="38" width="0" hidden="1" customWidth="1"/>
  </cols>
  <sheetData>
    <row r="2" spans="1:14" ht="16.7">
      <c r="A2" s="179" t="s">
        <v>0</v>
      </c>
      <c r="B2" s="179"/>
      <c r="C2" s="179"/>
      <c r="D2" s="179"/>
      <c r="E2" s="179"/>
      <c r="F2" s="179"/>
      <c r="G2" s="179"/>
      <c r="H2" s="179"/>
      <c r="I2" s="179"/>
      <c r="J2" s="179"/>
      <c r="K2" s="179"/>
      <c r="L2" s="179"/>
    </row>
    <row r="3" spans="1:14" ht="15.7" customHeight="1">
      <c r="A3" s="174" t="s">
        <v>164</v>
      </c>
      <c r="B3" s="175" t="s">
        <v>165</v>
      </c>
      <c r="C3" s="175"/>
      <c r="D3" s="175"/>
      <c r="E3" s="175"/>
      <c r="F3" s="175"/>
      <c r="G3" s="175"/>
      <c r="H3" s="175"/>
      <c r="I3" s="175"/>
      <c r="J3" s="175"/>
      <c r="K3" s="175"/>
      <c r="L3" s="175"/>
    </row>
    <row r="4" spans="1:14" ht="15.7" customHeight="1">
      <c r="A4" s="174"/>
      <c r="B4" s="1" t="s">
        <v>3</v>
      </c>
      <c r="C4" s="1" t="s">
        <v>4</v>
      </c>
      <c r="D4" s="1" t="s">
        <v>5</v>
      </c>
      <c r="E4" s="1" t="s">
        <v>6</v>
      </c>
      <c r="F4" s="1" t="s">
        <v>7</v>
      </c>
      <c r="G4" s="1" t="s">
        <v>8</v>
      </c>
      <c r="H4" s="1" t="s">
        <v>9</v>
      </c>
      <c r="I4" s="1" t="s">
        <v>10</v>
      </c>
      <c r="J4" s="1" t="s">
        <v>11</v>
      </c>
      <c r="K4" s="1" t="s">
        <v>12</v>
      </c>
      <c r="L4" s="1" t="s">
        <v>13</v>
      </c>
      <c r="N4" s="1" t="s">
        <v>44</v>
      </c>
    </row>
    <row r="5" spans="1:14" ht="16.7">
      <c r="A5" s="2">
        <v>2020</v>
      </c>
      <c r="B5" s="3">
        <v>3.75</v>
      </c>
      <c r="C5" s="3">
        <v>5</v>
      </c>
      <c r="D5" s="4">
        <v>14530</v>
      </c>
      <c r="E5" s="3">
        <v>1.68</v>
      </c>
      <c r="F5" s="3">
        <v>0</v>
      </c>
      <c r="G5" s="3">
        <v>-2.0699999999999998</v>
      </c>
      <c r="H5" s="3">
        <v>-2.41</v>
      </c>
      <c r="I5" s="3">
        <v>92.5</v>
      </c>
      <c r="J5" s="3">
        <v>4</v>
      </c>
      <c r="K5" s="3">
        <v>-0.41799480846663573</v>
      </c>
      <c r="L5" s="3">
        <v>0.74339824304009483</v>
      </c>
      <c r="N5" s="3">
        <v>0</v>
      </c>
    </row>
    <row r="6" spans="1:14" ht="16.7">
      <c r="A6" s="5" t="s">
        <v>14</v>
      </c>
      <c r="B6" s="6">
        <v>3.5</v>
      </c>
      <c r="C6" s="6">
        <v>4.75</v>
      </c>
      <c r="D6" s="7">
        <v>14157</v>
      </c>
      <c r="E6" s="6">
        <v>1.3655462199999999</v>
      </c>
      <c r="F6" s="6" t="s">
        <v>15</v>
      </c>
      <c r="G6" s="8">
        <v>-0.69670626000000002</v>
      </c>
      <c r="H6" s="6">
        <v>-3.7521597600000001</v>
      </c>
      <c r="I6" s="6">
        <v>92.5</v>
      </c>
      <c r="J6" s="6">
        <v>3.5</v>
      </c>
      <c r="K6" s="6">
        <v>-0.38831273832687324</v>
      </c>
      <c r="L6" s="6">
        <v>2.0566084601610712</v>
      </c>
      <c r="N6" s="6">
        <v>0</v>
      </c>
    </row>
    <row r="7" spans="1:14" ht="16.7">
      <c r="A7" s="5" t="s">
        <v>16</v>
      </c>
      <c r="B7" s="9">
        <v>3.5</v>
      </c>
      <c r="C7" s="9">
        <v>4.75</v>
      </c>
      <c r="D7" s="10">
        <v>14399</v>
      </c>
      <c r="E7" s="9">
        <v>1.3325718600000001</v>
      </c>
      <c r="F7" s="9" t="s">
        <v>15</v>
      </c>
      <c r="G7" s="6">
        <v>7.0720160200000004</v>
      </c>
      <c r="H7" s="9">
        <v>0.58657292000000005</v>
      </c>
      <c r="I7" s="9">
        <v>92.5</v>
      </c>
      <c r="J7" s="9">
        <v>3.5</v>
      </c>
      <c r="K7" s="9">
        <v>-0.66525904729115015</v>
      </c>
      <c r="L7" s="9">
        <v>0.57620219924772642</v>
      </c>
      <c r="N7" s="9">
        <v>0</v>
      </c>
    </row>
    <row r="8" spans="1:14" ht="16.7">
      <c r="A8" s="5" t="s">
        <v>17</v>
      </c>
      <c r="B8" s="9">
        <v>3.5</v>
      </c>
      <c r="C8" s="9">
        <v>4.75</v>
      </c>
      <c r="D8" s="11">
        <v>14373</v>
      </c>
      <c r="E8" s="9">
        <v>1.60228897</v>
      </c>
      <c r="F8" s="9" t="s">
        <v>15</v>
      </c>
      <c r="G8" s="9">
        <v>3.5059027399999998</v>
      </c>
      <c r="H8" s="9">
        <v>2.2103248899999999</v>
      </c>
      <c r="I8" s="9">
        <v>92.5</v>
      </c>
      <c r="J8" s="9">
        <v>3.5</v>
      </c>
      <c r="K8" s="9">
        <v>1.6455741010149509</v>
      </c>
      <c r="L8" s="9">
        <v>2.232917130309866</v>
      </c>
      <c r="N8" s="9">
        <v>0</v>
      </c>
    </row>
    <row r="9" spans="1:14" ht="16.7">
      <c r="A9" s="5" t="s">
        <v>18</v>
      </c>
      <c r="B9" s="12">
        <v>3.5</v>
      </c>
      <c r="C9" s="12">
        <v>4.75</v>
      </c>
      <c r="D9" s="13">
        <v>14259</v>
      </c>
      <c r="E9" s="15">
        <v>1.8699999899999999</v>
      </c>
      <c r="F9" s="12" t="s">
        <v>15</v>
      </c>
      <c r="G9" s="12">
        <v>5.0232774999999998</v>
      </c>
      <c r="H9" s="12">
        <v>5.23620368</v>
      </c>
      <c r="I9" s="12">
        <v>92.5</v>
      </c>
      <c r="J9" s="12">
        <v>3.5</v>
      </c>
      <c r="K9" s="12">
        <v>0.47428278081506148</v>
      </c>
      <c r="L9" s="12">
        <v>-0.71338613391206007</v>
      </c>
      <c r="N9" s="12">
        <v>0</v>
      </c>
    </row>
    <row r="10" spans="1:14" ht="16.7">
      <c r="A10" s="2">
        <v>2021</v>
      </c>
      <c r="B10" s="3">
        <v>3.5</v>
      </c>
      <c r="C10" s="3">
        <v>4.75</v>
      </c>
      <c r="D10" s="4">
        <v>14300</v>
      </c>
      <c r="E10" s="3">
        <v>1.8699999899999999</v>
      </c>
      <c r="F10" s="3" t="s">
        <v>15</v>
      </c>
      <c r="G10" s="3">
        <v>3.69</v>
      </c>
      <c r="H10" s="3">
        <v>5.23620368</v>
      </c>
      <c r="I10" s="3">
        <v>92.5</v>
      </c>
      <c r="J10" s="3">
        <v>3.5</v>
      </c>
      <c r="K10" s="3">
        <v>0.28923758943936856</v>
      </c>
      <c r="L10" s="3">
        <v>1.0028781977812313</v>
      </c>
      <c r="N10" s="3">
        <v>0</v>
      </c>
    </row>
    <row r="11" spans="1:14" ht="16.7">
      <c r="A11" s="5" t="s">
        <v>19</v>
      </c>
      <c r="B11" s="6">
        <v>3.5</v>
      </c>
      <c r="C11" s="6">
        <v>4.75</v>
      </c>
      <c r="D11" s="7">
        <v>14344</v>
      </c>
      <c r="E11" s="6">
        <v>2.64156331</v>
      </c>
      <c r="F11" s="6" t="s">
        <v>15</v>
      </c>
      <c r="G11" s="6">
        <v>5.0062648100000002</v>
      </c>
      <c r="H11" s="6">
        <v>6.65</v>
      </c>
      <c r="I11" s="6">
        <v>92.5</v>
      </c>
      <c r="J11" s="6">
        <v>5</v>
      </c>
      <c r="K11" s="6">
        <v>7.0293627927580704E-2</v>
      </c>
      <c r="L11" s="6">
        <v>-0.54152072828064191</v>
      </c>
      <c r="N11" s="6">
        <v>0.5</v>
      </c>
    </row>
    <row r="12" spans="1:14" ht="16.7">
      <c r="A12" s="5" t="s">
        <v>20</v>
      </c>
      <c r="B12" s="9">
        <v>3.5</v>
      </c>
      <c r="C12" s="9">
        <v>4.75</v>
      </c>
      <c r="D12" s="10">
        <v>14550</v>
      </c>
      <c r="E12" s="9">
        <v>4.1983347599999998</v>
      </c>
      <c r="F12" s="9" t="s">
        <v>15</v>
      </c>
      <c r="G12" s="9">
        <v>5.0695750999999998</v>
      </c>
      <c r="H12" s="9">
        <v>7.9391411870458599</v>
      </c>
      <c r="I12" s="9">
        <v>92.5</v>
      </c>
      <c r="J12" s="9">
        <v>6</v>
      </c>
      <c r="K12" s="9">
        <v>9.8586355415814939E-2</v>
      </c>
      <c r="L12" s="9">
        <v>0.6119972464764829</v>
      </c>
      <c r="N12" s="9">
        <v>1.75</v>
      </c>
    </row>
    <row r="13" spans="1:14" ht="16.7">
      <c r="A13" s="5" t="s">
        <v>21</v>
      </c>
      <c r="B13" s="9">
        <v>3.5</v>
      </c>
      <c r="C13" s="9">
        <v>4.75</v>
      </c>
      <c r="D13" s="67">
        <v>14800</v>
      </c>
      <c r="E13" s="9">
        <v>4.8539279200000003</v>
      </c>
      <c r="F13" s="9" t="s">
        <v>15</v>
      </c>
      <c r="G13" s="9">
        <v>5.1501276300000001</v>
      </c>
      <c r="H13" s="9">
        <v>7.9298337284409373</v>
      </c>
      <c r="I13" s="9">
        <v>92.5</v>
      </c>
      <c r="J13" s="9">
        <v>9</v>
      </c>
      <c r="K13" s="9">
        <v>-1.0161287203170857</v>
      </c>
      <c r="L13" s="9">
        <v>1.4355540341910475</v>
      </c>
      <c r="N13" s="9">
        <v>2.75</v>
      </c>
    </row>
    <row r="14" spans="1:14" ht="16.7">
      <c r="A14" s="5" t="s">
        <v>22</v>
      </c>
      <c r="B14" s="9">
        <v>3.5</v>
      </c>
      <c r="C14" s="9">
        <v>4.75</v>
      </c>
      <c r="D14" s="11">
        <v>15000</v>
      </c>
      <c r="E14" s="9">
        <v>5.2036358900000002</v>
      </c>
      <c r="F14" s="9" t="s">
        <v>15</v>
      </c>
      <c r="G14" s="9">
        <v>4.4899469099999996</v>
      </c>
      <c r="H14" s="9">
        <v>8.2539934511153579</v>
      </c>
      <c r="I14" s="9">
        <v>92.5</v>
      </c>
      <c r="J14" s="9">
        <v>9</v>
      </c>
      <c r="K14" s="9">
        <v>-1.2506270800339161</v>
      </c>
      <c r="L14" s="9">
        <v>1.9223200421611368</v>
      </c>
      <c r="N14" s="9">
        <v>3.5</v>
      </c>
    </row>
    <row r="15" spans="1:14" ht="16.7">
      <c r="A15" s="2">
        <v>2022</v>
      </c>
      <c r="B15" s="3">
        <v>3.5</v>
      </c>
      <c r="C15" s="3">
        <v>4.75</v>
      </c>
      <c r="D15" s="4">
        <v>14670</v>
      </c>
      <c r="E15" s="3">
        <v>5.2036358900000002</v>
      </c>
      <c r="F15" s="3" t="s">
        <v>15</v>
      </c>
      <c r="G15" s="3">
        <v>4.9272381372138483</v>
      </c>
      <c r="H15" s="3">
        <v>8.2539934511153579</v>
      </c>
      <c r="I15" s="3">
        <v>92.5</v>
      </c>
      <c r="J15" s="3">
        <v>9</v>
      </c>
      <c r="K15" s="3">
        <v>-0.53551874268491129</v>
      </c>
      <c r="L15" s="3">
        <v>0.87708764863700639</v>
      </c>
      <c r="N15" s="3">
        <v>3.5</v>
      </c>
    </row>
    <row r="16" spans="1:14" ht="17" thickBot="1">
      <c r="A16" s="5" t="s">
        <v>23</v>
      </c>
      <c r="B16" s="6">
        <v>3.5</v>
      </c>
      <c r="C16" s="6">
        <v>4.75</v>
      </c>
      <c r="D16" s="14">
        <v>14760</v>
      </c>
      <c r="E16" s="6">
        <v>6.5053787400000003</v>
      </c>
      <c r="F16" s="6" t="s">
        <v>15</v>
      </c>
      <c r="G16" s="6">
        <v>4.6585170500000004</v>
      </c>
      <c r="H16" s="6">
        <v>8.0036087330369483</v>
      </c>
      <c r="I16" s="6">
        <v>92.5</v>
      </c>
      <c r="J16" s="6">
        <v>9</v>
      </c>
      <c r="K16" s="6">
        <v>-1.2323318156722656</v>
      </c>
      <c r="L16" s="6">
        <v>0.78439448635302556</v>
      </c>
      <c r="N16" s="6">
        <v>3.75</v>
      </c>
    </row>
    <row r="17" spans="1:45" ht="20.7" customHeight="1" thickBot="1">
      <c r="A17" s="5" t="s">
        <v>24</v>
      </c>
      <c r="B17" s="9">
        <v>3.5</v>
      </c>
      <c r="C17" s="9">
        <v>4.75</v>
      </c>
      <c r="D17" s="10">
        <v>14760</v>
      </c>
      <c r="E17" s="9">
        <v>6.4638257899999996</v>
      </c>
      <c r="F17" s="9" t="s">
        <v>15</v>
      </c>
      <c r="G17" s="9">
        <v>4.73768045</v>
      </c>
      <c r="H17" s="9">
        <v>7.8804329511890501</v>
      </c>
      <c r="I17" s="9">
        <v>92.5</v>
      </c>
      <c r="J17" s="9">
        <v>9</v>
      </c>
      <c r="K17" s="9">
        <v>-1.44847294858038</v>
      </c>
      <c r="L17" s="6">
        <v>0.82918028402885557</v>
      </c>
      <c r="N17" s="9">
        <v>4</v>
      </c>
      <c r="P17" s="182" t="s">
        <v>25</v>
      </c>
      <c r="Q17" s="186" t="s">
        <v>26</v>
      </c>
      <c r="R17" s="186"/>
      <c r="S17" s="186"/>
      <c r="T17" s="186"/>
      <c r="U17" s="186"/>
      <c r="V17" s="186"/>
      <c r="W17" s="186"/>
      <c r="X17" s="186"/>
      <c r="Y17" s="186"/>
      <c r="Z17" s="186"/>
      <c r="AA17" s="186"/>
      <c r="AB17" s="187"/>
      <c r="AD17" s="189" t="s">
        <v>3</v>
      </c>
      <c r="AE17" s="190"/>
      <c r="AF17" s="190"/>
      <c r="AG17" s="190"/>
      <c r="AH17" s="190"/>
      <c r="AI17" s="191"/>
      <c r="AJ17" s="176" t="s">
        <v>44</v>
      </c>
      <c r="AK17" s="177"/>
      <c r="AL17" s="178"/>
      <c r="AN17" s="189" t="s">
        <v>11</v>
      </c>
      <c r="AO17" s="190"/>
      <c r="AP17" s="190"/>
      <c r="AQ17" s="190"/>
      <c r="AR17" s="190"/>
      <c r="AS17" s="191"/>
    </row>
    <row r="18" spans="1:45" ht="16.7" customHeight="1">
      <c r="A18" s="5" t="s">
        <v>27</v>
      </c>
      <c r="B18" s="9">
        <v>3.5</v>
      </c>
      <c r="C18" s="9">
        <v>4.75</v>
      </c>
      <c r="D18" s="10">
        <v>14760</v>
      </c>
      <c r="E18" s="9">
        <v>6.0463810699999998</v>
      </c>
      <c r="F18" s="9" t="s">
        <v>15</v>
      </c>
      <c r="G18" s="9">
        <v>4.9764863500000001</v>
      </c>
      <c r="H18" s="9">
        <v>8.2473830637503305</v>
      </c>
      <c r="I18" s="9">
        <v>92.5</v>
      </c>
      <c r="J18" s="9">
        <v>9</v>
      </c>
      <c r="K18" s="9">
        <v>-1.5937835125146755</v>
      </c>
      <c r="L18" s="6">
        <v>0.92195355003356183</v>
      </c>
      <c r="N18" s="9">
        <v>4</v>
      </c>
      <c r="P18" s="183"/>
      <c r="Q18" s="16" t="s">
        <v>44</v>
      </c>
      <c r="R18" s="16" t="s">
        <v>3</v>
      </c>
      <c r="S18" s="16" t="s">
        <v>4</v>
      </c>
      <c r="T18" s="16" t="s">
        <v>5</v>
      </c>
      <c r="U18" s="16" t="s">
        <v>6</v>
      </c>
      <c r="V18" s="16" t="s">
        <v>7</v>
      </c>
      <c r="W18" s="16" t="s">
        <v>8</v>
      </c>
      <c r="X18" s="16" t="s">
        <v>9</v>
      </c>
      <c r="Y18" s="16" t="s">
        <v>10</v>
      </c>
      <c r="Z18" s="16" t="s">
        <v>11</v>
      </c>
      <c r="AA18" s="16" t="s">
        <v>12</v>
      </c>
      <c r="AB18" s="35" t="s">
        <v>13</v>
      </c>
      <c r="AD18" s="47" t="s">
        <v>5</v>
      </c>
      <c r="AE18" s="19" t="s">
        <v>13</v>
      </c>
      <c r="AF18" s="19" t="s">
        <v>8</v>
      </c>
      <c r="AG18" s="19" t="s">
        <v>58</v>
      </c>
      <c r="AH18" s="48" t="s">
        <v>59</v>
      </c>
      <c r="AI18" s="48" t="s">
        <v>12</v>
      </c>
      <c r="AJ18" s="44" t="s">
        <v>5</v>
      </c>
      <c r="AK18" s="34" t="s">
        <v>8</v>
      </c>
      <c r="AL18" s="34" t="s">
        <v>12</v>
      </c>
      <c r="AN18" s="19" t="s">
        <v>58</v>
      </c>
      <c r="AO18" s="19" t="s">
        <v>8</v>
      </c>
      <c r="AP18" s="48" t="s">
        <v>59</v>
      </c>
      <c r="AQ18" s="48" t="s">
        <v>12</v>
      </c>
      <c r="AR18" s="47" t="s">
        <v>5</v>
      </c>
      <c r="AS18" s="19" t="s">
        <v>13</v>
      </c>
    </row>
    <row r="19" spans="1:45" ht="16.7" customHeight="1">
      <c r="A19" s="5" t="s">
        <v>28</v>
      </c>
      <c r="B19" s="12">
        <v>3.5</v>
      </c>
      <c r="C19" s="12">
        <v>4.75</v>
      </c>
      <c r="D19" s="13">
        <v>14760</v>
      </c>
      <c r="E19" s="15">
        <v>5.5680213900000002</v>
      </c>
      <c r="F19" s="12" t="s">
        <v>15</v>
      </c>
      <c r="G19" s="9">
        <v>4.7410754600000002</v>
      </c>
      <c r="H19" s="12">
        <v>8.6755983565384938</v>
      </c>
      <c r="I19" s="12">
        <v>92.5</v>
      </c>
      <c r="J19" s="12">
        <v>9</v>
      </c>
      <c r="K19" s="12">
        <v>-1.4137511463914905</v>
      </c>
      <c r="L19" s="6">
        <v>0.7116810753413163</v>
      </c>
      <c r="N19" s="12">
        <v>4</v>
      </c>
      <c r="P19" s="36">
        <v>2020</v>
      </c>
      <c r="Q19" s="17">
        <f>N25-N5</f>
        <v>0</v>
      </c>
      <c r="R19" s="17">
        <f t="shared" ref="R19:AB34" si="0">B25-B5</f>
        <v>0</v>
      </c>
      <c r="S19" s="17">
        <f t="shared" si="0"/>
        <v>0</v>
      </c>
      <c r="T19" s="4">
        <f t="shared" si="0"/>
        <v>0</v>
      </c>
      <c r="U19" s="17">
        <f t="shared" si="0"/>
        <v>0</v>
      </c>
      <c r="V19" s="17">
        <f t="shared" si="0"/>
        <v>0</v>
      </c>
      <c r="W19" s="17">
        <f t="shared" si="0"/>
        <v>0</v>
      </c>
      <c r="X19" s="17">
        <f t="shared" si="0"/>
        <v>0</v>
      </c>
      <c r="Y19" s="17">
        <f t="shared" si="0"/>
        <v>0</v>
      </c>
      <c r="Z19" s="17">
        <f t="shared" si="0"/>
        <v>0</v>
      </c>
      <c r="AA19" s="17">
        <f t="shared" si="0"/>
        <v>0</v>
      </c>
      <c r="AB19" s="37">
        <f t="shared" si="0"/>
        <v>0</v>
      </c>
      <c r="AD19" s="49" t="str">
        <f t="shared" ref="AD19:AD24" si="1">IF(AND(R19=0,T19=0),"OK",IF(AND(R19&lt;0,T19&gt;0),"OK",IF(AND(R19&gt;0,T19&lt;0),"OK","CHECK")))</f>
        <v>OK</v>
      </c>
      <c r="AE19" s="20" t="str">
        <f t="shared" ref="AE19:AE24" si="2">IF(AND(R19&gt;=0,AB19&gt;=0),"OK",IF(AND(R19&lt;0,AB19&lt;0),"OK","CHECK"))</f>
        <v>OK</v>
      </c>
      <c r="AF19" s="20" t="str">
        <f t="shared" ref="AF19:AF24" si="3">IF(AND(R19=0,W19=0),"OK",IF(AND(R19&lt;0,W19&gt;0),"OK",IF(AND(R19&gt;0,W19&lt;0),"OK","CHECK")))</f>
        <v>OK</v>
      </c>
      <c r="AG19" s="20" t="str">
        <f t="shared" ref="AG19:AG24" si="4">IF(AND(R19=0,X19=0),"OK",IF(AND(R19&lt;0,X19&gt;0),"OK",IF(AND(R19&gt;0,X19&lt;0),"OK","CHECK")))</f>
        <v>OK</v>
      </c>
      <c r="AH19" s="20" t="str">
        <f t="shared" ref="AH19:AH24" si="5">IF(AND(R19=0,U19=0),"OK",IF(AND(R19&lt;0,U19&gt;0),"OK",IF(AND(R19&gt;0,U19&lt;0),"OK","CHECK")))</f>
        <v>OK</v>
      </c>
      <c r="AI19" s="20" t="str">
        <f t="shared" ref="AI19:AI24" si="6">IF(AND(R19&gt;=0,AA19&gt;=0),"OK",IF(AND(R19&lt;0,AA19&lt;0),"OK","CHECK"))</f>
        <v>OK</v>
      </c>
      <c r="AJ19" s="45" t="str">
        <f>IF(AND(Q19=0,T19=0),"OK",IF(AND(Q19&lt;0,T19&gt;0),"OK",IF(AND(Q19&gt;0,T19&lt;0),"OK","CHECK")))</f>
        <v>OK</v>
      </c>
      <c r="AK19" s="32" t="str">
        <f t="shared" ref="AK19:AK34" si="7">IF(AND(T19=0,W19=0),"OK",IF(AND(T19&lt;0,W19&gt;0),"OK",IF(AND(T19&gt;0,W19&lt;0),"OK","CHECK")))</f>
        <v>OK</v>
      </c>
      <c r="AL19" s="20" t="str">
        <f>IF(AND(W19=0,AA19=0),"OK",IF(AND(W19&lt;0,AA19&gt;0),"OK",IF(AND(W19&gt;0,AA19&lt;0),"OK","CHECK")))</f>
        <v>OK</v>
      </c>
      <c r="AN19" s="49" t="str">
        <f>IF(AND(Z19=0,X19=0),"OK",IF(AND(Z19&lt;0,X19&gt;0),"OK",IF(AND(Z19&gt;0,X19&lt;0),"OK","CHECK")))</f>
        <v>OK</v>
      </c>
      <c r="AO19" s="20" t="str">
        <f>IF(AND(Z19=0,W19=0),"OK",IF(AND(Z19&lt;0,W19&gt;0),"OK",IF(AND(Z19&gt;0,W19&lt;0),"OK","CHECK")))</f>
        <v>OK</v>
      </c>
      <c r="AP19" s="20" t="str">
        <f>IF(AND(Z19=0,U19=0),"OK",IF(AND(Z19&lt;0,U19&gt;0),"OK",IF(AND(Z19&gt;0,U19&lt;0),"OK","CHECK")))</f>
        <v>OK</v>
      </c>
      <c r="AQ19" s="20" t="str">
        <f>IF(AND(Z19&gt;=0,AA19&gt;=0),"OK",IF(AND(Z19&lt;0,AA19&lt;0),"OK","CHECK"))</f>
        <v>OK</v>
      </c>
      <c r="AR19" s="66" t="str">
        <f>IF(AND(Z19=0,T19=0),"OK",IF(AND(Z19&lt;0,T19&gt;0),"OK",IF(AND(Z19&gt;0,T19&lt;0),"OK","CHECK")))</f>
        <v>OK</v>
      </c>
      <c r="AS19" s="50" t="str">
        <f>IF(AND(Z19&gt;=0,AB19&gt;=0),"OK",IF(AND(Z19&lt;0,AB19&lt;0),"OK","CHECK"))</f>
        <v>OK</v>
      </c>
    </row>
    <row r="20" spans="1:45" ht="16.7">
      <c r="A20" s="2">
        <v>2023</v>
      </c>
      <c r="B20" s="3">
        <v>3.5</v>
      </c>
      <c r="C20" s="3">
        <v>4.75</v>
      </c>
      <c r="D20" s="4">
        <v>14760</v>
      </c>
      <c r="E20" s="3">
        <v>5.5680213900000002</v>
      </c>
      <c r="F20" s="3" t="s">
        <v>15</v>
      </c>
      <c r="G20" s="3">
        <v>4.7800263160435463</v>
      </c>
      <c r="H20" s="3">
        <v>8.6755983565384938</v>
      </c>
      <c r="I20" s="3">
        <v>92.5</v>
      </c>
      <c r="J20" s="3">
        <v>9</v>
      </c>
      <c r="K20" s="3">
        <v>-1.4220848557897028</v>
      </c>
      <c r="L20" s="3">
        <v>0.81180234893918979</v>
      </c>
      <c r="N20" s="3">
        <v>4</v>
      </c>
      <c r="P20" s="38" t="s">
        <v>14</v>
      </c>
      <c r="Q20" s="6">
        <f t="shared" ref="Q20:Q34" si="8">N26-N6</f>
        <v>0</v>
      </c>
      <c r="R20" s="18">
        <f t="shared" si="0"/>
        <v>0</v>
      </c>
      <c r="S20" s="18">
        <f t="shared" si="0"/>
        <v>0</v>
      </c>
      <c r="T20" s="13">
        <f t="shared" si="0"/>
        <v>0</v>
      </c>
      <c r="U20" s="23">
        <f t="shared" si="0"/>
        <v>0</v>
      </c>
      <c r="V20" s="18" t="e">
        <f t="shared" si="0"/>
        <v>#VALUE!</v>
      </c>
      <c r="W20" s="23">
        <f t="shared" si="0"/>
        <v>0</v>
      </c>
      <c r="X20" s="18">
        <f t="shared" si="0"/>
        <v>0</v>
      </c>
      <c r="Y20" s="18">
        <f t="shared" si="0"/>
        <v>0</v>
      </c>
      <c r="Z20" s="18">
        <f t="shared" si="0"/>
        <v>0</v>
      </c>
      <c r="AA20" s="18">
        <f t="shared" si="0"/>
        <v>0</v>
      </c>
      <c r="AB20" s="39">
        <f t="shared" si="0"/>
        <v>0</v>
      </c>
      <c r="AD20" s="51" t="str">
        <f t="shared" si="1"/>
        <v>OK</v>
      </c>
      <c r="AE20" s="21" t="str">
        <f t="shared" si="2"/>
        <v>OK</v>
      </c>
      <c r="AF20" s="51" t="str">
        <f t="shared" si="3"/>
        <v>OK</v>
      </c>
      <c r="AG20" s="21" t="str">
        <f t="shared" si="4"/>
        <v>OK</v>
      </c>
      <c r="AH20" s="21" t="str">
        <f t="shared" si="5"/>
        <v>OK</v>
      </c>
      <c r="AI20" s="52" t="str">
        <f t="shared" si="6"/>
        <v>OK</v>
      </c>
      <c r="AJ20" s="46" t="str">
        <f t="shared" ref="AJ20:AJ34" si="9">IF(AND(Q20=0,T20=0),"OK",IF(AND(Q20&lt;0,T20&gt;0),"OK",IF(AND(Q20&gt;0,T20&lt;0),"OK","CHECK")))</f>
        <v>OK</v>
      </c>
      <c r="AK20" s="33" t="str">
        <f t="shared" si="7"/>
        <v>OK</v>
      </c>
      <c r="AL20" s="21" t="str">
        <f t="shared" ref="AL20:AL34" si="10">IF(AND(W20=0,AA20=0),"OK",IF(AND(W20&lt;0,AA20&gt;0),"OK",IF(AND(W20&gt;0,AA20&lt;0),"OK","CHECK")))</f>
        <v>OK</v>
      </c>
      <c r="AN20" s="21" t="str">
        <f t="shared" ref="AN20:AN34" si="11">IF(AND(Z20=0,X20=0),"OK",IF(AND(Z20&lt;0,X20&gt;0),"OK",IF(AND(Z20&gt;0,X20&lt;0),"OK","CHECK")))</f>
        <v>OK</v>
      </c>
      <c r="AO20" s="21" t="str">
        <f t="shared" ref="AO20:AO34" si="12">IF(AND(Z20=0,W20=0),"OK",IF(AND(Z20&lt;0,W20&gt;0),"OK",IF(AND(Z20&gt;0,W20&lt;0),"OK","CHECK")))</f>
        <v>OK</v>
      </c>
      <c r="AP20" s="21" t="str">
        <f t="shared" ref="AP20:AP34" si="13">IF(AND(Z20=0,U20=0),"OK",IF(AND(Z20&lt;0,U20&gt;0),"OK",IF(AND(Z20&gt;0,U20&lt;0),"OK","CHECK")))</f>
        <v>OK</v>
      </c>
      <c r="AQ20" s="21" t="str">
        <f t="shared" ref="AQ20:AQ34" si="14">IF(AND(Z20&gt;=0,AA20&gt;=0),"OK",IF(AND(Z20&lt;0,AA20&lt;0),"OK","CHECK"))</f>
        <v>OK</v>
      </c>
      <c r="AR20" s="21" t="str">
        <f t="shared" ref="AR20:AR34" si="15">IF(AND(Z20=0,T20=0),"OK",IF(AND(Z20&lt;0,T20&gt;0),"OK",IF(AND(Z20&gt;0,T20&lt;0),"OK","CHECK")))</f>
        <v>OK</v>
      </c>
      <c r="AS20" s="21" t="str">
        <f t="shared" ref="AS20:AS34" si="16">IF(AND(Z20&gt;=0,AB20&gt;=0),"OK",IF(AND(Z20&lt;0,AB20&lt;0),"OK","CHECK"))</f>
        <v>OK</v>
      </c>
    </row>
    <row r="21" spans="1:45" ht="16.7">
      <c r="P21" s="38" t="s">
        <v>16</v>
      </c>
      <c r="Q21" s="9">
        <f t="shared" si="8"/>
        <v>0</v>
      </c>
      <c r="R21" s="18">
        <f t="shared" si="0"/>
        <v>0</v>
      </c>
      <c r="S21" s="18">
        <f t="shared" si="0"/>
        <v>0</v>
      </c>
      <c r="T21" s="24">
        <f t="shared" si="0"/>
        <v>0</v>
      </c>
      <c r="U21" s="18">
        <f t="shared" si="0"/>
        <v>0</v>
      </c>
      <c r="V21" s="18" t="e">
        <f t="shared" si="0"/>
        <v>#VALUE!</v>
      </c>
      <c r="W21" s="18">
        <f t="shared" si="0"/>
        <v>0</v>
      </c>
      <c r="X21" s="18">
        <f t="shared" si="0"/>
        <v>0</v>
      </c>
      <c r="Y21" s="18">
        <f t="shared" si="0"/>
        <v>0</v>
      </c>
      <c r="Z21" s="18">
        <f t="shared" si="0"/>
        <v>0</v>
      </c>
      <c r="AA21" s="18">
        <f t="shared" si="0"/>
        <v>0</v>
      </c>
      <c r="AB21" s="39">
        <f t="shared" si="0"/>
        <v>0</v>
      </c>
      <c r="AD21" s="51" t="str">
        <f t="shared" si="1"/>
        <v>OK</v>
      </c>
      <c r="AE21" s="21" t="str">
        <f t="shared" si="2"/>
        <v>OK</v>
      </c>
      <c r="AF21" s="51" t="str">
        <f t="shared" si="3"/>
        <v>OK</v>
      </c>
      <c r="AG21" s="21" t="str">
        <f t="shared" si="4"/>
        <v>OK</v>
      </c>
      <c r="AH21" s="21" t="str">
        <f t="shared" si="5"/>
        <v>OK</v>
      </c>
      <c r="AI21" s="52" t="str">
        <f t="shared" si="6"/>
        <v>OK</v>
      </c>
      <c r="AJ21" s="46" t="str">
        <f t="shared" si="9"/>
        <v>OK</v>
      </c>
      <c r="AK21" s="33" t="str">
        <f t="shared" si="7"/>
        <v>OK</v>
      </c>
      <c r="AL21" s="21" t="str">
        <f t="shared" si="10"/>
        <v>OK</v>
      </c>
      <c r="AN21" s="21" t="str">
        <f t="shared" si="11"/>
        <v>OK</v>
      </c>
      <c r="AO21" s="21" t="str">
        <f t="shared" si="12"/>
        <v>OK</v>
      </c>
      <c r="AP21" s="21" t="str">
        <f t="shared" si="13"/>
        <v>OK</v>
      </c>
      <c r="AQ21" s="21" t="str">
        <f t="shared" si="14"/>
        <v>OK</v>
      </c>
      <c r="AR21" s="21" t="str">
        <f t="shared" si="15"/>
        <v>OK</v>
      </c>
      <c r="AS21" s="21" t="str">
        <f t="shared" si="16"/>
        <v>OK</v>
      </c>
    </row>
    <row r="22" spans="1:45" ht="16.7">
      <c r="A22" s="179" t="s">
        <v>29</v>
      </c>
      <c r="B22" s="179"/>
      <c r="C22" s="179"/>
      <c r="D22" s="179"/>
      <c r="E22" s="179"/>
      <c r="F22" s="179"/>
      <c r="G22" s="179"/>
      <c r="H22" s="179"/>
      <c r="I22" s="179"/>
      <c r="J22" s="179"/>
      <c r="K22" s="179"/>
      <c r="L22" s="179"/>
      <c r="P22" s="38" t="s">
        <v>17</v>
      </c>
      <c r="Q22" s="9">
        <f t="shared" si="8"/>
        <v>0</v>
      </c>
      <c r="R22" s="18">
        <f t="shared" si="0"/>
        <v>0</v>
      </c>
      <c r="S22" s="18">
        <f t="shared" si="0"/>
        <v>0</v>
      </c>
      <c r="T22" s="13">
        <f t="shared" si="0"/>
        <v>0</v>
      </c>
      <c r="U22" s="18">
        <f t="shared" si="0"/>
        <v>0</v>
      </c>
      <c r="V22" s="18" t="e">
        <f t="shared" si="0"/>
        <v>#VALUE!</v>
      </c>
      <c r="W22" s="18">
        <f t="shared" si="0"/>
        <v>0</v>
      </c>
      <c r="X22" s="18">
        <f t="shared" si="0"/>
        <v>0</v>
      </c>
      <c r="Y22" s="18">
        <f t="shared" si="0"/>
        <v>0</v>
      </c>
      <c r="Z22" s="18">
        <f t="shared" si="0"/>
        <v>0</v>
      </c>
      <c r="AA22" s="18">
        <f t="shared" si="0"/>
        <v>0</v>
      </c>
      <c r="AB22" s="39">
        <f t="shared" si="0"/>
        <v>0</v>
      </c>
      <c r="AD22" s="51" t="str">
        <f t="shared" si="1"/>
        <v>OK</v>
      </c>
      <c r="AE22" s="21" t="str">
        <f t="shared" si="2"/>
        <v>OK</v>
      </c>
      <c r="AF22" s="51" t="str">
        <f t="shared" si="3"/>
        <v>OK</v>
      </c>
      <c r="AG22" s="21" t="str">
        <f t="shared" si="4"/>
        <v>OK</v>
      </c>
      <c r="AH22" s="21" t="str">
        <f t="shared" si="5"/>
        <v>OK</v>
      </c>
      <c r="AI22" s="52" t="str">
        <f t="shared" si="6"/>
        <v>OK</v>
      </c>
      <c r="AJ22" s="46" t="str">
        <f t="shared" si="9"/>
        <v>OK</v>
      </c>
      <c r="AK22" s="33" t="str">
        <f t="shared" si="7"/>
        <v>OK</v>
      </c>
      <c r="AL22" s="21" t="str">
        <f t="shared" si="10"/>
        <v>OK</v>
      </c>
      <c r="AN22" s="21" t="str">
        <f t="shared" si="11"/>
        <v>OK</v>
      </c>
      <c r="AO22" s="21" t="str">
        <f t="shared" si="12"/>
        <v>OK</v>
      </c>
      <c r="AP22" s="21" t="str">
        <f t="shared" si="13"/>
        <v>OK</v>
      </c>
      <c r="AQ22" s="21" t="str">
        <f t="shared" si="14"/>
        <v>OK</v>
      </c>
      <c r="AR22" s="21" t="str">
        <f t="shared" si="15"/>
        <v>OK</v>
      </c>
      <c r="AS22" s="21" t="str">
        <f t="shared" si="16"/>
        <v>OK</v>
      </c>
    </row>
    <row r="23" spans="1:45" ht="20.7" customHeight="1">
      <c r="A23" s="174" t="s">
        <v>167</v>
      </c>
      <c r="B23" s="175" t="s">
        <v>168</v>
      </c>
      <c r="C23" s="175"/>
      <c r="D23" s="175"/>
      <c r="E23" s="175"/>
      <c r="F23" s="175"/>
      <c r="G23" s="175"/>
      <c r="H23" s="175"/>
      <c r="I23" s="175"/>
      <c r="J23" s="175"/>
      <c r="K23" s="175"/>
      <c r="L23" s="175"/>
      <c r="P23" s="38" t="s">
        <v>18</v>
      </c>
      <c r="Q23" s="18">
        <f t="shared" si="8"/>
        <v>0</v>
      </c>
      <c r="R23" s="18">
        <f t="shared" si="0"/>
        <v>0</v>
      </c>
      <c r="S23" s="18">
        <f t="shared" si="0"/>
        <v>0</v>
      </c>
      <c r="T23" s="13">
        <f t="shared" si="0"/>
        <v>0</v>
      </c>
      <c r="U23" s="18">
        <f t="shared" si="0"/>
        <v>0</v>
      </c>
      <c r="V23" s="18" t="e">
        <f t="shared" si="0"/>
        <v>#VALUE!</v>
      </c>
      <c r="W23" s="18">
        <f t="shared" si="0"/>
        <v>0</v>
      </c>
      <c r="X23" s="18">
        <f t="shared" si="0"/>
        <v>0</v>
      </c>
      <c r="Y23" s="18">
        <f t="shared" si="0"/>
        <v>0</v>
      </c>
      <c r="Z23" s="18">
        <f t="shared" si="0"/>
        <v>0</v>
      </c>
      <c r="AA23" s="18">
        <f t="shared" si="0"/>
        <v>0</v>
      </c>
      <c r="AB23" s="39">
        <f t="shared" si="0"/>
        <v>0</v>
      </c>
      <c r="AD23" s="51" t="str">
        <f t="shared" si="1"/>
        <v>OK</v>
      </c>
      <c r="AE23" s="21" t="str">
        <f t="shared" si="2"/>
        <v>OK</v>
      </c>
      <c r="AF23" s="51" t="str">
        <f t="shared" si="3"/>
        <v>OK</v>
      </c>
      <c r="AG23" s="21" t="str">
        <f t="shared" si="4"/>
        <v>OK</v>
      </c>
      <c r="AH23" s="21" t="str">
        <f t="shared" si="5"/>
        <v>OK</v>
      </c>
      <c r="AI23" s="52" t="str">
        <f t="shared" si="6"/>
        <v>OK</v>
      </c>
      <c r="AJ23" s="46" t="str">
        <f t="shared" si="9"/>
        <v>OK</v>
      </c>
      <c r="AK23" s="33" t="str">
        <f t="shared" si="7"/>
        <v>OK</v>
      </c>
      <c r="AL23" s="21" t="str">
        <f t="shared" si="10"/>
        <v>OK</v>
      </c>
      <c r="AN23" s="21" t="str">
        <f t="shared" si="11"/>
        <v>OK</v>
      </c>
      <c r="AO23" s="21" t="str">
        <f t="shared" si="12"/>
        <v>OK</v>
      </c>
      <c r="AP23" s="21" t="str">
        <f t="shared" si="13"/>
        <v>OK</v>
      </c>
      <c r="AQ23" s="21" t="str">
        <f t="shared" si="14"/>
        <v>OK</v>
      </c>
      <c r="AR23" s="21" t="str">
        <f t="shared" si="15"/>
        <v>OK</v>
      </c>
      <c r="AS23" s="21" t="str">
        <f t="shared" si="16"/>
        <v>OK</v>
      </c>
    </row>
    <row r="24" spans="1:45" ht="16.7" customHeight="1">
      <c r="A24" s="174"/>
      <c r="B24" s="1" t="s">
        <v>3</v>
      </c>
      <c r="C24" s="1" t="s">
        <v>4</v>
      </c>
      <c r="D24" s="1" t="s">
        <v>5</v>
      </c>
      <c r="E24" s="1" t="s">
        <v>6</v>
      </c>
      <c r="F24" s="1" t="s">
        <v>7</v>
      </c>
      <c r="G24" s="1" t="s">
        <v>8</v>
      </c>
      <c r="H24" s="1" t="s">
        <v>9</v>
      </c>
      <c r="I24" s="1" t="s">
        <v>10</v>
      </c>
      <c r="J24" s="1" t="s">
        <v>11</v>
      </c>
      <c r="K24" s="1" t="s">
        <v>12</v>
      </c>
      <c r="L24" s="1" t="s">
        <v>13</v>
      </c>
      <c r="N24" s="1" t="s">
        <v>44</v>
      </c>
      <c r="P24" s="36">
        <v>2021</v>
      </c>
      <c r="Q24" s="17">
        <f t="shared" si="8"/>
        <v>0</v>
      </c>
      <c r="R24" s="17">
        <f t="shared" si="0"/>
        <v>0</v>
      </c>
      <c r="S24" s="17">
        <f t="shared" si="0"/>
        <v>0</v>
      </c>
      <c r="T24" s="4">
        <f t="shared" si="0"/>
        <v>0</v>
      </c>
      <c r="U24" s="17">
        <f t="shared" si="0"/>
        <v>0</v>
      </c>
      <c r="V24" s="17" t="e">
        <f t="shared" si="0"/>
        <v>#VALUE!</v>
      </c>
      <c r="W24" s="17">
        <f t="shared" si="0"/>
        <v>0</v>
      </c>
      <c r="X24" s="17">
        <f t="shared" si="0"/>
        <v>0</v>
      </c>
      <c r="Y24" s="17">
        <f t="shared" si="0"/>
        <v>0</v>
      </c>
      <c r="Z24" s="17">
        <f t="shared" si="0"/>
        <v>0</v>
      </c>
      <c r="AA24" s="17">
        <f t="shared" si="0"/>
        <v>0</v>
      </c>
      <c r="AB24" s="37">
        <f t="shared" si="0"/>
        <v>0</v>
      </c>
      <c r="AD24" s="49" t="str">
        <f t="shared" si="1"/>
        <v>OK</v>
      </c>
      <c r="AE24" s="20" t="str">
        <f t="shared" si="2"/>
        <v>OK</v>
      </c>
      <c r="AF24" s="20" t="str">
        <f t="shared" si="3"/>
        <v>OK</v>
      </c>
      <c r="AG24" s="20" t="str">
        <f t="shared" si="4"/>
        <v>OK</v>
      </c>
      <c r="AH24" s="20" t="str">
        <f t="shared" si="5"/>
        <v>OK</v>
      </c>
      <c r="AI24" s="20" t="str">
        <f t="shared" si="6"/>
        <v>OK</v>
      </c>
      <c r="AJ24" s="45" t="str">
        <f t="shared" si="9"/>
        <v>OK</v>
      </c>
      <c r="AK24" s="32" t="str">
        <f t="shared" si="7"/>
        <v>OK</v>
      </c>
      <c r="AL24" s="20" t="str">
        <f t="shared" si="10"/>
        <v>OK</v>
      </c>
      <c r="AN24" s="49" t="str">
        <f t="shared" si="11"/>
        <v>OK</v>
      </c>
      <c r="AO24" s="20" t="str">
        <f t="shared" si="12"/>
        <v>OK</v>
      </c>
      <c r="AP24" s="20" t="str">
        <f t="shared" si="13"/>
        <v>OK</v>
      </c>
      <c r="AQ24" s="20" t="str">
        <f t="shared" si="14"/>
        <v>OK</v>
      </c>
      <c r="AR24" s="66" t="str">
        <f t="shared" si="15"/>
        <v>OK</v>
      </c>
      <c r="AS24" s="50" t="str">
        <f t="shared" si="16"/>
        <v>OK</v>
      </c>
    </row>
    <row r="25" spans="1:45" ht="16.7">
      <c r="A25" s="2">
        <v>2020</v>
      </c>
      <c r="B25" s="3">
        <v>3.75</v>
      </c>
      <c r="C25" s="3">
        <v>5</v>
      </c>
      <c r="D25" s="4">
        <v>14530</v>
      </c>
      <c r="E25" s="3">
        <v>1.68</v>
      </c>
      <c r="F25" s="3">
        <v>0</v>
      </c>
      <c r="G25" s="3">
        <v>-2.0699999999999998</v>
      </c>
      <c r="H25" s="3">
        <v>-2.41</v>
      </c>
      <c r="I25" s="3">
        <v>92.5</v>
      </c>
      <c r="J25" s="3">
        <v>4</v>
      </c>
      <c r="K25" s="3">
        <v>-0.41799480846663573</v>
      </c>
      <c r="L25" s="3">
        <v>0.74339824304009483</v>
      </c>
      <c r="N25" s="3">
        <v>0</v>
      </c>
      <c r="P25" s="38" t="s">
        <v>19</v>
      </c>
      <c r="Q25" s="6">
        <f t="shared" si="8"/>
        <v>0</v>
      </c>
      <c r="R25" s="63">
        <f t="shared" si="0"/>
        <v>0</v>
      </c>
      <c r="S25" s="18">
        <f t="shared" si="0"/>
        <v>0</v>
      </c>
      <c r="T25" s="25">
        <f t="shared" si="0"/>
        <v>0</v>
      </c>
      <c r="U25" s="18">
        <f t="shared" si="0"/>
        <v>0</v>
      </c>
      <c r="V25" s="18" t="e">
        <f t="shared" si="0"/>
        <v>#VALUE!</v>
      </c>
      <c r="W25" s="18">
        <f t="shared" si="0"/>
        <v>0</v>
      </c>
      <c r="X25" s="18">
        <f t="shared" si="0"/>
        <v>0</v>
      </c>
      <c r="Y25" s="18">
        <f t="shared" si="0"/>
        <v>0</v>
      </c>
      <c r="Z25" s="63">
        <f t="shared" si="0"/>
        <v>0</v>
      </c>
      <c r="AA25" s="18">
        <f t="shared" si="0"/>
        <v>0</v>
      </c>
      <c r="AB25" s="39">
        <f t="shared" si="0"/>
        <v>0</v>
      </c>
      <c r="AD25" s="51" t="str">
        <f>IF(AND(R25=0,T25=0),"OK",IF(AND(R25&lt;0,T25&gt;0),"OK",IF(AND(R25&gt;0,T25&lt;0),"OK","CHECK")))</f>
        <v>OK</v>
      </c>
      <c r="AE25" s="21" t="str">
        <f>IF(AND(R25&gt;=0,AB25&gt;=0),"OK",IF(AND(R25&lt;0,AB25&lt;0),"OK","CHECK"))</f>
        <v>OK</v>
      </c>
      <c r="AF25" s="51" t="str">
        <f>IF(AND(R25=0,W25=0),"OK",IF(AND(R25&lt;0,W25&gt;0),"OK",IF(AND(R25&gt;0,W25&lt;0),"OK","CHECK")))</f>
        <v>OK</v>
      </c>
      <c r="AG25" s="21" t="str">
        <f>IF(AND(R25=0,X25=0),"OK",IF(AND(R25&lt;0,X25&gt;0),"OK",IF(AND(R25&gt;0,X25&lt;0),"OK","CHECK")))</f>
        <v>OK</v>
      </c>
      <c r="AH25" s="21" t="str">
        <f>IF(AND(R25=0,U25=0),"OK",IF(AND(R25&lt;0,U25&gt;0),"OK",IF(AND(R25&gt;0,U25&lt;0),"OK","CHECK")))</f>
        <v>OK</v>
      </c>
      <c r="AI25" s="52" t="str">
        <f>IF(AND(R25&gt;=0,AA25&gt;=0),"OK",IF(AND(R25&lt;0,AA25&lt;0),"OK","CHECK"))</f>
        <v>OK</v>
      </c>
      <c r="AJ25" s="46" t="str">
        <f t="shared" si="9"/>
        <v>OK</v>
      </c>
      <c r="AK25" s="33" t="str">
        <f t="shared" si="7"/>
        <v>OK</v>
      </c>
      <c r="AL25" s="21" t="str">
        <f t="shared" si="10"/>
        <v>OK</v>
      </c>
      <c r="AN25" s="21" t="str">
        <f t="shared" si="11"/>
        <v>OK</v>
      </c>
      <c r="AO25" s="21" t="str">
        <f t="shared" si="12"/>
        <v>OK</v>
      </c>
      <c r="AP25" s="21" t="str">
        <f t="shared" si="13"/>
        <v>OK</v>
      </c>
      <c r="AQ25" s="21" t="str">
        <f t="shared" si="14"/>
        <v>OK</v>
      </c>
      <c r="AR25" s="21" t="str">
        <f t="shared" si="15"/>
        <v>OK</v>
      </c>
      <c r="AS25" s="21" t="str">
        <f t="shared" si="16"/>
        <v>OK</v>
      </c>
    </row>
    <row r="26" spans="1:45" ht="16.7">
      <c r="A26" s="5" t="s">
        <v>14</v>
      </c>
      <c r="B26" s="6">
        <v>3.5</v>
      </c>
      <c r="C26" s="6">
        <v>4.75</v>
      </c>
      <c r="D26" s="7">
        <v>14157</v>
      </c>
      <c r="E26" s="6">
        <v>1.3655462199999999</v>
      </c>
      <c r="F26" s="6" t="s">
        <v>15</v>
      </c>
      <c r="G26" s="8">
        <v>-0.69670626000000002</v>
      </c>
      <c r="H26" s="6">
        <v>-3.7521597600000001</v>
      </c>
      <c r="I26" s="6">
        <v>92.5</v>
      </c>
      <c r="J26" s="6">
        <v>3.5</v>
      </c>
      <c r="K26" s="6">
        <v>-0.38831273832687324</v>
      </c>
      <c r="L26" s="6">
        <v>2.0566084601610712</v>
      </c>
      <c r="N26" s="6">
        <v>0</v>
      </c>
      <c r="P26" s="38" t="s">
        <v>20</v>
      </c>
      <c r="Q26" s="9">
        <f t="shared" si="8"/>
        <v>0</v>
      </c>
      <c r="R26" s="63">
        <f t="shared" si="0"/>
        <v>0</v>
      </c>
      <c r="S26" s="18">
        <f t="shared" si="0"/>
        <v>0</v>
      </c>
      <c r="T26" s="24">
        <f t="shared" si="0"/>
        <v>0</v>
      </c>
      <c r="U26" s="18">
        <f t="shared" si="0"/>
        <v>0</v>
      </c>
      <c r="V26" s="18" t="e">
        <f t="shared" si="0"/>
        <v>#VALUE!</v>
      </c>
      <c r="W26" s="18">
        <f t="shared" si="0"/>
        <v>0</v>
      </c>
      <c r="X26" s="18">
        <f t="shared" si="0"/>
        <v>0</v>
      </c>
      <c r="Y26" s="18">
        <f t="shared" si="0"/>
        <v>0</v>
      </c>
      <c r="Z26" s="63">
        <f t="shared" si="0"/>
        <v>0</v>
      </c>
      <c r="AA26" s="18">
        <f t="shared" si="0"/>
        <v>0</v>
      </c>
      <c r="AB26" s="39">
        <f t="shared" si="0"/>
        <v>0</v>
      </c>
      <c r="AD26" s="51" t="str">
        <f t="shared" ref="AD26:AD34" si="17">IF(AND(R26=0,T26=0),"OK",IF(AND(R26&lt;0,T26&gt;0),"OK",IF(AND(R26&gt;0,T26&lt;0),"OK","CHECK")))</f>
        <v>OK</v>
      </c>
      <c r="AE26" s="21" t="str">
        <f t="shared" ref="AE26:AE34" si="18">IF(AND(R26&gt;=0,AB26&gt;=0),"OK",IF(AND(R26&lt;0,AB26&lt;0),"OK","CHECK"))</f>
        <v>OK</v>
      </c>
      <c r="AF26" s="51" t="str">
        <f t="shared" ref="AF26:AF34" si="19">IF(AND(R26=0,W26=0),"OK",IF(AND(R26&lt;0,W26&gt;0),"OK",IF(AND(R26&gt;0,W26&lt;0),"OK","CHECK")))</f>
        <v>OK</v>
      </c>
      <c r="AG26" s="21" t="str">
        <f t="shared" ref="AG26:AG34" si="20">IF(AND(R26=0,X26=0),"OK",IF(AND(R26&lt;0,X26&gt;0),"OK",IF(AND(R26&gt;0,X26&lt;0),"OK","CHECK")))</f>
        <v>OK</v>
      </c>
      <c r="AH26" s="21" t="str">
        <f t="shared" ref="AH26:AH34" si="21">IF(AND(R26=0,U26=0),"OK",IF(AND(R26&lt;0,U26&gt;0),"OK",IF(AND(R26&gt;0,U26&lt;0),"OK","CHECK")))</f>
        <v>OK</v>
      </c>
      <c r="AI26" s="52" t="str">
        <f t="shared" ref="AI26:AI34" si="22">IF(AND(R26&gt;=0,AA26&gt;=0),"OK",IF(AND(R26&lt;0,AA26&lt;0),"OK","CHECK"))</f>
        <v>OK</v>
      </c>
      <c r="AJ26" s="46" t="str">
        <f t="shared" si="9"/>
        <v>OK</v>
      </c>
      <c r="AK26" s="33" t="str">
        <f t="shared" si="7"/>
        <v>OK</v>
      </c>
      <c r="AL26" s="21" t="str">
        <f t="shared" si="10"/>
        <v>OK</v>
      </c>
      <c r="AN26" s="21" t="str">
        <f t="shared" si="11"/>
        <v>OK</v>
      </c>
      <c r="AO26" s="21" t="str">
        <f t="shared" si="12"/>
        <v>OK</v>
      </c>
      <c r="AP26" s="21" t="str">
        <f t="shared" si="13"/>
        <v>OK</v>
      </c>
      <c r="AQ26" s="21" t="str">
        <f t="shared" si="14"/>
        <v>OK</v>
      </c>
      <c r="AR26" s="21" t="str">
        <f t="shared" si="15"/>
        <v>OK</v>
      </c>
      <c r="AS26" s="21" t="str">
        <f t="shared" si="16"/>
        <v>OK</v>
      </c>
    </row>
    <row r="27" spans="1:45" ht="16.7">
      <c r="A27" s="5" t="s">
        <v>16</v>
      </c>
      <c r="B27" s="9">
        <v>3.5</v>
      </c>
      <c r="C27" s="9">
        <v>4.75</v>
      </c>
      <c r="D27" s="10">
        <v>14399</v>
      </c>
      <c r="E27" s="9">
        <v>1.3325718600000001</v>
      </c>
      <c r="F27" s="9" t="s">
        <v>15</v>
      </c>
      <c r="G27" s="6">
        <v>7.0720160200000004</v>
      </c>
      <c r="H27" s="9">
        <v>0.58657292000000005</v>
      </c>
      <c r="I27" s="9">
        <v>92.5</v>
      </c>
      <c r="J27" s="9">
        <v>3.5</v>
      </c>
      <c r="K27" s="9">
        <v>-0.66525904729115015</v>
      </c>
      <c r="L27" s="9">
        <v>0.57620219924772642</v>
      </c>
      <c r="N27" s="9">
        <v>0</v>
      </c>
      <c r="P27" s="38" t="s">
        <v>21</v>
      </c>
      <c r="Q27" s="9">
        <f t="shared" si="8"/>
        <v>0</v>
      </c>
      <c r="R27" s="63">
        <f t="shared" si="0"/>
        <v>0.25</v>
      </c>
      <c r="S27" s="18">
        <f t="shared" si="0"/>
        <v>0</v>
      </c>
      <c r="T27" s="24">
        <f t="shared" si="0"/>
        <v>-30</v>
      </c>
      <c r="U27" s="18">
        <f t="shared" si="0"/>
        <v>-2.0000000000000462E-2</v>
      </c>
      <c r="V27" s="18" t="e">
        <f t="shared" si="0"/>
        <v>#VALUE!</v>
      </c>
      <c r="W27" s="18">
        <f t="shared" si="0"/>
        <v>-4.0000000000000036E-2</v>
      </c>
      <c r="X27" s="18">
        <f t="shared" si="0"/>
        <v>-4.9999999999999822E-2</v>
      </c>
      <c r="Y27" s="18">
        <f t="shared" si="0"/>
        <v>0</v>
      </c>
      <c r="Z27" s="63">
        <f t="shared" si="0"/>
        <v>0</v>
      </c>
      <c r="AA27" s="18">
        <f t="shared" si="0"/>
        <v>3.9999999999999813E-2</v>
      </c>
      <c r="AB27" s="39">
        <f t="shared" si="0"/>
        <v>4.2048148710212452E-2</v>
      </c>
      <c r="AD27" s="51" t="str">
        <f t="shared" si="17"/>
        <v>OK</v>
      </c>
      <c r="AE27" s="21" t="str">
        <f t="shared" si="18"/>
        <v>OK</v>
      </c>
      <c r="AF27" s="51" t="str">
        <f t="shared" si="19"/>
        <v>OK</v>
      </c>
      <c r="AG27" s="21" t="str">
        <f t="shared" si="20"/>
        <v>OK</v>
      </c>
      <c r="AH27" s="21" t="str">
        <f t="shared" si="21"/>
        <v>OK</v>
      </c>
      <c r="AI27" s="52" t="str">
        <f t="shared" si="22"/>
        <v>OK</v>
      </c>
      <c r="AJ27" s="46" t="str">
        <f t="shared" si="9"/>
        <v>CHECK</v>
      </c>
      <c r="AK27" s="33" t="str">
        <f t="shared" si="7"/>
        <v>CHECK</v>
      </c>
      <c r="AL27" s="21" t="str">
        <f t="shared" si="10"/>
        <v>OK</v>
      </c>
      <c r="AN27" s="21" t="str">
        <f t="shared" si="11"/>
        <v>CHECK</v>
      </c>
      <c r="AO27" s="21" t="str">
        <f t="shared" si="12"/>
        <v>CHECK</v>
      </c>
      <c r="AP27" s="21" t="str">
        <f t="shared" si="13"/>
        <v>CHECK</v>
      </c>
      <c r="AQ27" s="21" t="str">
        <f t="shared" si="14"/>
        <v>OK</v>
      </c>
      <c r="AR27" s="21" t="str">
        <f t="shared" si="15"/>
        <v>CHECK</v>
      </c>
      <c r="AS27" s="21" t="str">
        <f t="shared" si="16"/>
        <v>OK</v>
      </c>
    </row>
    <row r="28" spans="1:45" ht="16.7">
      <c r="A28" s="5" t="s">
        <v>17</v>
      </c>
      <c r="B28" s="9">
        <v>3.5</v>
      </c>
      <c r="C28" s="9">
        <v>4.75</v>
      </c>
      <c r="D28" s="11">
        <v>14373</v>
      </c>
      <c r="E28" s="9">
        <v>1.60228897</v>
      </c>
      <c r="F28" s="9" t="s">
        <v>15</v>
      </c>
      <c r="G28" s="9">
        <v>3.5059027399999998</v>
      </c>
      <c r="H28" s="9">
        <v>2.2103248899999999</v>
      </c>
      <c r="I28" s="9">
        <v>92.5</v>
      </c>
      <c r="J28" s="9">
        <v>3.5</v>
      </c>
      <c r="K28" s="9">
        <v>1.6455741010149509</v>
      </c>
      <c r="L28" s="9">
        <v>2.232917130309866</v>
      </c>
      <c r="N28" s="9">
        <v>0</v>
      </c>
      <c r="P28" s="38" t="s">
        <v>22</v>
      </c>
      <c r="Q28" s="9">
        <f t="shared" si="8"/>
        <v>0</v>
      </c>
      <c r="R28" s="63">
        <f t="shared" si="0"/>
        <v>0.5</v>
      </c>
      <c r="S28" s="18">
        <f t="shared" si="0"/>
        <v>0</v>
      </c>
      <c r="T28" s="13">
        <f t="shared" si="0"/>
        <v>-60</v>
      </c>
      <c r="U28" s="18">
        <f t="shared" si="0"/>
        <v>-5.0000000000000711E-2</v>
      </c>
      <c r="V28" s="18" t="e">
        <f t="shared" si="0"/>
        <v>#VALUE!</v>
      </c>
      <c r="W28" s="18">
        <f t="shared" si="0"/>
        <v>-6.0000000000000497E-2</v>
      </c>
      <c r="X28" s="18">
        <f t="shared" si="0"/>
        <v>-5.0000000000000711E-2</v>
      </c>
      <c r="Y28" s="18">
        <f t="shared" si="0"/>
        <v>46.25</v>
      </c>
      <c r="Z28" s="63">
        <f t="shared" si="0"/>
        <v>0</v>
      </c>
      <c r="AA28" s="18">
        <f t="shared" si="0"/>
        <v>6.6246019961790026E-2</v>
      </c>
      <c r="AB28" s="39">
        <f t="shared" si="0"/>
        <v>8.6440983489193268E-2</v>
      </c>
      <c r="AD28" s="51" t="str">
        <f t="shared" si="17"/>
        <v>OK</v>
      </c>
      <c r="AE28" s="21" t="str">
        <f t="shared" si="18"/>
        <v>OK</v>
      </c>
      <c r="AF28" s="51" t="str">
        <f t="shared" si="19"/>
        <v>OK</v>
      </c>
      <c r="AG28" s="21" t="str">
        <f t="shared" si="20"/>
        <v>OK</v>
      </c>
      <c r="AH28" s="21" t="str">
        <f t="shared" si="21"/>
        <v>OK</v>
      </c>
      <c r="AI28" s="52" t="str">
        <f t="shared" si="22"/>
        <v>OK</v>
      </c>
      <c r="AJ28" s="46" t="str">
        <f t="shared" si="9"/>
        <v>CHECK</v>
      </c>
      <c r="AK28" s="33" t="str">
        <f t="shared" si="7"/>
        <v>CHECK</v>
      </c>
      <c r="AL28" s="21" t="str">
        <f t="shared" si="10"/>
        <v>OK</v>
      </c>
      <c r="AN28" s="21" t="str">
        <f t="shared" si="11"/>
        <v>CHECK</v>
      </c>
      <c r="AO28" s="21" t="str">
        <f t="shared" si="12"/>
        <v>CHECK</v>
      </c>
      <c r="AP28" s="21" t="str">
        <f t="shared" si="13"/>
        <v>CHECK</v>
      </c>
      <c r="AQ28" s="21" t="str">
        <f t="shared" si="14"/>
        <v>OK</v>
      </c>
      <c r="AR28" s="21" t="str">
        <f t="shared" si="15"/>
        <v>CHECK</v>
      </c>
      <c r="AS28" s="21" t="str">
        <f t="shared" si="16"/>
        <v>OK</v>
      </c>
    </row>
    <row r="29" spans="1:45" ht="16.7">
      <c r="A29" s="5" t="s">
        <v>18</v>
      </c>
      <c r="B29" s="12">
        <v>3.5</v>
      </c>
      <c r="C29" s="12">
        <v>4.75</v>
      </c>
      <c r="D29" s="13">
        <v>14259</v>
      </c>
      <c r="E29" s="15">
        <v>1.8699999899999999</v>
      </c>
      <c r="F29" s="12" t="s">
        <v>15</v>
      </c>
      <c r="G29" s="12">
        <v>5.0232774999999998</v>
      </c>
      <c r="H29" s="12">
        <v>5.23620368</v>
      </c>
      <c r="I29" s="12">
        <v>92.5</v>
      </c>
      <c r="J29" s="12">
        <v>3.5</v>
      </c>
      <c r="K29" s="12">
        <v>0.47428278081506148</v>
      </c>
      <c r="L29" s="12">
        <v>-0.71338613391206007</v>
      </c>
      <c r="N29" s="12">
        <v>0</v>
      </c>
      <c r="P29" s="36">
        <v>2022</v>
      </c>
      <c r="Q29" s="17">
        <f t="shared" si="8"/>
        <v>0</v>
      </c>
      <c r="R29" s="64">
        <f t="shared" si="0"/>
        <v>0.5</v>
      </c>
      <c r="S29" s="17">
        <f t="shared" si="0"/>
        <v>0</v>
      </c>
      <c r="T29" s="4">
        <f t="shared" si="0"/>
        <v>-20</v>
      </c>
      <c r="U29" s="17">
        <f t="shared" si="0"/>
        <v>-5.0000000000000711E-2</v>
      </c>
      <c r="V29" s="17" t="e">
        <f t="shared" si="0"/>
        <v>#VALUE!</v>
      </c>
      <c r="W29" s="17">
        <f t="shared" si="0"/>
        <v>-2.3259524713848734E-2</v>
      </c>
      <c r="X29" s="17">
        <f t="shared" si="0"/>
        <v>-5.0000000000000711E-2</v>
      </c>
      <c r="Y29" s="17">
        <f t="shared" si="0"/>
        <v>0</v>
      </c>
      <c r="Z29" s="64">
        <f t="shared" si="0"/>
        <v>0</v>
      </c>
      <c r="AA29" s="17">
        <f t="shared" si="0"/>
        <v>2.6561504990447515E-2</v>
      </c>
      <c r="AB29" s="37">
        <f t="shared" si="0"/>
        <v>2.9708020752971742E-2</v>
      </c>
      <c r="AD29" s="49" t="str">
        <f t="shared" si="17"/>
        <v>OK</v>
      </c>
      <c r="AE29" s="20" t="str">
        <f t="shared" si="18"/>
        <v>OK</v>
      </c>
      <c r="AF29" s="20" t="str">
        <f t="shared" si="19"/>
        <v>OK</v>
      </c>
      <c r="AG29" s="20" t="str">
        <f t="shared" si="20"/>
        <v>OK</v>
      </c>
      <c r="AH29" s="20" t="str">
        <f t="shared" si="21"/>
        <v>OK</v>
      </c>
      <c r="AI29" s="20" t="str">
        <f t="shared" si="22"/>
        <v>OK</v>
      </c>
      <c r="AJ29" s="45" t="str">
        <f t="shared" si="9"/>
        <v>CHECK</v>
      </c>
      <c r="AK29" s="32" t="str">
        <f t="shared" si="7"/>
        <v>CHECK</v>
      </c>
      <c r="AL29" s="20" t="str">
        <f t="shared" si="10"/>
        <v>OK</v>
      </c>
      <c r="AN29" s="49" t="str">
        <f t="shared" si="11"/>
        <v>CHECK</v>
      </c>
      <c r="AO29" s="20" t="str">
        <f t="shared" si="12"/>
        <v>CHECK</v>
      </c>
      <c r="AP29" s="20" t="str">
        <f t="shared" si="13"/>
        <v>CHECK</v>
      </c>
      <c r="AQ29" s="20" t="str">
        <f t="shared" si="14"/>
        <v>OK</v>
      </c>
      <c r="AR29" s="66" t="str">
        <f t="shared" si="15"/>
        <v>CHECK</v>
      </c>
      <c r="AS29" s="50" t="str">
        <f t="shared" si="16"/>
        <v>OK</v>
      </c>
    </row>
    <row r="30" spans="1:45" ht="16.7">
      <c r="A30" s="2">
        <v>2021</v>
      </c>
      <c r="B30" s="3">
        <v>3.5</v>
      </c>
      <c r="C30" s="3">
        <v>4.75</v>
      </c>
      <c r="D30" s="4">
        <v>14300</v>
      </c>
      <c r="E30" s="3">
        <v>1.8699999899999999</v>
      </c>
      <c r="F30" s="3" t="s">
        <v>15</v>
      </c>
      <c r="G30" s="3">
        <v>3.69</v>
      </c>
      <c r="H30" s="3">
        <v>5.23620368</v>
      </c>
      <c r="I30" s="3">
        <v>92.5</v>
      </c>
      <c r="J30" s="3">
        <v>3.5</v>
      </c>
      <c r="K30" s="3">
        <v>0.28923758943936856</v>
      </c>
      <c r="L30" s="3">
        <v>1.0028781977812313</v>
      </c>
      <c r="N30" s="3">
        <v>0</v>
      </c>
      <c r="P30" s="38" t="s">
        <v>23</v>
      </c>
      <c r="Q30" s="6">
        <f t="shared" si="8"/>
        <v>0</v>
      </c>
      <c r="R30" s="63">
        <f t="shared" si="0"/>
        <v>0.5</v>
      </c>
      <c r="S30" s="18">
        <f t="shared" si="0"/>
        <v>0</v>
      </c>
      <c r="T30" s="25">
        <f t="shared" si="0"/>
        <v>-70</v>
      </c>
      <c r="U30" s="18">
        <f t="shared" si="0"/>
        <v>-0.10000000000000053</v>
      </c>
      <c r="V30" s="18" t="e">
        <f t="shared" si="0"/>
        <v>#VALUE!</v>
      </c>
      <c r="W30" s="18">
        <f t="shared" si="0"/>
        <v>-5.0000000000000711E-2</v>
      </c>
      <c r="X30" s="18">
        <f t="shared" si="0"/>
        <v>-0.11000000000000121</v>
      </c>
      <c r="Y30" s="18">
        <f t="shared" si="0"/>
        <v>0</v>
      </c>
      <c r="Z30" s="63">
        <f t="shared" si="0"/>
        <v>0</v>
      </c>
      <c r="AA30" s="18">
        <f t="shared" si="0"/>
        <v>1.1479315000000101E-2</v>
      </c>
      <c r="AB30" s="39">
        <f t="shared" si="0"/>
        <v>8.2933394999999965E-2</v>
      </c>
      <c r="AD30" s="51" t="str">
        <f t="shared" si="17"/>
        <v>OK</v>
      </c>
      <c r="AE30" s="21" t="str">
        <f t="shared" si="18"/>
        <v>OK</v>
      </c>
      <c r="AF30" s="51" t="str">
        <f t="shared" si="19"/>
        <v>OK</v>
      </c>
      <c r="AG30" s="21" t="str">
        <f t="shared" si="20"/>
        <v>OK</v>
      </c>
      <c r="AH30" s="21" t="str">
        <f t="shared" si="21"/>
        <v>OK</v>
      </c>
      <c r="AI30" s="52" t="str">
        <f t="shared" si="22"/>
        <v>OK</v>
      </c>
      <c r="AJ30" s="46" t="str">
        <f t="shared" si="9"/>
        <v>CHECK</v>
      </c>
      <c r="AK30" s="33" t="str">
        <f t="shared" si="7"/>
        <v>CHECK</v>
      </c>
      <c r="AL30" s="21" t="str">
        <f t="shared" si="10"/>
        <v>OK</v>
      </c>
      <c r="AN30" s="21" t="str">
        <f t="shared" si="11"/>
        <v>CHECK</v>
      </c>
      <c r="AO30" s="21" t="str">
        <f t="shared" si="12"/>
        <v>CHECK</v>
      </c>
      <c r="AP30" s="21" t="str">
        <f t="shared" si="13"/>
        <v>CHECK</v>
      </c>
      <c r="AQ30" s="21" t="str">
        <f t="shared" si="14"/>
        <v>OK</v>
      </c>
      <c r="AR30" s="21" t="str">
        <f t="shared" si="15"/>
        <v>CHECK</v>
      </c>
      <c r="AS30" s="21" t="str">
        <f t="shared" si="16"/>
        <v>OK</v>
      </c>
    </row>
    <row r="31" spans="1:45" ht="16.7">
      <c r="A31" s="5" t="s">
        <v>19</v>
      </c>
      <c r="B31" s="6">
        <v>3.5</v>
      </c>
      <c r="C31" s="6">
        <v>4.75</v>
      </c>
      <c r="D31" s="7">
        <v>14344</v>
      </c>
      <c r="E31" s="6">
        <v>2.64156331</v>
      </c>
      <c r="F31" s="6" t="e">
        <v>#VALUE!</v>
      </c>
      <c r="G31" s="6">
        <v>5.0062648100000002</v>
      </c>
      <c r="H31" s="6">
        <v>6.65</v>
      </c>
      <c r="I31" s="6">
        <v>92.5</v>
      </c>
      <c r="J31" s="6">
        <v>5</v>
      </c>
      <c r="K31" s="6">
        <v>7.0293627927580704E-2</v>
      </c>
      <c r="L31" s="6">
        <v>-0.54152072828064191</v>
      </c>
      <c r="N31" s="6">
        <v>0.5</v>
      </c>
      <c r="P31" s="38" t="s">
        <v>24</v>
      </c>
      <c r="Q31" s="9">
        <f t="shared" si="8"/>
        <v>0</v>
      </c>
      <c r="R31" s="63">
        <f t="shared" si="0"/>
        <v>0.5</v>
      </c>
      <c r="S31" s="18">
        <f t="shared" si="0"/>
        <v>0</v>
      </c>
      <c r="T31" s="24">
        <f t="shared" si="0"/>
        <v>-70</v>
      </c>
      <c r="U31" s="18">
        <f t="shared" si="0"/>
        <v>-0.15000000000000036</v>
      </c>
      <c r="V31" s="18" t="e">
        <f t="shared" si="0"/>
        <v>#VALUE!</v>
      </c>
      <c r="W31" s="18">
        <f t="shared" si="0"/>
        <v>-6.9999999999999396E-2</v>
      </c>
      <c r="X31" s="18">
        <f t="shared" si="0"/>
        <v>-0.19000000000000128</v>
      </c>
      <c r="Y31" s="18">
        <f t="shared" si="0"/>
        <v>0</v>
      </c>
      <c r="Z31" s="63">
        <f t="shared" si="0"/>
        <v>0</v>
      </c>
      <c r="AA31" s="18">
        <f t="shared" si="0"/>
        <v>1.4064832500000124E-2</v>
      </c>
      <c r="AB31" s="39">
        <f t="shared" si="0"/>
        <v>8.7573179999999917E-2</v>
      </c>
      <c r="AD31" s="51" t="str">
        <f t="shared" si="17"/>
        <v>OK</v>
      </c>
      <c r="AE31" s="21" t="str">
        <f t="shared" si="18"/>
        <v>OK</v>
      </c>
      <c r="AF31" s="51" t="str">
        <f t="shared" si="19"/>
        <v>OK</v>
      </c>
      <c r="AG31" s="21" t="str">
        <f t="shared" si="20"/>
        <v>OK</v>
      </c>
      <c r="AH31" s="21" t="str">
        <f t="shared" si="21"/>
        <v>OK</v>
      </c>
      <c r="AI31" s="52" t="str">
        <f t="shared" si="22"/>
        <v>OK</v>
      </c>
      <c r="AJ31" s="46" t="str">
        <f t="shared" si="9"/>
        <v>CHECK</v>
      </c>
      <c r="AK31" s="33" t="str">
        <f t="shared" si="7"/>
        <v>CHECK</v>
      </c>
      <c r="AL31" s="21" t="str">
        <f t="shared" si="10"/>
        <v>OK</v>
      </c>
      <c r="AN31" s="21" t="str">
        <f t="shared" si="11"/>
        <v>CHECK</v>
      </c>
      <c r="AO31" s="21" t="str">
        <f t="shared" si="12"/>
        <v>CHECK</v>
      </c>
      <c r="AP31" s="21" t="str">
        <f t="shared" si="13"/>
        <v>CHECK</v>
      </c>
      <c r="AQ31" s="21" t="str">
        <f t="shared" si="14"/>
        <v>OK</v>
      </c>
      <c r="AR31" s="21" t="str">
        <f t="shared" si="15"/>
        <v>CHECK</v>
      </c>
      <c r="AS31" s="21" t="str">
        <f t="shared" si="16"/>
        <v>OK</v>
      </c>
    </row>
    <row r="32" spans="1:45" ht="16.7">
      <c r="A32" s="5" t="s">
        <v>20</v>
      </c>
      <c r="B32" s="9">
        <v>3.5</v>
      </c>
      <c r="C32" s="9">
        <v>4.75</v>
      </c>
      <c r="D32" s="10">
        <v>14550</v>
      </c>
      <c r="E32" s="9">
        <v>4.1983347599999998</v>
      </c>
      <c r="F32" s="9" t="e">
        <v>#VALUE!</v>
      </c>
      <c r="G32" s="9">
        <v>5.0695750999999998</v>
      </c>
      <c r="H32" s="9">
        <v>7.9391411870458599</v>
      </c>
      <c r="I32" s="9">
        <v>92.5</v>
      </c>
      <c r="J32" s="9">
        <v>6</v>
      </c>
      <c r="K32" s="9">
        <v>9.8586355415814939E-2</v>
      </c>
      <c r="L32" s="9">
        <v>0.6119972464764829</v>
      </c>
      <c r="N32" s="9">
        <v>1.75</v>
      </c>
      <c r="P32" s="38" t="s">
        <v>27</v>
      </c>
      <c r="Q32" s="9">
        <f t="shared" si="8"/>
        <v>0</v>
      </c>
      <c r="R32" s="63">
        <f t="shared" si="0"/>
        <v>0.5</v>
      </c>
      <c r="S32" s="18">
        <f t="shared" si="0"/>
        <v>0</v>
      </c>
      <c r="T32" s="24">
        <f t="shared" si="0"/>
        <v>-80</v>
      </c>
      <c r="U32" s="18">
        <f t="shared" si="0"/>
        <v>-0.20999999999999996</v>
      </c>
      <c r="V32" s="18" t="e">
        <f t="shared" si="0"/>
        <v>#VALUE!</v>
      </c>
      <c r="W32" s="18">
        <f t="shared" si="0"/>
        <v>-7.0000000000000284E-2</v>
      </c>
      <c r="X32" s="18">
        <f t="shared" si="0"/>
        <v>-0.27999999999999936</v>
      </c>
      <c r="Y32" s="18">
        <f t="shared" si="0"/>
        <v>0</v>
      </c>
      <c r="Z32" s="63">
        <f t="shared" si="0"/>
        <v>0</v>
      </c>
      <c r="AA32" s="18">
        <f t="shared" si="0"/>
        <v>4.0753929999999938E-2</v>
      </c>
      <c r="AB32" s="39">
        <f t="shared" si="0"/>
        <v>8.6009737499999961E-2</v>
      </c>
      <c r="AD32" s="51" t="str">
        <f t="shared" si="17"/>
        <v>OK</v>
      </c>
      <c r="AE32" s="21" t="str">
        <f t="shared" si="18"/>
        <v>OK</v>
      </c>
      <c r="AF32" s="51" t="str">
        <f t="shared" si="19"/>
        <v>OK</v>
      </c>
      <c r="AG32" s="21" t="str">
        <f t="shared" si="20"/>
        <v>OK</v>
      </c>
      <c r="AH32" s="21" t="str">
        <f t="shared" si="21"/>
        <v>OK</v>
      </c>
      <c r="AI32" s="52" t="str">
        <f t="shared" si="22"/>
        <v>OK</v>
      </c>
      <c r="AJ32" s="46" t="str">
        <f t="shared" si="9"/>
        <v>CHECK</v>
      </c>
      <c r="AK32" s="33" t="str">
        <f t="shared" si="7"/>
        <v>CHECK</v>
      </c>
      <c r="AL32" s="21" t="str">
        <f t="shared" si="10"/>
        <v>OK</v>
      </c>
      <c r="AN32" s="21" t="str">
        <f t="shared" si="11"/>
        <v>CHECK</v>
      </c>
      <c r="AO32" s="21" t="str">
        <f t="shared" si="12"/>
        <v>CHECK</v>
      </c>
      <c r="AP32" s="21" t="str">
        <f t="shared" si="13"/>
        <v>CHECK</v>
      </c>
      <c r="AQ32" s="21" t="str">
        <f t="shared" si="14"/>
        <v>OK</v>
      </c>
      <c r="AR32" s="21" t="str">
        <f t="shared" si="15"/>
        <v>CHECK</v>
      </c>
      <c r="AS32" s="21" t="str">
        <f t="shared" si="16"/>
        <v>OK</v>
      </c>
    </row>
    <row r="33" spans="1:45" ht="16.7">
      <c r="A33" s="5" t="s">
        <v>21</v>
      </c>
      <c r="B33" s="9">
        <v>3.75</v>
      </c>
      <c r="C33" s="9">
        <v>4.75</v>
      </c>
      <c r="D33" s="67">
        <v>14770</v>
      </c>
      <c r="E33" s="9">
        <v>4.8339279199999998</v>
      </c>
      <c r="F33" s="9" t="e">
        <v>#VALUE!</v>
      </c>
      <c r="G33" s="9">
        <v>5.11012763</v>
      </c>
      <c r="H33" s="9">
        <v>7.8798337284409374</v>
      </c>
      <c r="I33" s="9">
        <v>92.5</v>
      </c>
      <c r="J33" s="9">
        <v>9</v>
      </c>
      <c r="K33" s="9">
        <v>-0.97612872031708586</v>
      </c>
      <c r="L33" s="9">
        <v>1.47760218290126</v>
      </c>
      <c r="N33" s="9">
        <v>2.75</v>
      </c>
      <c r="P33" s="38" t="s">
        <v>28</v>
      </c>
      <c r="Q33" s="18">
        <f t="shared" si="8"/>
        <v>0</v>
      </c>
      <c r="R33" s="63">
        <f t="shared" si="0"/>
        <v>0.5</v>
      </c>
      <c r="S33" s="18">
        <f t="shared" si="0"/>
        <v>0</v>
      </c>
      <c r="T33" s="13">
        <f t="shared" si="0"/>
        <v>-90</v>
      </c>
      <c r="U33" s="23">
        <f t="shared" si="0"/>
        <v>-0.25</v>
      </c>
      <c r="V33" s="18" t="e">
        <f t="shared" si="0"/>
        <v>#VALUE!</v>
      </c>
      <c r="W33" s="23">
        <f t="shared" si="0"/>
        <v>-4.9999999999999822E-2</v>
      </c>
      <c r="X33" s="18">
        <f t="shared" si="0"/>
        <v>-0.34999999999999964</v>
      </c>
      <c r="Y33" s="18">
        <f t="shared" si="0"/>
        <v>0</v>
      </c>
      <c r="Z33" s="63">
        <f t="shared" si="0"/>
        <v>0</v>
      </c>
      <c r="AA33" s="18">
        <f t="shared" si="0"/>
        <v>3.4951160000000092E-2</v>
      </c>
      <c r="AB33" s="39">
        <f t="shared" si="0"/>
        <v>8.0841412499999876E-2</v>
      </c>
      <c r="AD33" s="51" t="str">
        <f t="shared" si="17"/>
        <v>OK</v>
      </c>
      <c r="AE33" s="21" t="str">
        <f t="shared" si="18"/>
        <v>OK</v>
      </c>
      <c r="AF33" s="51" t="str">
        <f t="shared" si="19"/>
        <v>OK</v>
      </c>
      <c r="AG33" s="21" t="str">
        <f t="shared" si="20"/>
        <v>OK</v>
      </c>
      <c r="AH33" s="21" t="str">
        <f t="shared" si="21"/>
        <v>OK</v>
      </c>
      <c r="AI33" s="52" t="str">
        <f t="shared" si="22"/>
        <v>OK</v>
      </c>
      <c r="AJ33" s="46" t="str">
        <f t="shared" si="9"/>
        <v>CHECK</v>
      </c>
      <c r="AK33" s="33" t="str">
        <f t="shared" si="7"/>
        <v>CHECK</v>
      </c>
      <c r="AL33" s="21" t="str">
        <f t="shared" si="10"/>
        <v>OK</v>
      </c>
      <c r="AN33" s="21" t="str">
        <f t="shared" si="11"/>
        <v>CHECK</v>
      </c>
      <c r="AO33" s="21" t="str">
        <f t="shared" si="12"/>
        <v>CHECK</v>
      </c>
      <c r="AP33" s="21" t="str">
        <f t="shared" si="13"/>
        <v>CHECK</v>
      </c>
      <c r="AQ33" s="21" t="str">
        <f t="shared" si="14"/>
        <v>OK</v>
      </c>
      <c r="AR33" s="21" t="str">
        <f t="shared" si="15"/>
        <v>CHECK</v>
      </c>
      <c r="AS33" s="21" t="str">
        <f t="shared" si="16"/>
        <v>OK</v>
      </c>
    </row>
    <row r="34" spans="1:45" ht="17" thickBot="1">
      <c r="A34" s="5" t="s">
        <v>22</v>
      </c>
      <c r="B34" s="9">
        <v>4</v>
      </c>
      <c r="C34" s="9">
        <v>4.75</v>
      </c>
      <c r="D34" s="11">
        <v>14940</v>
      </c>
      <c r="E34" s="9">
        <v>5.1536358899999994</v>
      </c>
      <c r="F34" s="9" t="e">
        <v>#VALUE!</v>
      </c>
      <c r="G34" s="9">
        <v>4.4299469099999991</v>
      </c>
      <c r="H34" s="9">
        <v>8.2039934511153572</v>
      </c>
      <c r="I34" s="9">
        <v>138.75</v>
      </c>
      <c r="J34" s="9">
        <v>9</v>
      </c>
      <c r="K34" s="9">
        <v>-1.1843810600721261</v>
      </c>
      <c r="L34" s="9">
        <v>2.0087610256503301</v>
      </c>
      <c r="N34" s="9">
        <v>3.5</v>
      </c>
      <c r="P34" s="40">
        <v>2023</v>
      </c>
      <c r="Q34" s="41">
        <f t="shared" si="8"/>
        <v>0</v>
      </c>
      <c r="R34" s="65">
        <f t="shared" si="0"/>
        <v>0.5</v>
      </c>
      <c r="S34" s="41">
        <f t="shared" si="0"/>
        <v>0</v>
      </c>
      <c r="T34" s="42">
        <f t="shared" si="0"/>
        <v>-80</v>
      </c>
      <c r="U34" s="41">
        <f t="shared" si="0"/>
        <v>-0.25</v>
      </c>
      <c r="V34" s="41" t="e">
        <f t="shared" si="0"/>
        <v>#VALUE!</v>
      </c>
      <c r="W34" s="41">
        <f t="shared" si="0"/>
        <v>-6.1586488543546203E-2</v>
      </c>
      <c r="X34" s="41">
        <f t="shared" si="0"/>
        <v>-0.34999999999999964</v>
      </c>
      <c r="Y34" s="41">
        <f t="shared" si="0"/>
        <v>0</v>
      </c>
      <c r="Z34" s="65">
        <f t="shared" si="0"/>
        <v>0</v>
      </c>
      <c r="AA34" s="41">
        <f t="shared" si="0"/>
        <v>2.5312309375000064E-2</v>
      </c>
      <c r="AB34" s="43">
        <f t="shared" si="0"/>
        <v>8.4339431249999874E-2</v>
      </c>
      <c r="AD34" s="49" t="str">
        <f t="shared" si="17"/>
        <v>OK</v>
      </c>
      <c r="AE34" s="20" t="str">
        <f t="shared" si="18"/>
        <v>OK</v>
      </c>
      <c r="AF34" s="20" t="str">
        <f t="shared" si="19"/>
        <v>OK</v>
      </c>
      <c r="AG34" s="20" t="str">
        <f t="shared" si="20"/>
        <v>OK</v>
      </c>
      <c r="AH34" s="20" t="str">
        <f t="shared" si="21"/>
        <v>OK</v>
      </c>
      <c r="AI34" s="20" t="str">
        <f t="shared" si="22"/>
        <v>OK</v>
      </c>
      <c r="AJ34" s="45" t="str">
        <f t="shared" si="9"/>
        <v>CHECK</v>
      </c>
      <c r="AK34" s="32" t="str">
        <f t="shared" si="7"/>
        <v>CHECK</v>
      </c>
      <c r="AL34" s="22" t="str">
        <f t="shared" si="10"/>
        <v>OK</v>
      </c>
      <c r="AN34" s="49" t="str">
        <f t="shared" si="11"/>
        <v>CHECK</v>
      </c>
      <c r="AO34" s="20" t="str">
        <f t="shared" si="12"/>
        <v>CHECK</v>
      </c>
      <c r="AP34" s="20" t="str">
        <f t="shared" si="13"/>
        <v>CHECK</v>
      </c>
      <c r="AQ34" s="20" t="str">
        <f t="shared" si="14"/>
        <v>OK</v>
      </c>
      <c r="AR34" s="66" t="str">
        <f t="shared" si="15"/>
        <v>CHECK</v>
      </c>
      <c r="AS34" s="50" t="str">
        <f t="shared" si="16"/>
        <v>OK</v>
      </c>
    </row>
    <row r="35" spans="1:45" ht="16.7">
      <c r="A35" s="2">
        <v>2022</v>
      </c>
      <c r="B35" s="3">
        <v>4</v>
      </c>
      <c r="C35" s="3">
        <v>4.75</v>
      </c>
      <c r="D35" s="4">
        <v>14650</v>
      </c>
      <c r="E35" s="3">
        <v>5.1536358899999994</v>
      </c>
      <c r="F35" s="3" t="e">
        <v>#VALUE!</v>
      </c>
      <c r="G35" s="3">
        <v>4.9039786124999996</v>
      </c>
      <c r="H35" s="3">
        <v>8.2039934511153572</v>
      </c>
      <c r="I35" s="3">
        <v>92.5</v>
      </c>
      <c r="J35" s="3">
        <v>9</v>
      </c>
      <c r="K35" s="3">
        <v>-0.50895723769446377</v>
      </c>
      <c r="L35" s="3">
        <v>0.90679566938997813</v>
      </c>
      <c r="N35" s="3">
        <v>3.5</v>
      </c>
    </row>
    <row r="36" spans="1:45" ht="16.7">
      <c r="A36" s="5" t="s">
        <v>23</v>
      </c>
      <c r="B36" s="6">
        <v>4</v>
      </c>
      <c r="C36" s="6">
        <v>4.75</v>
      </c>
      <c r="D36" s="14">
        <v>14690</v>
      </c>
      <c r="E36" s="6">
        <v>6.4053787399999997</v>
      </c>
      <c r="F36" s="6" t="e">
        <v>#VALUE!</v>
      </c>
      <c r="G36" s="6">
        <v>4.6085170499999997</v>
      </c>
      <c r="H36" s="6">
        <v>7.8936087330369471</v>
      </c>
      <c r="I36" s="6">
        <v>92.5</v>
      </c>
      <c r="J36" s="6">
        <v>9</v>
      </c>
      <c r="K36" s="6">
        <v>-1.2208525006722655</v>
      </c>
      <c r="L36" s="6">
        <v>0.86732788135302552</v>
      </c>
      <c r="N36" s="6">
        <v>3.75</v>
      </c>
      <c r="AD36" s="59">
        <v>1</v>
      </c>
      <c r="AE36" s="194" t="s">
        <v>166</v>
      </c>
      <c r="AF36" s="194"/>
      <c r="AG36" s="194"/>
      <c r="AH36" s="194"/>
    </row>
    <row r="37" spans="1:45" ht="23.35">
      <c r="A37" s="5" t="s">
        <v>24</v>
      </c>
      <c r="B37" s="9">
        <v>4</v>
      </c>
      <c r="C37" s="9">
        <v>4.75</v>
      </c>
      <c r="D37" s="10">
        <v>14690</v>
      </c>
      <c r="E37" s="9">
        <v>6.3138257899999992</v>
      </c>
      <c r="F37" s="9" t="e">
        <v>#VALUE!</v>
      </c>
      <c r="G37" s="9">
        <v>4.6676804500000006</v>
      </c>
      <c r="H37" s="9">
        <v>7.6904329511890488</v>
      </c>
      <c r="I37" s="9">
        <v>92.5</v>
      </c>
      <c r="J37" s="9">
        <v>9</v>
      </c>
      <c r="K37" s="9">
        <v>-1.4344081160803799</v>
      </c>
      <c r="L37" s="6">
        <v>0.91675346402885549</v>
      </c>
      <c r="N37" s="9">
        <v>4</v>
      </c>
      <c r="Q37" s="62" t="s">
        <v>65</v>
      </c>
    </row>
    <row r="38" spans="1:45" ht="16.7" customHeight="1">
      <c r="A38" s="5" t="s">
        <v>27</v>
      </c>
      <c r="B38" s="9">
        <v>4</v>
      </c>
      <c r="C38" s="9">
        <v>4.75</v>
      </c>
      <c r="D38" s="10">
        <v>14680</v>
      </c>
      <c r="E38" s="9">
        <v>5.8363810699999998</v>
      </c>
      <c r="F38" s="9" t="e">
        <v>#VALUE!</v>
      </c>
      <c r="G38" s="9">
        <v>4.9064863499999998</v>
      </c>
      <c r="H38" s="9">
        <v>7.9673830637503311</v>
      </c>
      <c r="I38" s="9">
        <v>92.5</v>
      </c>
      <c r="J38" s="9">
        <v>9</v>
      </c>
      <c r="K38" s="9">
        <v>-1.5530295825146756</v>
      </c>
      <c r="L38" s="6">
        <v>1.0079632875335618</v>
      </c>
      <c r="N38" s="9">
        <v>4</v>
      </c>
      <c r="Q38" s="192" t="s">
        <v>60</v>
      </c>
      <c r="R38" s="192"/>
      <c r="S38" s="192"/>
      <c r="T38" s="192"/>
      <c r="U38" s="192"/>
      <c r="V38" s="192"/>
      <c r="W38" s="192"/>
      <c r="X38" s="192"/>
      <c r="Y38" s="192"/>
      <c r="Z38" s="192"/>
      <c r="AA38" s="192"/>
    </row>
    <row r="39" spans="1:45" ht="16.7" customHeight="1">
      <c r="A39" s="5" t="s">
        <v>28</v>
      </c>
      <c r="B39" s="12">
        <v>4</v>
      </c>
      <c r="C39" s="12">
        <v>4.75</v>
      </c>
      <c r="D39" s="13">
        <v>14670</v>
      </c>
      <c r="E39" s="15">
        <v>5.3180213900000002</v>
      </c>
      <c r="F39" s="12" t="e">
        <v>#VALUE!</v>
      </c>
      <c r="G39" s="9">
        <v>4.6910754600000004</v>
      </c>
      <c r="H39" s="12">
        <v>8.3255983565384941</v>
      </c>
      <c r="I39" s="12">
        <v>92.5</v>
      </c>
      <c r="J39" s="12">
        <v>9</v>
      </c>
      <c r="K39" s="12">
        <v>-1.3787999863914904</v>
      </c>
      <c r="L39" s="6">
        <v>0.79252248784131618</v>
      </c>
      <c r="N39" s="12">
        <v>4</v>
      </c>
      <c r="Q39" s="192"/>
      <c r="R39" s="192"/>
      <c r="S39" s="192"/>
      <c r="T39" s="192"/>
      <c r="U39" s="192"/>
      <c r="V39" s="192"/>
      <c r="W39" s="192"/>
      <c r="X39" s="192"/>
      <c r="Y39" s="192"/>
      <c r="Z39" s="192"/>
      <c r="AA39" s="192"/>
    </row>
    <row r="40" spans="1:45" ht="16.7" customHeight="1">
      <c r="A40" s="2">
        <v>2023</v>
      </c>
      <c r="B40" s="3">
        <v>4</v>
      </c>
      <c r="C40" s="3">
        <v>4.75</v>
      </c>
      <c r="D40" s="4">
        <v>14680</v>
      </c>
      <c r="E40" s="3">
        <v>5.3180213900000002</v>
      </c>
      <c r="F40" s="3" t="e">
        <v>#VALUE!</v>
      </c>
      <c r="G40" s="3">
        <v>4.7184398275000001</v>
      </c>
      <c r="H40" s="3">
        <v>8.3255983565384941</v>
      </c>
      <c r="I40" s="3">
        <v>92.5</v>
      </c>
      <c r="J40" s="3">
        <v>9</v>
      </c>
      <c r="K40" s="3">
        <v>-1.3967725464147027</v>
      </c>
      <c r="L40" s="3">
        <v>0.89614178018918966</v>
      </c>
      <c r="N40" s="3">
        <v>4</v>
      </c>
      <c r="Q40" s="192"/>
      <c r="R40" s="192"/>
      <c r="S40" s="192"/>
      <c r="T40" s="192"/>
      <c r="U40" s="192"/>
      <c r="V40" s="192"/>
      <c r="W40" s="192"/>
      <c r="X40" s="192"/>
      <c r="Y40" s="192"/>
      <c r="Z40" s="192"/>
      <c r="AA40" s="192"/>
    </row>
    <row r="41" spans="1:45" ht="14.35" customHeight="1">
      <c r="Q41" s="192"/>
      <c r="R41" s="192"/>
      <c r="S41" s="192"/>
      <c r="T41" s="192"/>
      <c r="U41" s="192"/>
      <c r="V41" s="192"/>
      <c r="W41" s="192"/>
      <c r="X41" s="192"/>
      <c r="Y41" s="192"/>
      <c r="Z41" s="192"/>
      <c r="AA41" s="192"/>
    </row>
    <row r="42" spans="1:45" ht="14.35" customHeight="1">
      <c r="Q42" s="192"/>
      <c r="R42" s="192"/>
      <c r="S42" s="192"/>
      <c r="T42" s="192"/>
      <c r="U42" s="192"/>
      <c r="V42" s="192"/>
      <c r="W42" s="192"/>
      <c r="X42" s="192"/>
      <c r="Y42" s="192"/>
      <c r="Z42" s="192"/>
      <c r="AA42" s="192"/>
    </row>
    <row r="43" spans="1:45" ht="14.35" customHeight="1">
      <c r="Q43" s="192"/>
      <c r="R43" s="192"/>
      <c r="S43" s="192"/>
      <c r="T43" s="192"/>
      <c r="U43" s="192"/>
      <c r="V43" s="192"/>
      <c r="W43" s="192"/>
      <c r="X43" s="192"/>
      <c r="Y43" s="192"/>
      <c r="Z43" s="192"/>
      <c r="AA43" s="192"/>
    </row>
    <row r="44" spans="1:45" ht="14.35" customHeight="1">
      <c r="Q44" s="192"/>
      <c r="R44" s="192"/>
      <c r="S44" s="192"/>
      <c r="T44" s="192"/>
      <c r="U44" s="192"/>
      <c r="V44" s="192"/>
      <c r="W44" s="192"/>
      <c r="X44" s="192"/>
      <c r="Y44" s="192"/>
      <c r="Z44" s="192"/>
      <c r="AA44" s="192"/>
    </row>
    <row r="45" spans="1:45" ht="14.35" customHeight="1">
      <c r="Q45" s="192"/>
      <c r="R45" s="192"/>
      <c r="S45" s="192"/>
      <c r="T45" s="192"/>
      <c r="U45" s="192"/>
      <c r="V45" s="192"/>
      <c r="W45" s="192"/>
      <c r="X45" s="192"/>
      <c r="Y45" s="192"/>
      <c r="Z45" s="192"/>
      <c r="AA45" s="192"/>
    </row>
    <row r="46" spans="1:45" ht="14.35" customHeight="1">
      <c r="Q46" s="192"/>
      <c r="R46" s="192"/>
      <c r="S46" s="192"/>
      <c r="T46" s="192"/>
      <c r="U46" s="192"/>
      <c r="V46" s="192"/>
      <c r="W46" s="192"/>
      <c r="X46" s="192"/>
      <c r="Y46" s="192"/>
      <c r="Z46" s="192"/>
      <c r="AA46" s="192"/>
    </row>
    <row r="47" spans="1:45" ht="14.35" customHeight="1">
      <c r="Q47" s="192"/>
      <c r="R47" s="192"/>
      <c r="S47" s="192"/>
      <c r="T47" s="192"/>
      <c r="U47" s="192"/>
      <c r="V47" s="192"/>
      <c r="W47" s="192"/>
      <c r="X47" s="192"/>
      <c r="Y47" s="192"/>
      <c r="Z47" s="192"/>
      <c r="AA47" s="192"/>
    </row>
    <row r="48" spans="1:45" ht="58.7" customHeight="1">
      <c r="Q48" s="192"/>
      <c r="R48" s="192"/>
      <c r="S48" s="192"/>
      <c r="T48" s="192"/>
      <c r="U48" s="192"/>
      <c r="V48" s="192"/>
      <c r="W48" s="192"/>
      <c r="X48" s="192"/>
      <c r="Y48" s="192"/>
      <c r="Z48" s="192"/>
      <c r="AA48" s="192"/>
    </row>
    <row r="50" spans="17:27" ht="23.35">
      <c r="Q50" s="62" t="s">
        <v>66</v>
      </c>
    </row>
    <row r="51" spans="17:27" ht="22" customHeight="1">
      <c r="Q51" s="192" t="s">
        <v>57</v>
      </c>
      <c r="R51" s="193"/>
      <c r="S51" s="193"/>
      <c r="T51" s="193"/>
      <c r="U51" s="193"/>
      <c r="V51" s="193"/>
      <c r="W51" s="193"/>
      <c r="X51" s="193"/>
      <c r="Y51" s="193"/>
      <c r="Z51" s="193"/>
      <c r="AA51" s="193"/>
    </row>
    <row r="52" spans="17:27" ht="22" customHeight="1">
      <c r="Q52" s="193"/>
      <c r="R52" s="193"/>
      <c r="S52" s="193"/>
      <c r="T52" s="193"/>
      <c r="U52" s="193"/>
      <c r="V52" s="193"/>
      <c r="W52" s="193"/>
      <c r="X52" s="193"/>
      <c r="Y52" s="193"/>
      <c r="Z52" s="193"/>
      <c r="AA52" s="193"/>
    </row>
    <row r="53" spans="17:27" ht="88" customHeight="1">
      <c r="Q53" s="193"/>
      <c r="R53" s="193"/>
      <c r="S53" s="193"/>
      <c r="T53" s="193"/>
      <c r="U53" s="193"/>
      <c r="V53" s="193"/>
      <c r="W53" s="193"/>
      <c r="X53" s="193"/>
      <c r="Y53" s="193"/>
      <c r="Z53" s="193"/>
      <c r="AA53" s="193"/>
    </row>
    <row r="54" spans="17:27" ht="29.35" customHeight="1">
      <c r="Q54" s="193"/>
      <c r="R54" s="193"/>
      <c r="S54" s="193"/>
      <c r="T54" s="193"/>
      <c r="U54" s="193"/>
      <c r="V54" s="193"/>
      <c r="W54" s="193"/>
      <c r="X54" s="193"/>
      <c r="Y54" s="193"/>
      <c r="Z54" s="193"/>
      <c r="AA54" s="193"/>
    </row>
    <row r="55" spans="17:27" ht="29.35" customHeight="1">
      <c r="Q55" s="193"/>
      <c r="R55" s="193"/>
      <c r="S55" s="193"/>
      <c r="T55" s="193"/>
      <c r="U55" s="193"/>
      <c r="V55" s="193"/>
      <c r="W55" s="193"/>
      <c r="X55" s="193"/>
      <c r="Y55" s="193"/>
      <c r="Z55" s="193"/>
      <c r="AA55" s="193"/>
    </row>
  </sheetData>
  <mergeCells count="14">
    <mergeCell ref="Q51:AA55"/>
    <mergeCell ref="AE36:AH36"/>
    <mergeCell ref="AJ17:AL17"/>
    <mergeCell ref="AN17:AS17"/>
    <mergeCell ref="A22:L22"/>
    <mergeCell ref="A23:A24"/>
    <mergeCell ref="B23:L23"/>
    <mergeCell ref="Q38:AA48"/>
    <mergeCell ref="A2:L2"/>
    <mergeCell ref="A3:A4"/>
    <mergeCell ref="B3:L3"/>
    <mergeCell ref="P17:P18"/>
    <mergeCell ref="Q17:AB17"/>
    <mergeCell ref="AD17:AI17"/>
  </mergeCells>
  <conditionalFormatting sqref="AD25:AD28 AD20:AD23">
    <cfRule type="expression" dxfId="163" priority="75">
      <formula>AD20="CHECK"</formula>
    </cfRule>
    <cfRule type="expression" dxfId="162" priority="76">
      <formula>AD20="OK"</formula>
    </cfRule>
  </conditionalFormatting>
  <conditionalFormatting sqref="AE30:AE33 AE20:AE23 AE25:AE28">
    <cfRule type="expression" dxfId="161" priority="73">
      <formula>AE20="CHECK"</formula>
    </cfRule>
    <cfRule type="expression" dxfId="160" priority="74">
      <formula>AE20="OK"</formula>
    </cfRule>
  </conditionalFormatting>
  <conditionalFormatting sqref="AG30:AH33 AG20:AH22 AG25:AH28">
    <cfRule type="expression" dxfId="159" priority="71">
      <formula>AG20="CHECK"</formula>
    </cfRule>
    <cfRule type="expression" dxfId="158" priority="72">
      <formula>AG20="OK"</formula>
    </cfRule>
  </conditionalFormatting>
  <conditionalFormatting sqref="AI30:AI33 AI20:AI23 AI25:AI28">
    <cfRule type="expression" dxfId="157" priority="69">
      <formula>AI20="CHECK"</formula>
    </cfRule>
    <cfRule type="expression" dxfId="156" priority="70">
      <formula>AI20="OK"</formula>
    </cfRule>
  </conditionalFormatting>
  <conditionalFormatting sqref="AJ25:AJ27">
    <cfRule type="expression" dxfId="155" priority="67">
      <formula>AJ25="CHECK"</formula>
    </cfRule>
    <cfRule type="expression" dxfId="154" priority="68">
      <formula>AJ25="OK"</formula>
    </cfRule>
  </conditionalFormatting>
  <conditionalFormatting sqref="AJ30:AJ32">
    <cfRule type="expression" dxfId="153" priority="65">
      <formula>AJ30="CHECK"</formula>
    </cfRule>
    <cfRule type="expression" dxfId="152" priority="66">
      <formula>AJ30="OK"</formula>
    </cfRule>
  </conditionalFormatting>
  <conditionalFormatting sqref="AJ20:AJ22">
    <cfRule type="expression" dxfId="151" priority="63">
      <formula>AJ20="CHECK"</formula>
    </cfRule>
    <cfRule type="expression" dxfId="150" priority="64">
      <formula>AJ20="OK"</formula>
    </cfRule>
  </conditionalFormatting>
  <conditionalFormatting sqref="AJ28">
    <cfRule type="expression" dxfId="149" priority="61">
      <formula>AJ28="CHECK"</formula>
    </cfRule>
    <cfRule type="expression" dxfId="148" priority="62">
      <formula>AJ28="OK"</formula>
    </cfRule>
  </conditionalFormatting>
  <conditionalFormatting sqref="AJ23">
    <cfRule type="expression" dxfId="147" priority="59">
      <formula>AJ23="CHECK"</formula>
    </cfRule>
    <cfRule type="expression" dxfId="146" priority="60">
      <formula>AJ23="OK"</formula>
    </cfRule>
  </conditionalFormatting>
  <conditionalFormatting sqref="AJ33">
    <cfRule type="expression" dxfId="145" priority="57">
      <formula>AJ33="CHECK"</formula>
    </cfRule>
    <cfRule type="expression" dxfId="144" priority="58">
      <formula>AJ33="OK"</formula>
    </cfRule>
  </conditionalFormatting>
  <conditionalFormatting sqref="AK20:AK23">
    <cfRule type="expression" dxfId="143" priority="55">
      <formula>AK20="CHECK"</formula>
    </cfRule>
    <cfRule type="expression" dxfId="142" priority="56">
      <formula>AK20="OK"</formula>
    </cfRule>
  </conditionalFormatting>
  <conditionalFormatting sqref="AK25:AK28">
    <cfRule type="expression" dxfId="141" priority="53">
      <formula>AK25="CHECK"</formula>
    </cfRule>
    <cfRule type="expression" dxfId="140" priority="54">
      <formula>AK25="OK"</formula>
    </cfRule>
  </conditionalFormatting>
  <conditionalFormatting sqref="AK30:AK32">
    <cfRule type="expression" dxfId="139" priority="51">
      <formula>AK30="CHECK"</formula>
    </cfRule>
    <cfRule type="expression" dxfId="138" priority="52">
      <formula>AK30="OK"</formula>
    </cfRule>
  </conditionalFormatting>
  <conditionalFormatting sqref="AK33">
    <cfRule type="expression" dxfId="137" priority="49">
      <formula>AK33="CHECK"</formula>
    </cfRule>
    <cfRule type="expression" dxfId="136" priority="50">
      <formula>AK33="OK"</formula>
    </cfRule>
  </conditionalFormatting>
  <conditionalFormatting sqref="AL25:AL27">
    <cfRule type="expression" dxfId="135" priority="47">
      <formula>AL25="CHECK"</formula>
    </cfRule>
    <cfRule type="expression" dxfId="134" priority="48">
      <formula>AL25="OK"</formula>
    </cfRule>
  </conditionalFormatting>
  <conditionalFormatting sqref="AL30:AL32">
    <cfRule type="expression" dxfId="133" priority="45">
      <formula>AL30="CHECK"</formula>
    </cfRule>
    <cfRule type="expression" dxfId="132" priority="46">
      <formula>AL30="OK"</formula>
    </cfRule>
  </conditionalFormatting>
  <conditionalFormatting sqref="AL20:AL22">
    <cfRule type="expression" dxfId="131" priority="43">
      <formula>AL20="CHECK"</formula>
    </cfRule>
    <cfRule type="expression" dxfId="130" priority="44">
      <formula>AL20="OK"</formula>
    </cfRule>
  </conditionalFormatting>
  <conditionalFormatting sqref="AL28">
    <cfRule type="expression" dxfId="129" priority="41">
      <formula>AL28="CHECK"</formula>
    </cfRule>
    <cfRule type="expression" dxfId="128" priority="42">
      <formula>AL28="OK"</formula>
    </cfRule>
  </conditionalFormatting>
  <conditionalFormatting sqref="AL23">
    <cfRule type="expression" dxfId="127" priority="39">
      <formula>AL23="CHECK"</formula>
    </cfRule>
    <cfRule type="expression" dxfId="126" priority="40">
      <formula>AL23="OK"</formula>
    </cfRule>
  </conditionalFormatting>
  <conditionalFormatting sqref="AL33">
    <cfRule type="expression" dxfId="125" priority="37">
      <formula>AL33="CHECK"</formula>
    </cfRule>
    <cfRule type="expression" dxfId="124" priority="38">
      <formula>AL33="OK"</formula>
    </cfRule>
  </conditionalFormatting>
  <conditionalFormatting sqref="AD30:AD33">
    <cfRule type="expression" dxfId="123" priority="35">
      <formula>AD30="CHECK"</formula>
    </cfRule>
    <cfRule type="expression" dxfId="122" priority="36">
      <formula>AD30="OK"</formula>
    </cfRule>
  </conditionalFormatting>
  <conditionalFormatting sqref="AF30:AF33 AF20:AF23 AF25:AF28">
    <cfRule type="expression" dxfId="121" priority="33">
      <formula>AF20="CHECK"</formula>
    </cfRule>
    <cfRule type="expression" dxfId="120" priority="34">
      <formula>AF20="OK"</formula>
    </cfRule>
  </conditionalFormatting>
  <conditionalFormatting sqref="AG23:AH23">
    <cfRule type="expression" dxfId="119" priority="31">
      <formula>AG23="CHECK"</formula>
    </cfRule>
    <cfRule type="expression" dxfId="118" priority="32">
      <formula>AG23="OK"</formula>
    </cfRule>
  </conditionalFormatting>
  <conditionalFormatting sqref="AN20:AN23">
    <cfRule type="expression" dxfId="117" priority="29">
      <formula>AN20="CHECK"</formula>
    </cfRule>
    <cfRule type="expression" dxfId="116" priority="30">
      <formula>AN20="OK"</formula>
    </cfRule>
  </conditionalFormatting>
  <conditionalFormatting sqref="AN25:AN28">
    <cfRule type="expression" dxfId="115" priority="27">
      <formula>AN25="CHECK"</formula>
    </cfRule>
    <cfRule type="expression" dxfId="114" priority="28">
      <formula>AN25="OK"</formula>
    </cfRule>
  </conditionalFormatting>
  <conditionalFormatting sqref="AN30:AN33">
    <cfRule type="expression" dxfId="113" priority="25">
      <formula>AN30="CHECK"</formula>
    </cfRule>
    <cfRule type="expression" dxfId="112" priority="26">
      <formula>AN30="OK"</formula>
    </cfRule>
  </conditionalFormatting>
  <conditionalFormatting sqref="AO20:AP23">
    <cfRule type="expression" dxfId="111" priority="23">
      <formula>AO20="CHECK"</formula>
    </cfRule>
    <cfRule type="expression" dxfId="110" priority="24">
      <formula>AO20="OK"</formula>
    </cfRule>
  </conditionalFormatting>
  <conditionalFormatting sqref="AO25:AP28">
    <cfRule type="expression" dxfId="109" priority="21">
      <formula>AO25="CHECK"</formula>
    </cfRule>
    <cfRule type="expression" dxfId="108" priority="22">
      <formula>AO25="OK"</formula>
    </cfRule>
  </conditionalFormatting>
  <conditionalFormatting sqref="AO30:AP33">
    <cfRule type="expression" dxfId="107" priority="19">
      <formula>AO30="CHECK"</formula>
    </cfRule>
    <cfRule type="expression" dxfId="106" priority="20">
      <formula>AO30="OK"</formula>
    </cfRule>
  </conditionalFormatting>
  <conditionalFormatting sqref="AQ20:AQ23">
    <cfRule type="expression" dxfId="105" priority="17">
      <formula>AQ20="CHECK"</formula>
    </cfRule>
    <cfRule type="expression" dxfId="104" priority="18">
      <formula>AQ20="OK"</formula>
    </cfRule>
  </conditionalFormatting>
  <conditionalFormatting sqref="AQ25:AQ28">
    <cfRule type="expression" dxfId="103" priority="15">
      <formula>AQ25="CHECK"</formula>
    </cfRule>
    <cfRule type="expression" dxfId="102" priority="16">
      <formula>AQ25="OK"</formula>
    </cfRule>
  </conditionalFormatting>
  <conditionalFormatting sqref="AQ30:AQ33">
    <cfRule type="expression" dxfId="101" priority="13">
      <formula>AQ30="CHECK"</formula>
    </cfRule>
    <cfRule type="expression" dxfId="100" priority="14">
      <formula>AQ30="OK"</formula>
    </cfRule>
  </conditionalFormatting>
  <conditionalFormatting sqref="AR20:AR23">
    <cfRule type="expression" dxfId="99" priority="11">
      <formula>AR20="CHECK"</formula>
    </cfRule>
    <cfRule type="expression" dxfId="98" priority="12">
      <formula>AR20="OK"</formula>
    </cfRule>
  </conditionalFormatting>
  <conditionalFormatting sqref="AR25:AR28">
    <cfRule type="expression" dxfId="97" priority="9">
      <formula>AR25="CHECK"</formula>
    </cfRule>
    <cfRule type="expression" dxfId="96" priority="10">
      <formula>AR25="OK"</formula>
    </cfRule>
  </conditionalFormatting>
  <conditionalFormatting sqref="AR30:AR33">
    <cfRule type="expression" dxfId="95" priority="7">
      <formula>AR30="CHECK"</formula>
    </cfRule>
    <cfRule type="expression" dxfId="94" priority="8">
      <formula>AR30="OK"</formula>
    </cfRule>
  </conditionalFormatting>
  <conditionalFormatting sqref="AS20:AS23">
    <cfRule type="expression" dxfId="93" priority="5">
      <formula>AS20="CHECK"</formula>
    </cfRule>
    <cfRule type="expression" dxfId="92" priority="6">
      <formula>AS20="OK"</formula>
    </cfRule>
  </conditionalFormatting>
  <conditionalFormatting sqref="AS25:AS28">
    <cfRule type="expression" dxfId="91" priority="3">
      <formula>AS25="CHECK"</formula>
    </cfRule>
    <cfRule type="expression" dxfId="90" priority="4">
      <formula>AS25="OK"</formula>
    </cfRule>
  </conditionalFormatting>
  <conditionalFormatting sqref="AS30:AS33">
    <cfRule type="expression" dxfId="89" priority="1">
      <formula>AS30="CHECK"</formula>
    </cfRule>
    <cfRule type="expression" dxfId="88" priority="2">
      <formula>AS30="OK"</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DDF57-0779-416F-9407-3158162B377E}">
  <dimension ref="B1:S32"/>
  <sheetViews>
    <sheetView showGridLines="0" topLeftCell="D1" workbookViewId="0">
      <selection activeCell="A14" sqref="A14"/>
    </sheetView>
  </sheetViews>
  <sheetFormatPr defaultColWidth="9.1171875" defaultRowHeight="14.35"/>
  <cols>
    <col min="1" max="1" width="9.1171875" style="116"/>
    <col min="2" max="2" width="36.46875" style="116" customWidth="1"/>
    <col min="3" max="6" width="9.1171875" style="116"/>
    <col min="7" max="8" width="8.703125" style="116" hidden="1" customWidth="1"/>
    <col min="9" max="10" width="9.1171875" style="116"/>
    <col min="11" max="11" width="36.3515625" style="116" customWidth="1"/>
    <col min="12" max="16" width="9.1171875" style="116"/>
    <col min="17" max="17" width="13.29296875" style="116" customWidth="1"/>
    <col min="18" max="18" width="9.29296875" style="116" hidden="1" customWidth="1"/>
    <col min="19" max="16384" width="9.1171875" style="116"/>
  </cols>
  <sheetData>
    <row r="1" spans="2:19">
      <c r="B1" s="115" t="s">
        <v>117</v>
      </c>
      <c r="K1" s="115" t="s">
        <v>118</v>
      </c>
    </row>
    <row r="3" spans="2:19">
      <c r="B3" s="171" t="s">
        <v>119</v>
      </c>
      <c r="C3" s="172" t="s">
        <v>120</v>
      </c>
      <c r="D3" s="167" t="s">
        <v>121</v>
      </c>
      <c r="E3" s="168"/>
      <c r="F3" s="168"/>
      <c r="G3" s="168"/>
      <c r="H3" s="168"/>
      <c r="I3" s="168"/>
      <c r="K3" s="171" t="s">
        <v>119</v>
      </c>
      <c r="L3" s="172" t="s">
        <v>120</v>
      </c>
      <c r="M3" s="167" t="s">
        <v>121</v>
      </c>
      <c r="N3" s="168"/>
      <c r="O3" s="168"/>
      <c r="P3" s="168"/>
      <c r="Q3" s="168"/>
      <c r="R3" s="168"/>
      <c r="S3" s="168"/>
    </row>
    <row r="4" spans="2:19" ht="15.1" customHeight="1">
      <c r="B4" s="171"/>
      <c r="C4" s="172"/>
      <c r="D4" s="169" t="s">
        <v>122</v>
      </c>
      <c r="E4" s="169" t="s">
        <v>123</v>
      </c>
      <c r="F4" s="169" t="s">
        <v>124</v>
      </c>
      <c r="G4" s="169" t="s">
        <v>125</v>
      </c>
      <c r="H4" s="169" t="s">
        <v>126</v>
      </c>
      <c r="I4" s="173" t="s">
        <v>3</v>
      </c>
      <c r="K4" s="171"/>
      <c r="L4" s="172"/>
      <c r="M4" s="169" t="s">
        <v>122</v>
      </c>
      <c r="N4" s="169" t="s">
        <v>123</v>
      </c>
      <c r="O4" s="169" t="s">
        <v>124</v>
      </c>
      <c r="P4" s="169" t="s">
        <v>124</v>
      </c>
      <c r="Q4" s="169" t="s">
        <v>125</v>
      </c>
      <c r="R4" s="169" t="s">
        <v>44</v>
      </c>
      <c r="S4" s="173" t="s">
        <v>3</v>
      </c>
    </row>
    <row r="5" spans="2:19">
      <c r="B5" s="171"/>
      <c r="C5" s="172"/>
      <c r="D5" s="170"/>
      <c r="E5" s="170"/>
      <c r="F5" s="170"/>
      <c r="G5" s="170"/>
      <c r="H5" s="170"/>
      <c r="I5" s="170"/>
      <c r="K5" s="171"/>
      <c r="L5" s="172"/>
      <c r="M5" s="170"/>
      <c r="N5" s="170"/>
      <c r="O5" s="170"/>
      <c r="P5" s="170"/>
      <c r="Q5" s="170"/>
      <c r="R5" s="170"/>
      <c r="S5" s="170"/>
    </row>
    <row r="6" spans="2:19">
      <c r="B6" s="117"/>
      <c r="C6" s="118"/>
      <c r="D6" s="118"/>
      <c r="E6" s="118"/>
      <c r="F6" s="118"/>
      <c r="G6" s="118"/>
      <c r="H6" s="118"/>
      <c r="I6" s="118"/>
      <c r="K6" s="117"/>
      <c r="L6" s="118"/>
      <c r="M6" s="118"/>
      <c r="N6" s="118"/>
      <c r="O6" s="118"/>
      <c r="P6" s="118"/>
      <c r="Q6" s="118"/>
      <c r="R6" s="118"/>
      <c r="S6" s="118"/>
    </row>
    <row r="7" spans="2:19">
      <c r="B7" s="119" t="s">
        <v>127</v>
      </c>
      <c r="C7" s="120" t="s">
        <v>128</v>
      </c>
      <c r="D7" s="121"/>
      <c r="E7" s="121"/>
      <c r="F7" s="122">
        <v>10</v>
      </c>
      <c r="G7" s="123"/>
      <c r="H7" s="123"/>
      <c r="I7" s="123"/>
      <c r="K7" s="119" t="s">
        <v>127</v>
      </c>
      <c r="L7" s="120" t="s">
        <v>128</v>
      </c>
      <c r="M7" s="121"/>
      <c r="N7" s="121"/>
      <c r="O7" s="122">
        <v>10</v>
      </c>
      <c r="P7" s="122">
        <v>1</v>
      </c>
      <c r="Q7" s="123"/>
      <c r="R7" s="123"/>
      <c r="S7" s="123"/>
    </row>
    <row r="8" spans="2:19" hidden="1">
      <c r="B8" s="119" t="s">
        <v>126</v>
      </c>
      <c r="C8" s="120" t="s">
        <v>129</v>
      </c>
      <c r="D8" s="124"/>
      <c r="E8" s="124"/>
      <c r="F8" s="125"/>
      <c r="G8" s="125"/>
      <c r="H8" s="122">
        <v>1</v>
      </c>
      <c r="I8" s="123"/>
      <c r="K8" s="119" t="s">
        <v>44</v>
      </c>
      <c r="L8" s="120" t="s">
        <v>129</v>
      </c>
      <c r="M8" s="124"/>
      <c r="N8" s="124"/>
      <c r="O8" s="125"/>
      <c r="P8" s="125"/>
      <c r="Q8" s="125"/>
      <c r="R8" s="122">
        <v>1</v>
      </c>
      <c r="S8" s="123"/>
    </row>
    <row r="9" spans="2:19">
      <c r="B9" s="119" t="s">
        <v>130</v>
      </c>
      <c r="C9" s="120" t="s">
        <v>129</v>
      </c>
      <c r="D9" s="124"/>
      <c r="E9" s="124"/>
      <c r="F9" s="125"/>
      <c r="G9" s="125"/>
      <c r="H9" s="125"/>
      <c r="I9" s="122">
        <v>1</v>
      </c>
      <c r="K9" s="119" t="s">
        <v>130</v>
      </c>
      <c r="L9" s="120" t="s">
        <v>129</v>
      </c>
      <c r="M9" s="124"/>
      <c r="N9" s="124"/>
      <c r="O9" s="125"/>
      <c r="P9" s="125"/>
      <c r="Q9" s="125"/>
      <c r="R9" s="125"/>
      <c r="S9" s="122">
        <v>1</v>
      </c>
    </row>
    <row r="10" spans="2:19">
      <c r="B10" s="119" t="s">
        <v>123</v>
      </c>
      <c r="C10" s="120" t="s">
        <v>131</v>
      </c>
      <c r="D10" s="126"/>
      <c r="E10" s="127">
        <v>1</v>
      </c>
      <c r="F10" s="123"/>
      <c r="G10" s="123"/>
      <c r="H10" s="123"/>
      <c r="I10" s="123"/>
      <c r="K10" s="119" t="s">
        <v>123</v>
      </c>
      <c r="L10" s="120" t="s">
        <v>131</v>
      </c>
      <c r="M10" s="126"/>
      <c r="N10" s="127">
        <v>1</v>
      </c>
      <c r="O10" s="123"/>
      <c r="P10" s="123"/>
      <c r="Q10" s="123"/>
      <c r="R10" s="123"/>
      <c r="S10" s="123"/>
    </row>
    <row r="11" spans="2:19">
      <c r="B11" s="119" t="s">
        <v>132</v>
      </c>
      <c r="C11" s="120" t="s">
        <v>131</v>
      </c>
      <c r="D11" s="127">
        <v>1</v>
      </c>
      <c r="E11" s="128"/>
      <c r="F11" s="123"/>
      <c r="G11" s="123"/>
      <c r="H11" s="123"/>
      <c r="I11" s="123"/>
      <c r="K11" s="119" t="s">
        <v>132</v>
      </c>
      <c r="L11" s="120" t="s">
        <v>131</v>
      </c>
      <c r="M11" s="127">
        <v>1</v>
      </c>
      <c r="N11" s="128"/>
      <c r="O11" s="123"/>
      <c r="P11" s="123"/>
      <c r="Q11" s="123"/>
      <c r="R11" s="123"/>
      <c r="S11" s="123"/>
    </row>
    <row r="12" spans="2:19">
      <c r="B12" s="129"/>
      <c r="C12" s="130"/>
      <c r="D12" s="131"/>
      <c r="E12" s="131"/>
      <c r="F12" s="131"/>
      <c r="G12" s="131"/>
      <c r="H12" s="131"/>
      <c r="I12" s="131"/>
      <c r="K12" s="119" t="s">
        <v>133</v>
      </c>
      <c r="L12" s="120" t="s">
        <v>134</v>
      </c>
      <c r="M12" s="128"/>
      <c r="N12" s="123"/>
      <c r="O12" s="123"/>
      <c r="P12" s="123"/>
      <c r="Q12" s="122">
        <v>1</v>
      </c>
      <c r="R12" s="123"/>
      <c r="S12" s="123"/>
    </row>
    <row r="13" spans="2:19" ht="14.7">
      <c r="B13" s="132" t="s">
        <v>135</v>
      </c>
      <c r="C13" s="133" t="s">
        <v>131</v>
      </c>
      <c r="D13" s="134">
        <v>0.1853113137571416</v>
      </c>
      <c r="E13" s="134">
        <v>4.8424970903288012E-2</v>
      </c>
      <c r="F13" s="134">
        <v>-0.13956476045645094</v>
      </c>
      <c r="G13" s="135">
        <v>7.4910625142576848E-2</v>
      </c>
      <c r="H13" s="134">
        <v>1.2962021314683048E-2</v>
      </c>
      <c r="I13" s="134">
        <v>-0.13638891380792217</v>
      </c>
      <c r="K13" s="132" t="s">
        <v>135</v>
      </c>
      <c r="L13" s="133" t="s">
        <v>131</v>
      </c>
      <c r="M13" s="134">
        <v>0.2</v>
      </c>
      <c r="N13" s="134">
        <v>0.1</v>
      </c>
      <c r="O13" s="134">
        <v>-0.49</v>
      </c>
      <c r="P13" s="135">
        <f>O13/10</f>
        <v>-4.9000000000000002E-2</v>
      </c>
      <c r="Q13" s="134">
        <v>-0.02</v>
      </c>
      <c r="R13" s="134"/>
      <c r="S13" s="134">
        <v>-0.05</v>
      </c>
    </row>
    <row r="14" spans="2:19">
      <c r="B14" s="136" t="s">
        <v>136</v>
      </c>
      <c r="C14" s="137" t="s">
        <v>131</v>
      </c>
      <c r="D14" s="138">
        <v>3.7587069020944552E-2</v>
      </c>
      <c r="E14" s="138">
        <v>8.8866352896566081E-3</v>
      </c>
      <c r="F14" s="138">
        <v>-2.4197615805998701E-2</v>
      </c>
      <c r="G14" s="138">
        <v>2.3680073326648454E-2</v>
      </c>
      <c r="H14" s="138">
        <v>1.1494612778051305E-3</v>
      </c>
      <c r="I14" s="138">
        <v>-2.5341094335140646E-2</v>
      </c>
      <c r="K14" s="136" t="s">
        <v>136</v>
      </c>
      <c r="L14" s="137" t="s">
        <v>131</v>
      </c>
      <c r="M14" s="138">
        <v>0.03</v>
      </c>
      <c r="N14" s="138">
        <v>0.02</v>
      </c>
      <c r="O14" s="138">
        <v>-0.11</v>
      </c>
      <c r="P14" s="138">
        <f t="shared" ref="P14:P30" si="0">O14/10</f>
        <v>-1.0999999999999999E-2</v>
      </c>
      <c r="Q14" s="138">
        <v>-0.01</v>
      </c>
      <c r="R14" s="138"/>
      <c r="S14" s="138">
        <v>-0.01</v>
      </c>
    </row>
    <row r="15" spans="2:19">
      <c r="B15" s="139" t="s">
        <v>137</v>
      </c>
      <c r="C15" s="140" t="s">
        <v>131</v>
      </c>
      <c r="D15" s="141">
        <v>0.13697000961292749</v>
      </c>
      <c r="E15" s="141">
        <v>3.711116497416822E-2</v>
      </c>
      <c r="F15" s="141">
        <v>-3.6384870980199491E-2</v>
      </c>
      <c r="G15" s="141">
        <v>8.7212148559132063E-2</v>
      </c>
      <c r="H15" s="141">
        <v>1.2674330667869604E-2</v>
      </c>
      <c r="I15" s="141">
        <v>-0.11406121772046518</v>
      </c>
      <c r="K15" s="139" t="s">
        <v>137</v>
      </c>
      <c r="L15" s="140" t="s">
        <v>131</v>
      </c>
      <c r="M15" s="141">
        <v>0.22</v>
      </c>
      <c r="N15" s="141">
        <v>0.09</v>
      </c>
      <c r="O15" s="141">
        <v>-0.12</v>
      </c>
      <c r="P15" s="141">
        <f t="shared" si="0"/>
        <v>-1.2E-2</v>
      </c>
      <c r="Q15" s="141">
        <v>0.17</v>
      </c>
      <c r="R15" s="141"/>
      <c r="S15" s="141">
        <v>-7.0000000000000007E-2</v>
      </c>
    </row>
    <row r="16" spans="2:19">
      <c r="B16" s="139" t="s">
        <v>138</v>
      </c>
      <c r="C16" s="140" t="s">
        <v>131</v>
      </c>
      <c r="D16" s="141">
        <v>5.1862784941492102E-2</v>
      </c>
      <c r="E16" s="141">
        <v>1.309950155418127E-2</v>
      </c>
      <c r="F16" s="141">
        <v>-2.5824281282799122E-2</v>
      </c>
      <c r="G16" s="141">
        <v>2.5015537561579038E-2</v>
      </c>
      <c r="H16" s="141">
        <v>5.8392995596862063E-2</v>
      </c>
      <c r="I16" s="141">
        <v>-0.47147073236951664</v>
      </c>
      <c r="K16" s="139" t="s">
        <v>138</v>
      </c>
      <c r="L16" s="140" t="s">
        <v>131</v>
      </c>
      <c r="M16" s="141">
        <v>0.17</v>
      </c>
      <c r="N16" s="141">
        <v>0.08</v>
      </c>
      <c r="O16" s="141">
        <v>-0.42</v>
      </c>
      <c r="P16" s="141">
        <f t="shared" si="0"/>
        <v>-4.1999999999999996E-2</v>
      </c>
      <c r="Q16" s="141">
        <v>-0.01</v>
      </c>
      <c r="R16" s="141"/>
      <c r="S16" s="141">
        <v>-0.13</v>
      </c>
    </row>
    <row r="17" spans="2:19">
      <c r="B17" s="139" t="s">
        <v>139</v>
      </c>
      <c r="C17" s="140"/>
      <c r="D17" s="141"/>
      <c r="E17" s="141"/>
      <c r="F17" s="141"/>
      <c r="G17" s="141"/>
      <c r="H17" s="141"/>
      <c r="I17" s="141"/>
      <c r="K17" s="139" t="s">
        <v>139</v>
      </c>
      <c r="L17" s="140"/>
      <c r="M17" s="141"/>
      <c r="N17" s="141"/>
      <c r="O17" s="141"/>
      <c r="P17" s="141"/>
      <c r="Q17" s="141"/>
      <c r="R17" s="141"/>
      <c r="S17" s="141"/>
    </row>
    <row r="18" spans="2:19">
      <c r="B18" s="139" t="s">
        <v>140</v>
      </c>
      <c r="C18" s="140" t="s">
        <v>131</v>
      </c>
      <c r="D18" s="141">
        <v>0.19125201849113571</v>
      </c>
      <c r="E18" s="141">
        <v>4.9027779998836785E-2</v>
      </c>
      <c r="F18" s="141">
        <v>-9.868471674518986E-2</v>
      </c>
      <c r="G18" s="141">
        <v>0.10924816878837262</v>
      </c>
      <c r="H18" s="141">
        <v>1.4611890319876863E-2</v>
      </c>
      <c r="I18" s="141">
        <v>-0.15031949968658243</v>
      </c>
      <c r="K18" s="139" t="s">
        <v>140</v>
      </c>
      <c r="L18" s="140" t="s">
        <v>131</v>
      </c>
      <c r="M18" s="141">
        <v>0.19</v>
      </c>
      <c r="N18" s="141">
        <v>0.09</v>
      </c>
      <c r="O18" s="141">
        <v>-0.37</v>
      </c>
      <c r="P18" s="141">
        <f t="shared" si="0"/>
        <v>-3.6999999999999998E-2</v>
      </c>
      <c r="Q18" s="141">
        <v>0.09</v>
      </c>
      <c r="R18" s="141"/>
      <c r="S18" s="141">
        <v>-0.02</v>
      </c>
    </row>
    <row r="19" spans="2:19">
      <c r="B19" s="139" t="s">
        <v>141</v>
      </c>
      <c r="C19" s="140" t="s">
        <v>131</v>
      </c>
      <c r="D19" s="141">
        <v>3.6330284090285492E-2</v>
      </c>
      <c r="E19" s="141">
        <v>9.1917443988729364E-3</v>
      </c>
      <c r="F19" s="141">
        <v>-2.1278332789998133E-2</v>
      </c>
      <c r="G19" s="141">
        <v>1.8202141959533291E-2</v>
      </c>
      <c r="H19" s="141">
        <v>6.5130371384996888E-2</v>
      </c>
      <c r="I19" s="141">
        <v>-0.50867535367285543</v>
      </c>
      <c r="K19" s="139" t="s">
        <v>141</v>
      </c>
      <c r="L19" s="140" t="s">
        <v>131</v>
      </c>
      <c r="M19" s="141">
        <v>0.17</v>
      </c>
      <c r="N19" s="141">
        <v>0.08</v>
      </c>
      <c r="O19" s="141">
        <v>-0.42</v>
      </c>
      <c r="P19" s="141">
        <f t="shared" si="0"/>
        <v>-4.1999999999999996E-2</v>
      </c>
      <c r="Q19" s="141">
        <v>-0.01</v>
      </c>
      <c r="R19" s="141"/>
      <c r="S19" s="141">
        <v>-0.14000000000000001</v>
      </c>
    </row>
    <row r="20" spans="2:19">
      <c r="B20" s="139" t="s">
        <v>142</v>
      </c>
      <c r="C20" s="140"/>
      <c r="D20" s="141"/>
      <c r="E20" s="141"/>
      <c r="F20" s="141"/>
      <c r="G20" s="141"/>
      <c r="H20" s="141"/>
      <c r="I20" s="141"/>
      <c r="K20" s="139" t="s">
        <v>142</v>
      </c>
      <c r="L20" s="140"/>
      <c r="M20" s="141"/>
      <c r="N20" s="141"/>
      <c r="O20" s="141"/>
      <c r="P20" s="141"/>
      <c r="Q20" s="141"/>
      <c r="R20" s="141"/>
      <c r="S20" s="141"/>
    </row>
    <row r="21" spans="2:19">
      <c r="B21" s="139" t="s">
        <v>143</v>
      </c>
      <c r="C21" s="140" t="s">
        <v>131</v>
      </c>
      <c r="D21" s="141">
        <v>4.7343912463193361E-2</v>
      </c>
      <c r="E21" s="141">
        <v>1.6371650762428414E-2</v>
      </c>
      <c r="F21" s="141">
        <v>-2.5595508459852701E-2</v>
      </c>
      <c r="G21" s="141">
        <v>1.7041459973798911E-2</v>
      </c>
      <c r="H21" s="141">
        <v>0.20480598751934642</v>
      </c>
      <c r="I21" s="141">
        <v>-0.94235152030835156</v>
      </c>
      <c r="K21" s="139" t="s">
        <v>143</v>
      </c>
      <c r="L21" s="140" t="s">
        <v>131</v>
      </c>
      <c r="M21" s="141">
        <v>0.11</v>
      </c>
      <c r="N21" s="141">
        <v>0.05</v>
      </c>
      <c r="O21" s="141">
        <v>-0.3</v>
      </c>
      <c r="P21" s="141">
        <f t="shared" si="0"/>
        <v>-0.03</v>
      </c>
      <c r="Q21" s="141">
        <v>-0.01</v>
      </c>
      <c r="R21" s="141"/>
      <c r="S21" s="141">
        <v>-0.26</v>
      </c>
    </row>
    <row r="22" spans="2:19">
      <c r="B22" s="139" t="s">
        <v>144</v>
      </c>
      <c r="C22" s="140" t="s">
        <v>131</v>
      </c>
      <c r="D22" s="141">
        <v>6.4013346423771877E-2</v>
      </c>
      <c r="E22" s="141">
        <v>1.1888008064492306E-2</v>
      </c>
      <c r="F22" s="141">
        <v>-2.6431869727977508E-2</v>
      </c>
      <c r="G22" s="141">
        <v>2.8000403031080756E-2</v>
      </c>
      <c r="H22" s="141">
        <v>4.0131415384889735E-3</v>
      </c>
      <c r="I22" s="141">
        <v>-0.29626913554045586</v>
      </c>
      <c r="K22" s="139" t="s">
        <v>144</v>
      </c>
      <c r="L22" s="140" t="s">
        <v>131</v>
      </c>
      <c r="M22" s="141">
        <v>0.19</v>
      </c>
      <c r="N22" s="141">
        <v>0.09</v>
      </c>
      <c r="O22" s="141">
        <v>-0.47</v>
      </c>
      <c r="P22" s="141">
        <f t="shared" si="0"/>
        <v>-4.7E-2</v>
      </c>
      <c r="Q22" s="141">
        <v>-0.01</v>
      </c>
      <c r="R22" s="141"/>
      <c r="S22" s="141">
        <v>-0.08</v>
      </c>
    </row>
    <row r="23" spans="2:19">
      <c r="B23" s="139" t="s">
        <v>145</v>
      </c>
      <c r="C23" s="140" t="s">
        <v>131</v>
      </c>
      <c r="D23" s="141">
        <v>1.1563740740563431</v>
      </c>
      <c r="E23" s="141">
        <v>0.33911722193983551</v>
      </c>
      <c r="F23" s="141">
        <v>0.82625453613773536</v>
      </c>
      <c r="G23" s="141">
        <v>1.2508557480260003</v>
      </c>
      <c r="H23" s="141">
        <v>3.8661647224074169E-3</v>
      </c>
      <c r="I23" s="141">
        <v>-3.3287053146197065E-2</v>
      </c>
      <c r="K23" s="139" t="s">
        <v>145</v>
      </c>
      <c r="L23" s="140" t="s">
        <v>131</v>
      </c>
      <c r="M23" s="141">
        <v>1.32</v>
      </c>
      <c r="N23" s="141">
        <v>0.52</v>
      </c>
      <c r="O23" s="141">
        <v>0.57999999999999996</v>
      </c>
      <c r="P23" s="141">
        <f t="shared" si="0"/>
        <v>5.7999999999999996E-2</v>
      </c>
      <c r="Q23" s="141">
        <v>1.39</v>
      </c>
      <c r="R23" s="141"/>
      <c r="S23" s="141">
        <v>0.02</v>
      </c>
    </row>
    <row r="24" spans="2:19">
      <c r="B24" s="139" t="s">
        <v>146</v>
      </c>
      <c r="C24" s="140" t="s">
        <v>131</v>
      </c>
      <c r="D24" s="141">
        <v>0.6319070190349968</v>
      </c>
      <c r="E24" s="141">
        <v>0.20180311979475785</v>
      </c>
      <c r="F24" s="141">
        <v>1.6548836460266418</v>
      </c>
      <c r="G24" s="141">
        <v>1.1039139363060557</v>
      </c>
      <c r="H24" s="141">
        <v>3.8373806114408437E-2</v>
      </c>
      <c r="I24" s="141">
        <v>-0.20768496004196779</v>
      </c>
      <c r="K24" s="139" t="s">
        <v>146</v>
      </c>
      <c r="L24" s="140" t="s">
        <v>131</v>
      </c>
      <c r="M24" s="141">
        <v>0.91</v>
      </c>
      <c r="N24" s="141">
        <v>0.31</v>
      </c>
      <c r="O24" s="141">
        <v>1.83</v>
      </c>
      <c r="P24" s="141">
        <f t="shared" si="0"/>
        <v>0.183</v>
      </c>
      <c r="Q24" s="141">
        <v>1.55</v>
      </c>
      <c r="R24" s="141"/>
      <c r="S24" s="141">
        <v>0.01</v>
      </c>
    </row>
    <row r="25" spans="2:19">
      <c r="B25" s="129"/>
      <c r="C25" s="130"/>
      <c r="D25" s="131"/>
      <c r="E25" s="131"/>
      <c r="F25" s="131"/>
      <c r="G25" s="131"/>
      <c r="H25" s="131"/>
      <c r="I25" s="142"/>
      <c r="K25" s="129"/>
      <c r="L25" s="130"/>
      <c r="M25" s="131"/>
      <c r="N25" s="131"/>
      <c r="O25" s="131"/>
      <c r="P25" s="131"/>
      <c r="Q25" s="131"/>
      <c r="R25" s="131"/>
      <c r="S25" s="142"/>
    </row>
    <row r="26" spans="2:19" ht="15.1" hidden="1" customHeight="1">
      <c r="B26" s="143" t="s">
        <v>147</v>
      </c>
      <c r="C26" s="144" t="s">
        <v>148</v>
      </c>
      <c r="D26" s="145">
        <v>-54.859999999999673</v>
      </c>
      <c r="E26" s="145">
        <v>-18.462499999999636</v>
      </c>
      <c r="F26" s="146">
        <v>-0.84249999999974534</v>
      </c>
      <c r="G26" s="145">
        <v>256.32500000000027</v>
      </c>
      <c r="H26" s="145">
        <v>0.50000000000045475</v>
      </c>
      <c r="I26" s="147">
        <v>-4.9274999999997817</v>
      </c>
      <c r="K26" s="143" t="s">
        <v>147</v>
      </c>
      <c r="L26" s="144" t="s">
        <v>148</v>
      </c>
      <c r="M26" s="145">
        <v>-54.859999999999673</v>
      </c>
      <c r="N26" s="145">
        <v>-18.462499999999636</v>
      </c>
      <c r="O26" s="146">
        <v>-0.84249999999974534</v>
      </c>
      <c r="P26" s="146">
        <f t="shared" si="0"/>
        <v>-8.424999999997454E-2</v>
      </c>
      <c r="Q26" s="145">
        <v>256.32500000000027</v>
      </c>
      <c r="R26" s="145"/>
      <c r="S26" s="147">
        <v>-4.9274999999997817</v>
      </c>
    </row>
    <row r="27" spans="2:19">
      <c r="B27" s="148" t="s">
        <v>149</v>
      </c>
      <c r="C27" s="149" t="s">
        <v>131</v>
      </c>
      <c r="D27" s="150">
        <v>1.3939658675610644E-2</v>
      </c>
      <c r="E27" s="150">
        <v>3.8451068368807739E-3</v>
      </c>
      <c r="F27" s="150">
        <v>5.1719434058167479E-2</v>
      </c>
      <c r="G27" s="150">
        <v>-1.2208827260101529E-2</v>
      </c>
      <c r="H27" s="150">
        <v>1.5185770642633933E-4</v>
      </c>
      <c r="I27" s="151">
        <v>-4.4988989664651591E-3</v>
      </c>
      <c r="K27" s="148" t="s">
        <v>149</v>
      </c>
      <c r="L27" s="149" t="s">
        <v>131</v>
      </c>
      <c r="M27" s="150">
        <v>0.02</v>
      </c>
      <c r="N27" s="150">
        <v>0</v>
      </c>
      <c r="O27" s="150">
        <v>0.43</v>
      </c>
      <c r="P27" s="150">
        <f t="shared" si="0"/>
        <v>4.2999999999999997E-2</v>
      </c>
      <c r="Q27" s="150">
        <v>0.1</v>
      </c>
      <c r="R27" s="150"/>
      <c r="S27" s="151">
        <v>-0.09</v>
      </c>
    </row>
    <row r="28" spans="2:19">
      <c r="B28" s="148" t="s">
        <v>150</v>
      </c>
      <c r="C28" s="149" t="s">
        <v>131</v>
      </c>
      <c r="D28" s="150">
        <v>2.1958928139786948E-2</v>
      </c>
      <c r="E28" s="150">
        <v>6.0948838638885672E-3</v>
      </c>
      <c r="F28" s="150">
        <v>-8.477829197728326E-3</v>
      </c>
      <c r="G28" s="150">
        <v>-2.1222564248796205E-2</v>
      </c>
      <c r="H28" s="150">
        <v>1.7109693224504102E-2</v>
      </c>
      <c r="I28" s="151">
        <v>-6.9360367873361195E-3</v>
      </c>
      <c r="K28" s="148" t="s">
        <v>150</v>
      </c>
      <c r="L28" s="149" t="s">
        <v>131</v>
      </c>
      <c r="M28" s="150">
        <v>0.03</v>
      </c>
      <c r="N28" s="150">
        <v>0</v>
      </c>
      <c r="O28" s="150">
        <v>0.13</v>
      </c>
      <c r="P28" s="150">
        <f t="shared" si="0"/>
        <v>1.3000000000000001E-2</v>
      </c>
      <c r="Q28" s="150">
        <v>0.1</v>
      </c>
      <c r="R28" s="150"/>
      <c r="S28" s="151">
        <v>-0.14000000000000001</v>
      </c>
    </row>
    <row r="29" spans="2:19">
      <c r="B29" s="148" t="s">
        <v>151</v>
      </c>
      <c r="C29" s="149" t="s">
        <v>131</v>
      </c>
      <c r="D29" s="150">
        <v>-1.3963360944391212E-3</v>
      </c>
      <c r="E29" s="150">
        <v>-3.8528992228248349E-4</v>
      </c>
      <c r="F29" s="150">
        <v>0.22390259992755568</v>
      </c>
      <c r="G29" s="150">
        <v>5.7167070577075485E-3</v>
      </c>
      <c r="H29" s="150">
        <v>1.991988983229831E-5</v>
      </c>
      <c r="I29" s="151">
        <v>-6.0045199412384065E-5</v>
      </c>
      <c r="K29" s="148" t="s">
        <v>151</v>
      </c>
      <c r="L29" s="149" t="s">
        <v>131</v>
      </c>
      <c r="M29" s="150">
        <v>0.01</v>
      </c>
      <c r="N29" s="150">
        <v>-0.01</v>
      </c>
      <c r="O29" s="150">
        <v>1.22</v>
      </c>
      <c r="P29" s="150">
        <f t="shared" si="0"/>
        <v>0.122</v>
      </c>
      <c r="Q29" s="150">
        <v>0.11</v>
      </c>
      <c r="R29" s="150"/>
      <c r="S29" s="151">
        <v>0</v>
      </c>
    </row>
    <row r="30" spans="2:19">
      <c r="B30" s="148" t="s">
        <v>152</v>
      </c>
      <c r="C30" s="149" t="s">
        <v>131</v>
      </c>
      <c r="D30" s="150">
        <v>-6.4157152699317876E-4</v>
      </c>
      <c r="E30" s="150">
        <v>-1.8876943652035294E-4</v>
      </c>
      <c r="F30" s="150">
        <v>0.11028958422545365</v>
      </c>
      <c r="G30" s="150">
        <v>2.5083283808851053E-3</v>
      </c>
      <c r="H30" s="150">
        <v>0</v>
      </c>
      <c r="I30" s="151">
        <v>-3.7415698810994158E-5</v>
      </c>
      <c r="K30" s="148" t="s">
        <v>152</v>
      </c>
      <c r="L30" s="149" t="s">
        <v>131</v>
      </c>
      <c r="M30" s="150">
        <v>0.01</v>
      </c>
      <c r="N30" s="150">
        <v>-0.01</v>
      </c>
      <c r="O30" s="150">
        <v>0.59</v>
      </c>
      <c r="P30" s="150">
        <f t="shared" si="0"/>
        <v>5.8999999999999997E-2</v>
      </c>
      <c r="Q30" s="150">
        <v>0.09</v>
      </c>
      <c r="R30" s="150"/>
      <c r="S30" s="151">
        <v>0</v>
      </c>
    </row>
    <row r="32" spans="2:19">
      <c r="M32" s="152"/>
      <c r="O32" s="153"/>
      <c r="P32" s="153"/>
      <c r="Q32" s="153"/>
    </row>
  </sheetData>
  <mergeCells count="19">
    <mergeCell ref="B3:B5"/>
    <mergeCell ref="C3:C5"/>
    <mergeCell ref="D3:I3"/>
    <mergeCell ref="K3:K5"/>
    <mergeCell ref="L3:L5"/>
    <mergeCell ref="H4:H5"/>
    <mergeCell ref="I4:I5"/>
    <mergeCell ref="M3:S3"/>
    <mergeCell ref="D4:D5"/>
    <mergeCell ref="E4:E5"/>
    <mergeCell ref="F4:F5"/>
    <mergeCell ref="G4:G5"/>
    <mergeCell ref="Q4:Q5"/>
    <mergeCell ref="R4:R5"/>
    <mergeCell ref="S4:S5"/>
    <mergeCell ref="M4:M5"/>
    <mergeCell ref="N4:N5"/>
    <mergeCell ref="O4:O5"/>
    <mergeCell ref="P4:P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07B1D-F6DD-4AA5-9BAD-2567FBC5D36A}">
  <sheetPr>
    <tabColor theme="9" tint="0.39997558519241921"/>
  </sheetPr>
  <dimension ref="A1:AF59"/>
  <sheetViews>
    <sheetView topLeftCell="G31" zoomScale="70" zoomScaleNormal="70" workbookViewId="0">
      <selection activeCell="AF58" sqref="AF58:AF59"/>
    </sheetView>
  </sheetViews>
  <sheetFormatPr defaultRowHeight="14.35"/>
  <cols>
    <col min="1" max="1" width="9.703125" customWidth="1"/>
    <col min="2" max="2" width="8.87890625" customWidth="1"/>
    <col min="3" max="3" width="0" hidden="1" customWidth="1"/>
    <col min="4" max="4" width="9.703125" customWidth="1"/>
    <col min="5" max="5" width="7.87890625" customWidth="1"/>
    <col min="6" max="6" width="0" hidden="1" customWidth="1"/>
    <col min="7" max="7" width="9.1171875" customWidth="1"/>
    <col min="8" max="8" width="8.5859375" customWidth="1"/>
    <col min="9" max="9" width="0" hidden="1" customWidth="1"/>
    <col min="11" max="11" width="10.29296875" bestFit="1" customWidth="1"/>
    <col min="13" max="13" width="11.1171875" customWidth="1"/>
    <col min="14" max="16" width="9.1171875" hidden="1" customWidth="1"/>
    <col min="23" max="23" width="8.9375" hidden="1" customWidth="1"/>
    <col min="26" max="26" width="14.5859375" bestFit="1" customWidth="1"/>
    <col min="27" max="27" width="8.9375" hidden="1" customWidth="1"/>
    <col min="28" max="28" width="9.703125" bestFit="1" customWidth="1"/>
    <col min="29" max="29" width="10.41015625" bestFit="1" customWidth="1"/>
  </cols>
  <sheetData>
    <row r="1" spans="1:16" ht="21" customHeight="1">
      <c r="A1" s="174" t="s">
        <v>1</v>
      </c>
      <c r="B1" s="175" t="s">
        <v>2</v>
      </c>
      <c r="C1" s="175"/>
      <c r="D1" s="175"/>
      <c r="E1" s="175"/>
      <c r="F1" s="175"/>
      <c r="G1" s="175"/>
      <c r="H1" s="175"/>
      <c r="I1" s="175"/>
      <c r="J1" s="175"/>
      <c r="K1" s="175"/>
      <c r="L1" s="175"/>
    </row>
    <row r="2" spans="1:16" ht="18.75" customHeight="1">
      <c r="A2" s="174"/>
      <c r="B2" s="1" t="s">
        <v>3</v>
      </c>
      <c r="C2" s="1" t="s">
        <v>4</v>
      </c>
      <c r="D2" s="1" t="s">
        <v>5</v>
      </c>
      <c r="E2" s="1" t="s">
        <v>6</v>
      </c>
      <c r="F2" s="1" t="s">
        <v>7</v>
      </c>
      <c r="G2" s="1" t="s">
        <v>8</v>
      </c>
      <c r="H2" s="1" t="s">
        <v>9</v>
      </c>
      <c r="I2" s="1" t="s">
        <v>10</v>
      </c>
      <c r="J2" s="1" t="s">
        <v>11</v>
      </c>
      <c r="K2" s="1" t="s">
        <v>12</v>
      </c>
      <c r="L2" s="1" t="s">
        <v>13</v>
      </c>
    </row>
    <row r="3" spans="1:16" ht="16.7">
      <c r="A3" s="2">
        <v>2020</v>
      </c>
      <c r="B3" s="3">
        <v>3.75</v>
      </c>
      <c r="C3" s="3">
        <v>5</v>
      </c>
      <c r="D3" s="4">
        <v>14530</v>
      </c>
      <c r="E3" s="3">
        <v>1.68</v>
      </c>
      <c r="F3" s="3">
        <v>0</v>
      </c>
      <c r="G3" s="3">
        <v>-2.0699999999999998</v>
      </c>
      <c r="H3" s="3">
        <v>-2.41</v>
      </c>
      <c r="I3" s="3">
        <v>92.5</v>
      </c>
      <c r="J3" s="3">
        <v>4</v>
      </c>
      <c r="K3" s="3">
        <v>-0.41799480846663573</v>
      </c>
      <c r="L3" s="3">
        <v>0.74338315974066216</v>
      </c>
      <c r="M3" s="26"/>
      <c r="N3" s="27"/>
      <c r="O3" s="1" t="s">
        <v>33</v>
      </c>
      <c r="P3" s="28" t="s">
        <v>34</v>
      </c>
    </row>
    <row r="4" spans="1:16" ht="16.7">
      <c r="A4" s="5" t="s">
        <v>14</v>
      </c>
      <c r="B4" s="6">
        <v>3.5</v>
      </c>
      <c r="C4" s="6">
        <v>4.75</v>
      </c>
      <c r="D4" s="7">
        <v>14157</v>
      </c>
      <c r="E4" s="8">
        <v>1.3655462199999999</v>
      </c>
      <c r="F4" s="6" t="s">
        <v>15</v>
      </c>
      <c r="G4" s="8">
        <v>-0.69670625552852306</v>
      </c>
      <c r="H4" s="6">
        <v>-3.75</v>
      </c>
      <c r="I4" s="6">
        <v>92.5</v>
      </c>
      <c r="J4" s="6">
        <v>3.5</v>
      </c>
      <c r="K4" s="6">
        <v>-0.39196914782882664</v>
      </c>
      <c r="L4" s="6">
        <v>2.0484564275144757</v>
      </c>
      <c r="M4" s="26"/>
      <c r="N4" s="27"/>
      <c r="O4" s="12">
        <f t="shared" ref="O4:O18" si="0">E4+P4</f>
        <v>1.3655462199999999</v>
      </c>
      <c r="P4" s="12">
        <v>0</v>
      </c>
    </row>
    <row r="5" spans="1:16" ht="16.7">
      <c r="A5" s="5" t="s">
        <v>16</v>
      </c>
      <c r="B5" s="9">
        <v>3.5</v>
      </c>
      <c r="C5" s="9">
        <v>4.75</v>
      </c>
      <c r="D5" s="10">
        <v>14399</v>
      </c>
      <c r="E5" s="6">
        <v>1.3325718600000001</v>
      </c>
      <c r="F5" s="9" t="s">
        <v>15</v>
      </c>
      <c r="G5" s="6">
        <v>7.0666777700000001</v>
      </c>
      <c r="H5" s="9">
        <v>0.59</v>
      </c>
      <c r="I5" s="9">
        <v>92.5</v>
      </c>
      <c r="J5" s="9">
        <v>3.5</v>
      </c>
      <c r="K5" s="9">
        <v>-0.66535530139147814</v>
      </c>
      <c r="L5" s="9">
        <v>0.57071853422981433</v>
      </c>
      <c r="M5" s="26"/>
      <c r="N5" s="27"/>
      <c r="O5" s="12">
        <f t="shared" si="0"/>
        <v>1.3325718600000001</v>
      </c>
      <c r="P5" s="12">
        <v>0</v>
      </c>
    </row>
    <row r="6" spans="1:16" ht="16.7">
      <c r="A6" s="5" t="s">
        <v>17</v>
      </c>
      <c r="B6" s="9">
        <v>3.5</v>
      </c>
      <c r="C6" s="9">
        <v>4.75</v>
      </c>
      <c r="D6" s="11">
        <v>14373</v>
      </c>
      <c r="E6" s="9">
        <v>1.60228897</v>
      </c>
      <c r="F6" s="9" t="s">
        <v>15</v>
      </c>
      <c r="G6" s="9">
        <v>3.50857763</v>
      </c>
      <c r="H6" s="9">
        <v>2.21</v>
      </c>
      <c r="I6" s="9">
        <v>92.5</v>
      </c>
      <c r="J6" s="9">
        <v>3.5</v>
      </c>
      <c r="K6" s="9">
        <v>1.652165481107136</v>
      </c>
      <c r="L6" s="9">
        <v>2.226707337773246</v>
      </c>
      <c r="M6" s="26"/>
      <c r="N6" s="27"/>
      <c r="O6" s="12">
        <f t="shared" si="0"/>
        <v>1.60228897</v>
      </c>
      <c r="P6" s="12">
        <v>0</v>
      </c>
    </row>
    <row r="7" spans="1:16" ht="16.7">
      <c r="A7" s="5" t="s">
        <v>18</v>
      </c>
      <c r="B7" s="12">
        <v>3.5</v>
      </c>
      <c r="C7" s="12">
        <v>4.75</v>
      </c>
      <c r="D7" s="13">
        <v>14259</v>
      </c>
      <c r="E7" s="12">
        <v>1.87</v>
      </c>
      <c r="F7" s="12" t="s">
        <v>15</v>
      </c>
      <c r="G7" s="12">
        <v>5.0199999999999996</v>
      </c>
      <c r="H7" s="12">
        <v>5.24</v>
      </c>
      <c r="I7" s="12">
        <v>92.5</v>
      </c>
      <c r="J7" s="12">
        <v>3.5</v>
      </c>
      <c r="K7" s="12">
        <v>0.44879255944160557</v>
      </c>
      <c r="L7" s="12">
        <v>-0.76641655793259134</v>
      </c>
      <c r="M7" s="26"/>
      <c r="N7" s="27"/>
      <c r="O7" s="12">
        <f t="shared" si="0"/>
        <v>1.87</v>
      </c>
      <c r="P7" s="12">
        <v>0</v>
      </c>
    </row>
    <row r="8" spans="1:16" ht="16.7">
      <c r="A8" s="2">
        <v>2021</v>
      </c>
      <c r="B8" s="3">
        <v>3.5</v>
      </c>
      <c r="C8" s="3">
        <v>4.75</v>
      </c>
      <c r="D8" s="4">
        <v>14300</v>
      </c>
      <c r="E8" s="3">
        <v>1.87</v>
      </c>
      <c r="F8" s="3" t="s">
        <v>15</v>
      </c>
      <c r="G8" s="3">
        <v>3.69</v>
      </c>
      <c r="H8" s="3">
        <v>5.24</v>
      </c>
      <c r="I8" s="3">
        <v>92.5</v>
      </c>
      <c r="J8" s="3">
        <v>3.5</v>
      </c>
      <c r="K8" s="3">
        <v>0.28324401547825595</v>
      </c>
      <c r="L8" s="3">
        <v>0.98393558591356756</v>
      </c>
      <c r="M8" s="26"/>
      <c r="N8" s="29">
        <v>2021</v>
      </c>
      <c r="O8" s="3">
        <f t="shared" si="0"/>
        <v>1.87</v>
      </c>
      <c r="P8" s="3">
        <v>0</v>
      </c>
    </row>
    <row r="9" spans="1:16" ht="16.7">
      <c r="A9" s="5" t="s">
        <v>19</v>
      </c>
      <c r="B9" s="6">
        <v>3.5</v>
      </c>
      <c r="C9" s="6">
        <v>4.75</v>
      </c>
      <c r="D9" s="14">
        <v>14470</v>
      </c>
      <c r="E9" s="6">
        <v>2.44</v>
      </c>
      <c r="F9" s="6" t="s">
        <v>15</v>
      </c>
      <c r="G9" s="6">
        <v>4.49</v>
      </c>
      <c r="H9" s="6">
        <v>5.97</v>
      </c>
      <c r="I9" s="6">
        <v>92.5</v>
      </c>
      <c r="J9" s="6">
        <v>5</v>
      </c>
      <c r="K9" s="6">
        <v>-0.8981282530190452</v>
      </c>
      <c r="L9" s="6">
        <v>0.60754489214040197</v>
      </c>
      <c r="N9" s="27"/>
      <c r="O9" s="12">
        <f t="shared" si="0"/>
        <v>2.44</v>
      </c>
      <c r="P9" s="12">
        <v>0</v>
      </c>
    </row>
    <row r="10" spans="1:16" ht="16.7">
      <c r="A10" s="5" t="s">
        <v>20</v>
      </c>
      <c r="B10" s="9">
        <v>3.5</v>
      </c>
      <c r="C10" s="9">
        <v>4.75</v>
      </c>
      <c r="D10" s="10">
        <v>14580</v>
      </c>
      <c r="E10" s="9">
        <v>3.66</v>
      </c>
      <c r="F10" s="9" t="s">
        <v>15</v>
      </c>
      <c r="G10" s="9">
        <v>4.96</v>
      </c>
      <c r="H10" s="9">
        <v>6.84</v>
      </c>
      <c r="I10" s="9">
        <v>92.5</v>
      </c>
      <c r="J10" s="9">
        <v>6</v>
      </c>
      <c r="K10" s="9">
        <v>-1.031419288610951</v>
      </c>
      <c r="L10" s="9">
        <v>1.3003344025190984</v>
      </c>
      <c r="N10" s="27"/>
      <c r="O10" s="12">
        <f t="shared" si="0"/>
        <v>3.66</v>
      </c>
      <c r="P10" s="12">
        <v>0</v>
      </c>
    </row>
    <row r="11" spans="1:16" ht="16.7">
      <c r="A11" s="5" t="s">
        <v>21</v>
      </c>
      <c r="B11" s="9">
        <v>3.5</v>
      </c>
      <c r="C11" s="9">
        <v>4.75</v>
      </c>
      <c r="D11" s="10">
        <v>14680</v>
      </c>
      <c r="E11" s="9">
        <v>5.45</v>
      </c>
      <c r="F11" s="9" t="s">
        <v>15</v>
      </c>
      <c r="G11" s="9">
        <v>5.17</v>
      </c>
      <c r="H11" s="9">
        <v>6.7085714285714291</v>
      </c>
      <c r="I11" s="9">
        <v>92.5</v>
      </c>
      <c r="J11" s="9">
        <v>6.5</v>
      </c>
      <c r="K11" s="9">
        <v>-1.2852526228687366</v>
      </c>
      <c r="L11" s="9">
        <v>1.9239546051108134</v>
      </c>
      <c r="N11" s="27"/>
      <c r="O11" s="12">
        <f t="shared" si="0"/>
        <v>5.4573969491183343</v>
      </c>
      <c r="P11" s="12">
        <v>7.3969491183337802E-3</v>
      </c>
    </row>
    <row r="12" spans="1:16" ht="16.7">
      <c r="A12" s="5" t="s">
        <v>22</v>
      </c>
      <c r="B12" s="9">
        <v>3.5</v>
      </c>
      <c r="C12" s="9">
        <v>4.75</v>
      </c>
      <c r="D12" s="13">
        <v>14690</v>
      </c>
      <c r="E12" s="9">
        <v>5.26</v>
      </c>
      <c r="F12" s="9" t="s">
        <v>15</v>
      </c>
      <c r="G12" s="9">
        <v>4.9000000000000004</v>
      </c>
      <c r="H12" s="9">
        <v>6.99</v>
      </c>
      <c r="I12" s="9">
        <v>92.5</v>
      </c>
      <c r="J12" s="9">
        <v>6.5</v>
      </c>
      <c r="K12" s="9">
        <v>-1.4528113334749504</v>
      </c>
      <c r="L12" s="9">
        <v>1.6706918774981199</v>
      </c>
      <c r="N12" s="27"/>
      <c r="O12" s="12">
        <f t="shared" si="0"/>
        <v>5.2940684360088399</v>
      </c>
      <c r="P12" s="12">
        <v>3.4068436008839895E-2</v>
      </c>
    </row>
    <row r="13" spans="1:16" ht="16.7">
      <c r="A13" s="2">
        <v>2022</v>
      </c>
      <c r="B13" s="3">
        <v>3.5</v>
      </c>
      <c r="C13" s="3">
        <v>4.75</v>
      </c>
      <c r="D13" s="4">
        <v>14610</v>
      </c>
      <c r="E13" s="3">
        <v>5.26</v>
      </c>
      <c r="F13" s="3" t="s">
        <v>15</v>
      </c>
      <c r="G13" s="3">
        <v>4.88</v>
      </c>
      <c r="H13" s="3">
        <v>6.99</v>
      </c>
      <c r="I13" s="3">
        <v>92.5</v>
      </c>
      <c r="J13" s="3">
        <v>6.5</v>
      </c>
      <c r="K13" s="3">
        <v>-1.1720980055361299</v>
      </c>
      <c r="L13" s="3">
        <v>1.3878243314311456</v>
      </c>
      <c r="N13" s="29">
        <v>2022</v>
      </c>
      <c r="O13" s="3">
        <f t="shared" si="0"/>
        <v>5.2940684360088399</v>
      </c>
      <c r="P13" s="3">
        <v>3.4068436008839895E-2</v>
      </c>
    </row>
    <row r="14" spans="1:16" ht="16.7">
      <c r="A14" s="5" t="s">
        <v>23</v>
      </c>
      <c r="B14" s="6">
        <v>3.5</v>
      </c>
      <c r="C14" s="6">
        <v>4.75</v>
      </c>
      <c r="D14" s="14">
        <v>14700</v>
      </c>
      <c r="E14" s="6">
        <v>5.01</v>
      </c>
      <c r="F14" s="6" t="s">
        <v>15</v>
      </c>
      <c r="G14" s="6">
        <v>5.0599999999999996</v>
      </c>
      <c r="H14" s="6">
        <v>7.77</v>
      </c>
      <c r="I14" s="6">
        <v>92.5</v>
      </c>
      <c r="J14" s="6">
        <v>6.5</v>
      </c>
      <c r="K14" s="6">
        <v>-1.66</v>
      </c>
      <c r="L14" s="6">
        <v>1.3599999999999999</v>
      </c>
      <c r="M14" s="26"/>
      <c r="N14" s="27"/>
      <c r="O14" s="12">
        <f t="shared" si="0"/>
        <v>5.1450527594621098</v>
      </c>
      <c r="P14" s="12">
        <v>0.13505275946211021</v>
      </c>
    </row>
    <row r="15" spans="1:16" ht="16.7">
      <c r="A15" s="5" t="s">
        <v>24</v>
      </c>
      <c r="B15" s="9">
        <v>3.5</v>
      </c>
      <c r="C15" s="9">
        <v>4.75</v>
      </c>
      <c r="D15" s="10">
        <v>14710</v>
      </c>
      <c r="E15" s="9">
        <v>4.7300000000000004</v>
      </c>
      <c r="F15" s="9" t="s">
        <v>15</v>
      </c>
      <c r="G15" s="9">
        <v>5.13</v>
      </c>
      <c r="H15" s="9">
        <v>7.82</v>
      </c>
      <c r="I15" s="9">
        <v>92.5</v>
      </c>
      <c r="J15" s="9">
        <v>6.5</v>
      </c>
      <c r="K15" s="9">
        <v>-1.8599999999999999</v>
      </c>
      <c r="L15" s="9">
        <v>1.39</v>
      </c>
      <c r="M15" s="26"/>
      <c r="N15" s="27"/>
      <c r="O15" s="12">
        <f t="shared" si="0"/>
        <v>4.9392216170335965</v>
      </c>
      <c r="P15" s="12">
        <v>0.20922161703359646</v>
      </c>
    </row>
    <row r="16" spans="1:16" ht="16.7">
      <c r="A16" s="5" t="s">
        <v>27</v>
      </c>
      <c r="B16" s="9">
        <v>3.5</v>
      </c>
      <c r="C16" s="9">
        <v>4.75</v>
      </c>
      <c r="D16" s="10">
        <v>14710</v>
      </c>
      <c r="E16" s="9">
        <v>4.3499999999999996</v>
      </c>
      <c r="F16" s="9" t="s">
        <v>15</v>
      </c>
      <c r="G16" s="9">
        <v>5.21</v>
      </c>
      <c r="H16" s="9">
        <v>8.0828571428571436</v>
      </c>
      <c r="I16" s="9">
        <v>92.5</v>
      </c>
      <c r="J16" s="9">
        <v>6.5</v>
      </c>
      <c r="K16" s="9">
        <v>-1.89</v>
      </c>
      <c r="L16" s="9">
        <v>1.41</v>
      </c>
      <c r="M16" s="26"/>
      <c r="N16" s="27"/>
      <c r="O16" s="12">
        <f t="shared" si="0"/>
        <v>4.5665976652164151</v>
      </c>
      <c r="P16" s="12">
        <v>0.2165976652164151</v>
      </c>
    </row>
    <row r="17" spans="1:32" ht="16.7">
      <c r="A17" s="5" t="s">
        <v>28</v>
      </c>
      <c r="B17" s="12">
        <v>3.5</v>
      </c>
      <c r="C17" s="12">
        <v>4.75</v>
      </c>
      <c r="D17" s="13">
        <v>14720</v>
      </c>
      <c r="E17" s="15">
        <v>3.97</v>
      </c>
      <c r="F17" s="12" t="s">
        <v>15</v>
      </c>
      <c r="G17" s="15">
        <v>5.0199999999999996</v>
      </c>
      <c r="H17" s="12">
        <v>7.98</v>
      </c>
      <c r="I17" s="12">
        <v>92.5</v>
      </c>
      <c r="J17" s="12">
        <v>6.5</v>
      </c>
      <c r="K17" s="12">
        <v>-1.78</v>
      </c>
      <c r="L17" s="12">
        <v>1.25</v>
      </c>
      <c r="M17" s="26"/>
      <c r="N17" s="27"/>
      <c r="O17" s="12">
        <f t="shared" si="0"/>
        <v>4.222340268872169</v>
      </c>
      <c r="P17" s="12">
        <v>0.25234026887216882</v>
      </c>
      <c r="Y17" t="s">
        <v>35</v>
      </c>
      <c r="Z17" t="s">
        <v>36</v>
      </c>
    </row>
    <row r="18" spans="1:32" ht="16.7">
      <c r="A18" s="2">
        <v>2023</v>
      </c>
      <c r="B18" s="3">
        <v>3.5</v>
      </c>
      <c r="C18" s="3">
        <v>4.75</v>
      </c>
      <c r="D18" s="4">
        <v>14710</v>
      </c>
      <c r="E18" s="3">
        <v>3.97</v>
      </c>
      <c r="F18" s="3" t="s">
        <v>15</v>
      </c>
      <c r="G18" s="3">
        <v>5.1100000000000003</v>
      </c>
      <c r="H18" s="3">
        <v>7.98</v>
      </c>
      <c r="I18" s="3">
        <v>92.5</v>
      </c>
      <c r="J18" s="3">
        <v>6.5</v>
      </c>
      <c r="K18" s="3">
        <v>-1.7974999999999999</v>
      </c>
      <c r="L18" s="3">
        <v>1.3524999999999998</v>
      </c>
      <c r="M18" s="26"/>
      <c r="N18" s="29">
        <v>2023</v>
      </c>
      <c r="O18" s="3">
        <f t="shared" si="0"/>
        <v>4.222340268872169</v>
      </c>
      <c r="P18" s="3">
        <v>0.25234026887216882</v>
      </c>
    </row>
    <row r="20" spans="1:32" ht="15.7">
      <c r="A20" s="174" t="s">
        <v>30</v>
      </c>
      <c r="B20" s="175" t="s">
        <v>31</v>
      </c>
      <c r="C20" s="175"/>
      <c r="D20" s="175"/>
      <c r="E20" s="175"/>
      <c r="F20" s="175"/>
      <c r="G20" s="175"/>
      <c r="H20" s="175"/>
      <c r="I20" s="175"/>
      <c r="J20" s="175"/>
      <c r="K20" s="175"/>
      <c r="L20" s="175"/>
      <c r="Q20" s="174" t="s">
        <v>1</v>
      </c>
      <c r="R20" s="175" t="s">
        <v>2</v>
      </c>
      <c r="S20" s="175"/>
      <c r="T20" s="175"/>
      <c r="U20" s="175"/>
      <c r="V20" s="175"/>
      <c r="W20" s="175"/>
      <c r="X20" s="175"/>
      <c r="Y20" s="175"/>
      <c r="Z20" s="175"/>
      <c r="AA20" s="175"/>
      <c r="AB20" s="175"/>
      <c r="AC20" s="175"/>
      <c r="AD20" s="175"/>
      <c r="AE20" s="175"/>
    </row>
    <row r="21" spans="1:32" ht="15.7">
      <c r="A21" s="174"/>
      <c r="B21" s="1" t="s">
        <v>3</v>
      </c>
      <c r="C21" s="1" t="s">
        <v>4</v>
      </c>
      <c r="D21" s="1" t="s">
        <v>5</v>
      </c>
      <c r="E21" s="1" t="s">
        <v>6</v>
      </c>
      <c r="F21" s="1" t="s">
        <v>7</v>
      </c>
      <c r="G21" s="1" t="s">
        <v>8</v>
      </c>
      <c r="H21" s="1" t="s">
        <v>9</v>
      </c>
      <c r="I21" s="1" t="s">
        <v>10</v>
      </c>
      <c r="J21" s="1" t="s">
        <v>11</v>
      </c>
      <c r="K21" s="1" t="s">
        <v>12</v>
      </c>
      <c r="L21" s="1" t="s">
        <v>13</v>
      </c>
      <c r="Q21" s="174"/>
      <c r="R21" s="1" t="s">
        <v>3</v>
      </c>
      <c r="S21" s="1" t="s">
        <v>4</v>
      </c>
      <c r="T21" s="1" t="s">
        <v>5</v>
      </c>
      <c r="U21" s="1"/>
      <c r="V21" s="1" t="s">
        <v>6</v>
      </c>
      <c r="W21" s="1" t="s">
        <v>7</v>
      </c>
      <c r="X21" s="1" t="s">
        <v>8</v>
      </c>
      <c r="Y21" s="1" t="s">
        <v>9</v>
      </c>
      <c r="Z21" s="1"/>
      <c r="AA21" s="1" t="s">
        <v>10</v>
      </c>
      <c r="AB21" s="1" t="s">
        <v>11</v>
      </c>
      <c r="AC21" s="1" t="s">
        <v>12</v>
      </c>
      <c r="AD21" s="1"/>
      <c r="AE21" s="1" t="s">
        <v>13</v>
      </c>
      <c r="AF21" s="1"/>
    </row>
    <row r="22" spans="1:32" ht="16.7">
      <c r="A22" s="2">
        <v>2020</v>
      </c>
      <c r="B22" s="3">
        <v>3.75</v>
      </c>
      <c r="C22" s="3">
        <v>5</v>
      </c>
      <c r="D22" s="4">
        <v>14530</v>
      </c>
      <c r="E22" s="3">
        <v>1.68</v>
      </c>
      <c r="F22" s="3">
        <v>0</v>
      </c>
      <c r="G22" s="3">
        <v>-2.0699999999999998</v>
      </c>
      <c r="H22" s="3">
        <v>-2.41</v>
      </c>
      <c r="I22" s="3">
        <v>92.5</v>
      </c>
      <c r="J22" s="3">
        <v>4</v>
      </c>
      <c r="K22" s="3">
        <v>-0.41799480846663573</v>
      </c>
      <c r="L22" s="3">
        <v>0.74338315974066216</v>
      </c>
      <c r="Q22" s="2">
        <v>2020</v>
      </c>
      <c r="R22" s="3">
        <f>B22-B3</f>
        <v>0</v>
      </c>
      <c r="S22" s="3">
        <f t="shared" ref="S22:T22" si="1">C22-C3</f>
        <v>0</v>
      </c>
      <c r="T22" s="4">
        <f t="shared" si="1"/>
        <v>0</v>
      </c>
      <c r="U22" s="4"/>
      <c r="V22" s="3">
        <f t="shared" ref="V22:Y37" si="2">E22-E3</f>
        <v>0</v>
      </c>
      <c r="W22" s="3">
        <f t="shared" si="2"/>
        <v>0</v>
      </c>
      <c r="X22" s="3">
        <f t="shared" si="2"/>
        <v>0</v>
      </c>
      <c r="Y22" s="3">
        <f t="shared" si="2"/>
        <v>0</v>
      </c>
      <c r="Z22" s="3"/>
      <c r="AA22" s="3">
        <f t="shared" ref="AA22:AC37" si="3">I22-I3</f>
        <v>0</v>
      </c>
      <c r="AB22" s="3">
        <f t="shared" si="3"/>
        <v>0</v>
      </c>
      <c r="AC22" s="3">
        <f t="shared" si="3"/>
        <v>0</v>
      </c>
      <c r="AD22" s="3"/>
      <c r="AE22" s="3">
        <f t="shared" ref="AE22:AE37" si="4">L22-L3</f>
        <v>0</v>
      </c>
      <c r="AF22" s="3"/>
    </row>
    <row r="23" spans="1:32" ht="16.7">
      <c r="A23" s="5" t="s">
        <v>14</v>
      </c>
      <c r="B23" s="6">
        <v>3.5</v>
      </c>
      <c r="C23" s="6">
        <v>4.75</v>
      </c>
      <c r="D23" s="7">
        <v>14157</v>
      </c>
      <c r="E23" s="8">
        <v>1.3655462199999999</v>
      </c>
      <c r="F23" s="6" t="s">
        <v>15</v>
      </c>
      <c r="G23" s="8">
        <v>-0.69670625552852306</v>
      </c>
      <c r="H23" s="6">
        <v>-3.75</v>
      </c>
      <c r="I23" s="6">
        <v>92.5</v>
      </c>
      <c r="J23" s="6">
        <v>3.5</v>
      </c>
      <c r="K23" s="6">
        <v>-0.39196914782882664</v>
      </c>
      <c r="L23" s="6">
        <v>2.0484564275144757</v>
      </c>
      <c r="Q23" s="5" t="s">
        <v>14</v>
      </c>
      <c r="R23" s="6">
        <f t="shared" ref="R23:T37" si="5">B23-B4</f>
        <v>0</v>
      </c>
      <c r="S23" s="6">
        <f t="shared" si="5"/>
        <v>0</v>
      </c>
      <c r="T23" s="7">
        <f t="shared" si="5"/>
        <v>0</v>
      </c>
      <c r="U23" s="7"/>
      <c r="V23" s="8">
        <f t="shared" si="2"/>
        <v>0</v>
      </c>
      <c r="W23" s="6" t="e">
        <f t="shared" si="2"/>
        <v>#VALUE!</v>
      </c>
      <c r="X23" s="8">
        <f t="shared" si="2"/>
        <v>0</v>
      </c>
      <c r="Y23" s="6">
        <f t="shared" si="2"/>
        <v>0</v>
      </c>
      <c r="Z23" s="6"/>
      <c r="AA23" s="6">
        <f t="shared" si="3"/>
        <v>0</v>
      </c>
      <c r="AB23" s="6">
        <f t="shared" si="3"/>
        <v>0</v>
      </c>
      <c r="AC23" s="6">
        <f t="shared" si="3"/>
        <v>0</v>
      </c>
      <c r="AD23" s="6"/>
      <c r="AE23" s="6">
        <f t="shared" si="4"/>
        <v>0</v>
      </c>
      <c r="AF23" s="6"/>
    </row>
    <row r="24" spans="1:32" ht="16.7">
      <c r="A24" s="5" t="s">
        <v>16</v>
      </c>
      <c r="B24" s="9">
        <v>3.5</v>
      </c>
      <c r="C24" s="9">
        <v>4.75</v>
      </c>
      <c r="D24" s="10">
        <v>14399</v>
      </c>
      <c r="E24" s="6">
        <v>1.3325718600000001</v>
      </c>
      <c r="F24" s="9" t="s">
        <v>15</v>
      </c>
      <c r="G24" s="6">
        <v>7.0666777700000001</v>
      </c>
      <c r="H24" s="9">
        <v>0.59</v>
      </c>
      <c r="I24" s="9">
        <v>92.5</v>
      </c>
      <c r="J24" s="9">
        <v>3.5</v>
      </c>
      <c r="K24" s="9">
        <v>-0.66535530139147814</v>
      </c>
      <c r="L24" s="9">
        <v>0.57071853422981433</v>
      </c>
      <c r="Q24" s="5" t="s">
        <v>16</v>
      </c>
      <c r="R24" s="9">
        <f t="shared" si="5"/>
        <v>0</v>
      </c>
      <c r="S24" s="9">
        <f t="shared" si="5"/>
        <v>0</v>
      </c>
      <c r="T24" s="10">
        <f t="shared" si="5"/>
        <v>0</v>
      </c>
      <c r="U24" s="30"/>
      <c r="V24" s="6">
        <f t="shared" si="2"/>
        <v>0</v>
      </c>
      <c r="W24" s="9" t="e">
        <f t="shared" si="2"/>
        <v>#VALUE!</v>
      </c>
      <c r="X24" s="6">
        <f t="shared" si="2"/>
        <v>0</v>
      </c>
      <c r="Y24" s="9">
        <f t="shared" si="2"/>
        <v>0</v>
      </c>
      <c r="Z24" s="9"/>
      <c r="AA24" s="9">
        <f t="shared" si="3"/>
        <v>0</v>
      </c>
      <c r="AB24" s="9">
        <f t="shared" si="3"/>
        <v>0</v>
      </c>
      <c r="AC24" s="9">
        <f t="shared" si="3"/>
        <v>0</v>
      </c>
      <c r="AD24" s="9"/>
      <c r="AE24" s="9">
        <f t="shared" si="4"/>
        <v>0</v>
      </c>
      <c r="AF24" s="9"/>
    </row>
    <row r="25" spans="1:32" ht="16.7">
      <c r="A25" s="5" t="s">
        <v>17</v>
      </c>
      <c r="B25" s="9">
        <v>3.5</v>
      </c>
      <c r="C25" s="9">
        <v>4.75</v>
      </c>
      <c r="D25" s="11">
        <v>14373</v>
      </c>
      <c r="E25" s="9">
        <v>1.60228897</v>
      </c>
      <c r="F25" s="9" t="s">
        <v>15</v>
      </c>
      <c r="G25" s="9">
        <v>3.50857763</v>
      </c>
      <c r="H25" s="9">
        <v>2.21</v>
      </c>
      <c r="I25" s="9">
        <v>92.5</v>
      </c>
      <c r="J25" s="9">
        <v>3.5</v>
      </c>
      <c r="K25" s="9">
        <v>1.652165481107136</v>
      </c>
      <c r="L25" s="9">
        <v>2.226707337773246</v>
      </c>
      <c r="Q25" s="5" t="s">
        <v>17</v>
      </c>
      <c r="R25" s="9">
        <f t="shared" si="5"/>
        <v>0</v>
      </c>
      <c r="S25" s="9">
        <f t="shared" si="5"/>
        <v>0</v>
      </c>
      <c r="T25" s="11">
        <f t="shared" si="5"/>
        <v>0</v>
      </c>
      <c r="U25" s="11"/>
      <c r="V25" s="9">
        <f t="shared" si="2"/>
        <v>0</v>
      </c>
      <c r="W25" s="9" t="e">
        <f t="shared" si="2"/>
        <v>#VALUE!</v>
      </c>
      <c r="X25" s="9">
        <f t="shared" si="2"/>
        <v>0</v>
      </c>
      <c r="Y25" s="9">
        <f t="shared" si="2"/>
        <v>0</v>
      </c>
      <c r="Z25" s="9"/>
      <c r="AA25" s="9">
        <f t="shared" si="3"/>
        <v>0</v>
      </c>
      <c r="AB25" s="9">
        <f t="shared" si="3"/>
        <v>0</v>
      </c>
      <c r="AC25" s="9">
        <f t="shared" si="3"/>
        <v>0</v>
      </c>
      <c r="AD25" s="9"/>
      <c r="AE25" s="9">
        <f t="shared" si="4"/>
        <v>0</v>
      </c>
      <c r="AF25" s="9"/>
    </row>
    <row r="26" spans="1:32" ht="16.7">
      <c r="A26" s="5" t="s">
        <v>18</v>
      </c>
      <c r="B26" s="12">
        <v>3.5</v>
      </c>
      <c r="C26" s="12">
        <v>4.75</v>
      </c>
      <c r="D26" s="13">
        <v>14259</v>
      </c>
      <c r="E26" s="12">
        <v>1.87</v>
      </c>
      <c r="F26" s="12" t="s">
        <v>15</v>
      </c>
      <c r="G26" s="12">
        <v>5.0199999999999996</v>
      </c>
      <c r="H26" s="12">
        <v>5.24</v>
      </c>
      <c r="I26" s="12">
        <v>92.5</v>
      </c>
      <c r="J26" s="12">
        <v>3.5</v>
      </c>
      <c r="K26" s="12">
        <v>0.44879255944160557</v>
      </c>
      <c r="L26" s="12">
        <v>-0.76641655793259134</v>
      </c>
      <c r="Q26" s="5" t="s">
        <v>18</v>
      </c>
      <c r="R26" s="12">
        <f t="shared" si="5"/>
        <v>0</v>
      </c>
      <c r="S26" s="12">
        <f t="shared" si="5"/>
        <v>0</v>
      </c>
      <c r="T26" s="13">
        <f t="shared" si="5"/>
        <v>0</v>
      </c>
      <c r="U26" s="13"/>
      <c r="V26" s="12">
        <f t="shared" si="2"/>
        <v>0</v>
      </c>
      <c r="W26" s="12" t="e">
        <f t="shared" si="2"/>
        <v>#VALUE!</v>
      </c>
      <c r="X26" s="12">
        <f t="shared" si="2"/>
        <v>0</v>
      </c>
      <c r="Y26" s="12">
        <f t="shared" si="2"/>
        <v>0</v>
      </c>
      <c r="Z26" s="12"/>
      <c r="AA26" s="12">
        <f t="shared" si="3"/>
        <v>0</v>
      </c>
      <c r="AB26" s="12">
        <f t="shared" si="3"/>
        <v>0</v>
      </c>
      <c r="AC26" s="12">
        <f t="shared" si="3"/>
        <v>0</v>
      </c>
      <c r="AD26" s="12"/>
      <c r="AE26" s="12">
        <f t="shared" si="4"/>
        <v>0</v>
      </c>
      <c r="AF26" s="12"/>
    </row>
    <row r="27" spans="1:32" ht="16.7">
      <c r="A27" s="2">
        <v>2021</v>
      </c>
      <c r="B27" s="3">
        <v>3.5</v>
      </c>
      <c r="C27" s="3">
        <v>4.75</v>
      </c>
      <c r="D27" s="4">
        <v>14300</v>
      </c>
      <c r="E27" s="3">
        <v>1.87</v>
      </c>
      <c r="F27" s="3" t="s">
        <v>15</v>
      </c>
      <c r="G27" s="3">
        <v>3.69</v>
      </c>
      <c r="H27" s="3">
        <v>5.24</v>
      </c>
      <c r="I27" s="3">
        <v>92.5</v>
      </c>
      <c r="J27" s="3">
        <v>3.5</v>
      </c>
      <c r="K27" s="3">
        <v>0.28324401547825595</v>
      </c>
      <c r="L27" s="3">
        <v>0.98393558591356756</v>
      </c>
      <c r="Q27" s="2">
        <v>2021</v>
      </c>
      <c r="R27" s="3">
        <f t="shared" si="5"/>
        <v>0</v>
      </c>
      <c r="S27" s="3">
        <f t="shared" si="5"/>
        <v>0</v>
      </c>
      <c r="T27" s="4">
        <f t="shared" si="5"/>
        <v>0</v>
      </c>
      <c r="U27" s="3" t="str">
        <f t="shared" ref="U27:U37" si="6">IF(AND(V27&gt;=0,T27&gt;=0),"OK",IF(AND(V27&lt;0,T27&lt;0),"OK","CHECK"))</f>
        <v>OK</v>
      </c>
      <c r="V27" s="3">
        <f t="shared" si="2"/>
        <v>0</v>
      </c>
      <c r="W27" s="3" t="e">
        <f t="shared" si="2"/>
        <v>#VALUE!</v>
      </c>
      <c r="X27" s="3">
        <f t="shared" si="2"/>
        <v>0</v>
      </c>
      <c r="Y27" s="3">
        <f t="shared" si="2"/>
        <v>0</v>
      </c>
      <c r="Z27" s="3" t="str">
        <f t="shared" ref="Z27" si="7">IF(AND(X27&gt;=0,Y27&gt;=0),"OK",IF(AND(X27&lt;0,Y27&lt;0),"OK","CHECK"))</f>
        <v>OK</v>
      </c>
      <c r="AA27" s="3">
        <f t="shared" si="3"/>
        <v>0</v>
      </c>
      <c r="AB27" s="3">
        <f t="shared" si="3"/>
        <v>0</v>
      </c>
      <c r="AC27" s="3">
        <f t="shared" si="3"/>
        <v>0</v>
      </c>
      <c r="AD27" s="3" t="str">
        <f t="shared" ref="AD27:AD37" si="8">IF(AND(X27=0,AC27=0),"OK",IF(AND(X27&lt;0,AC27&gt;0),"OK",IF(AND(X27&gt;0,AC27&lt;0),"OK","CHECK")))</f>
        <v>OK</v>
      </c>
      <c r="AE27" s="3">
        <f t="shared" si="4"/>
        <v>0</v>
      </c>
      <c r="AF27" s="3" t="str">
        <f t="shared" ref="AF27:AF35" si="9">IF(AND(T27=0,AE27=0),"OK",IF(AND(T27&lt;0,AE27&gt;0),"OK",IF(AND(T27&gt;0,AE27&lt;0),"OK","CHECK")))</f>
        <v>OK</v>
      </c>
    </row>
    <row r="28" spans="1:32" ht="16.7">
      <c r="A28" s="5" t="s">
        <v>19</v>
      </c>
      <c r="B28" s="6">
        <v>3.5</v>
      </c>
      <c r="C28" s="6">
        <v>4.75</v>
      </c>
      <c r="D28" s="14">
        <v>14470</v>
      </c>
      <c r="E28" s="6">
        <v>2.44</v>
      </c>
      <c r="F28" s="6" t="s">
        <v>15</v>
      </c>
      <c r="G28" s="6">
        <v>4.49</v>
      </c>
      <c r="H28" s="6">
        <v>5.97</v>
      </c>
      <c r="I28" s="6">
        <v>92.5</v>
      </c>
      <c r="J28" s="6">
        <v>5</v>
      </c>
      <c r="K28" s="6">
        <v>-0.89812999999999998</v>
      </c>
      <c r="L28" s="6">
        <v>0.60753999999999997</v>
      </c>
      <c r="Q28" s="5" t="s">
        <v>19</v>
      </c>
      <c r="R28" s="6">
        <f t="shared" si="5"/>
        <v>0</v>
      </c>
      <c r="S28" s="6">
        <f t="shared" si="5"/>
        <v>0</v>
      </c>
      <c r="T28" s="14">
        <f t="shared" si="5"/>
        <v>0</v>
      </c>
      <c r="U28" s="6" t="str">
        <f t="shared" si="6"/>
        <v>OK</v>
      </c>
      <c r="V28" s="6">
        <f t="shared" si="2"/>
        <v>0</v>
      </c>
      <c r="W28" s="6" t="e">
        <f t="shared" si="2"/>
        <v>#VALUE!</v>
      </c>
      <c r="X28" s="6">
        <f t="shared" si="2"/>
        <v>0</v>
      </c>
      <c r="Y28" s="6">
        <f t="shared" si="2"/>
        <v>0</v>
      </c>
      <c r="Z28" s="6" t="str">
        <f>IF(AND(X28&gt;=0,Y28&gt;=0),"OK",IF(AND(X28&lt;0,Y28&lt;0),"OK","CHECK"))</f>
        <v>OK</v>
      </c>
      <c r="AA28" s="6">
        <f t="shared" si="3"/>
        <v>0</v>
      </c>
      <c r="AB28" s="6">
        <f t="shared" si="3"/>
        <v>0</v>
      </c>
      <c r="AC28" s="6">
        <f t="shared" si="3"/>
        <v>-1.7469809547865367E-6</v>
      </c>
      <c r="AD28" s="6" t="str">
        <f t="shared" si="8"/>
        <v>CHECK</v>
      </c>
      <c r="AE28" s="6">
        <f t="shared" si="4"/>
        <v>-4.892140402001921E-6</v>
      </c>
      <c r="AF28" s="6" t="str">
        <f t="shared" si="9"/>
        <v>CHECK</v>
      </c>
    </row>
    <row r="29" spans="1:32" ht="16.7">
      <c r="A29" s="5" t="s">
        <v>20</v>
      </c>
      <c r="B29" s="9">
        <v>3.5</v>
      </c>
      <c r="C29" s="9">
        <v>4.75</v>
      </c>
      <c r="D29" s="10">
        <v>14577.60715</v>
      </c>
      <c r="E29" s="9">
        <v>3.56</v>
      </c>
      <c r="F29" s="9" t="s">
        <v>15</v>
      </c>
      <c r="G29" s="9">
        <v>4.96</v>
      </c>
      <c r="H29" s="9">
        <v>6.7408603400000002</v>
      </c>
      <c r="I29" s="9">
        <v>92.5</v>
      </c>
      <c r="J29" s="9">
        <v>6</v>
      </c>
      <c r="K29" s="9">
        <v>-1.02931664</v>
      </c>
      <c r="L29" s="9">
        <v>1.2954757299999999</v>
      </c>
      <c r="Q29" s="5" t="s">
        <v>20</v>
      </c>
      <c r="R29" s="9">
        <f t="shared" si="5"/>
        <v>0</v>
      </c>
      <c r="S29" s="9">
        <f t="shared" si="5"/>
        <v>0</v>
      </c>
      <c r="T29" s="10">
        <f t="shared" si="5"/>
        <v>-2.3928500000001804</v>
      </c>
      <c r="U29" s="6" t="str">
        <f t="shared" si="6"/>
        <v>OK</v>
      </c>
      <c r="V29" s="9">
        <f t="shared" si="2"/>
        <v>-0.10000000000000009</v>
      </c>
      <c r="W29" s="9" t="e">
        <f t="shared" si="2"/>
        <v>#VALUE!</v>
      </c>
      <c r="X29" s="9">
        <f t="shared" si="2"/>
        <v>0</v>
      </c>
      <c r="Y29" s="9">
        <f t="shared" si="2"/>
        <v>-9.913965999999963E-2</v>
      </c>
      <c r="Z29" s="6" t="str">
        <f t="shared" ref="Z29:Z37" si="10">IF(AND(X29&gt;=0,Y29&gt;=0),"OK",IF(AND(X29&lt;0,Y29&lt;0),"OK","CHECK"))</f>
        <v>CHECK</v>
      </c>
      <c r="AA29" s="9">
        <f t="shared" si="3"/>
        <v>0</v>
      </c>
      <c r="AB29" s="9">
        <f t="shared" si="3"/>
        <v>0</v>
      </c>
      <c r="AC29" s="9">
        <f t="shared" si="3"/>
        <v>2.1026486109509968E-3</v>
      </c>
      <c r="AD29" s="6" t="str">
        <f t="shared" si="8"/>
        <v>CHECK</v>
      </c>
      <c r="AE29" s="9">
        <f t="shared" si="4"/>
        <v>-4.8586725190984392E-3</v>
      </c>
      <c r="AF29" s="6" t="str">
        <f t="shared" si="9"/>
        <v>CHECK</v>
      </c>
    </row>
    <row r="30" spans="1:32" ht="16.7">
      <c r="A30" s="5" t="s">
        <v>21</v>
      </c>
      <c r="B30" s="9">
        <v>3.5</v>
      </c>
      <c r="C30" s="9">
        <v>4.75</v>
      </c>
      <c r="D30" s="10">
        <v>14640.70448</v>
      </c>
      <c r="E30" s="9">
        <v>4.01</v>
      </c>
      <c r="F30" s="9" t="s">
        <v>15</v>
      </c>
      <c r="G30" s="9">
        <v>5.24</v>
      </c>
      <c r="H30" s="9">
        <v>5.28433566</v>
      </c>
      <c r="I30" s="9">
        <v>92.5</v>
      </c>
      <c r="J30" s="9">
        <v>6.5</v>
      </c>
      <c r="K30" s="9">
        <v>-1.2563051300000001</v>
      </c>
      <c r="L30" s="9">
        <v>1.8534026699999999</v>
      </c>
      <c r="Q30" s="5" t="s">
        <v>21</v>
      </c>
      <c r="R30" s="9">
        <f t="shared" si="5"/>
        <v>0</v>
      </c>
      <c r="S30" s="9">
        <f t="shared" si="5"/>
        <v>0</v>
      </c>
      <c r="T30" s="10">
        <f t="shared" si="5"/>
        <v>-39.295519999999669</v>
      </c>
      <c r="U30" s="6" t="str">
        <f t="shared" si="6"/>
        <v>OK</v>
      </c>
      <c r="V30" s="9">
        <f t="shared" si="2"/>
        <v>-1.4400000000000004</v>
      </c>
      <c r="W30" s="9" t="e">
        <f t="shared" si="2"/>
        <v>#VALUE!</v>
      </c>
      <c r="X30" s="9">
        <f t="shared" si="2"/>
        <v>7.0000000000000284E-2</v>
      </c>
      <c r="Y30" s="9">
        <f t="shared" si="2"/>
        <v>-1.4242357685714291</v>
      </c>
      <c r="Z30" s="6" t="str">
        <f t="shared" si="10"/>
        <v>CHECK</v>
      </c>
      <c r="AA30" s="9">
        <f t="shared" si="3"/>
        <v>0</v>
      </c>
      <c r="AB30" s="9">
        <f t="shared" si="3"/>
        <v>0</v>
      </c>
      <c r="AC30" s="9">
        <f t="shared" si="3"/>
        <v>2.8947492868736546E-2</v>
      </c>
      <c r="AD30" s="6" t="str">
        <f t="shared" si="8"/>
        <v>CHECK</v>
      </c>
      <c r="AE30" s="9">
        <f t="shared" si="4"/>
        <v>-7.055193511081348E-2</v>
      </c>
      <c r="AF30" s="6" t="str">
        <f t="shared" si="9"/>
        <v>CHECK</v>
      </c>
    </row>
    <row r="31" spans="1:32" ht="16.7">
      <c r="A31" s="5" t="s">
        <v>22</v>
      </c>
      <c r="B31" s="9">
        <v>3.5</v>
      </c>
      <c r="C31" s="9">
        <v>4.75</v>
      </c>
      <c r="D31" s="13">
        <v>14583.91512</v>
      </c>
      <c r="E31" s="9">
        <v>3.88</v>
      </c>
      <c r="F31" s="9" t="s">
        <v>15</v>
      </c>
      <c r="G31" s="9">
        <v>5</v>
      </c>
      <c r="H31" s="9">
        <v>5.65268061</v>
      </c>
      <c r="I31" s="9">
        <v>92.5</v>
      </c>
      <c r="J31" s="9">
        <v>6.5</v>
      </c>
      <c r="K31" s="9">
        <v>-1.44598184</v>
      </c>
      <c r="L31" s="9">
        <v>1.5969311399999999</v>
      </c>
      <c r="Q31" s="5" t="s">
        <v>22</v>
      </c>
      <c r="R31" s="9">
        <f t="shared" si="5"/>
        <v>0</v>
      </c>
      <c r="S31" s="9">
        <f t="shared" si="5"/>
        <v>0</v>
      </c>
      <c r="T31" s="13">
        <f t="shared" si="5"/>
        <v>-106.08488000000034</v>
      </c>
      <c r="U31" s="6" t="str">
        <f t="shared" si="6"/>
        <v>OK</v>
      </c>
      <c r="V31" s="9">
        <f t="shared" si="2"/>
        <v>-1.38</v>
      </c>
      <c r="W31" s="9" t="e">
        <f t="shared" si="2"/>
        <v>#VALUE!</v>
      </c>
      <c r="X31" s="9">
        <f t="shared" si="2"/>
        <v>9.9999999999999645E-2</v>
      </c>
      <c r="Y31" s="9">
        <f t="shared" si="2"/>
        <v>-1.3373193900000002</v>
      </c>
      <c r="Z31" s="6" t="str">
        <f t="shared" si="10"/>
        <v>CHECK</v>
      </c>
      <c r="AA31" s="9">
        <f t="shared" si="3"/>
        <v>0</v>
      </c>
      <c r="AB31" s="9">
        <f t="shared" si="3"/>
        <v>0</v>
      </c>
      <c r="AC31" s="9">
        <f t="shared" si="3"/>
        <v>6.8294934749504321E-3</v>
      </c>
      <c r="AD31" s="6" t="str">
        <f t="shared" si="8"/>
        <v>CHECK</v>
      </c>
      <c r="AE31" s="9">
        <f t="shared" si="4"/>
        <v>-7.3760737498119955E-2</v>
      </c>
      <c r="AF31" s="6" t="str">
        <f t="shared" si="9"/>
        <v>CHECK</v>
      </c>
    </row>
    <row r="32" spans="1:32" ht="16.7">
      <c r="A32" s="2">
        <v>2022</v>
      </c>
      <c r="B32" s="3">
        <v>3.5</v>
      </c>
      <c r="C32" s="3">
        <v>4.75</v>
      </c>
      <c r="D32" s="4">
        <f>AVERAGE(D28:D31)</f>
        <v>14568.056687499999</v>
      </c>
      <c r="E32" s="3">
        <v>3.88</v>
      </c>
      <c r="F32" s="3" t="s">
        <v>15</v>
      </c>
      <c r="G32" s="3">
        <v>4.92</v>
      </c>
      <c r="H32" s="3">
        <v>5.65268061</v>
      </c>
      <c r="I32" s="3">
        <v>92.5</v>
      </c>
      <c r="J32" s="3">
        <v>6.5</v>
      </c>
      <c r="K32" s="3">
        <v>-1.1599999999999999</v>
      </c>
      <c r="L32" s="3">
        <v>1.34</v>
      </c>
      <c r="Q32" s="2">
        <v>2022</v>
      </c>
      <c r="R32" s="3">
        <f t="shared" si="5"/>
        <v>0</v>
      </c>
      <c r="S32" s="3">
        <f t="shared" si="5"/>
        <v>0</v>
      </c>
      <c r="T32" s="4">
        <f t="shared" si="5"/>
        <v>-41.943312500001412</v>
      </c>
      <c r="U32" s="3" t="str">
        <f t="shared" si="6"/>
        <v>OK</v>
      </c>
      <c r="V32" s="3">
        <f t="shared" si="2"/>
        <v>-1.38</v>
      </c>
      <c r="W32" s="3" t="e">
        <f t="shared" si="2"/>
        <v>#VALUE!</v>
      </c>
      <c r="X32" s="3">
        <f t="shared" si="2"/>
        <v>4.0000000000000036E-2</v>
      </c>
      <c r="Y32" s="3">
        <f t="shared" si="2"/>
        <v>-1.3373193900000002</v>
      </c>
      <c r="Z32" s="3" t="str">
        <f t="shared" si="10"/>
        <v>CHECK</v>
      </c>
      <c r="AA32" s="3">
        <f t="shared" si="3"/>
        <v>0</v>
      </c>
      <c r="AB32" s="3">
        <f t="shared" si="3"/>
        <v>0</v>
      </c>
      <c r="AC32" s="3">
        <f t="shared" si="3"/>
        <v>1.2098005536129941E-2</v>
      </c>
      <c r="AD32" s="3" t="str">
        <f t="shared" si="8"/>
        <v>CHECK</v>
      </c>
      <c r="AE32" s="3">
        <f t="shared" si="4"/>
        <v>-4.7824331431145506E-2</v>
      </c>
      <c r="AF32" s="3" t="str">
        <f t="shared" si="9"/>
        <v>CHECK</v>
      </c>
    </row>
    <row r="33" spans="1:32" ht="16.7">
      <c r="A33" s="5" t="s">
        <v>23</v>
      </c>
      <c r="B33" s="6">
        <v>3.5</v>
      </c>
      <c r="C33" s="6">
        <v>4.75</v>
      </c>
      <c r="D33" s="14">
        <v>14515.93672</v>
      </c>
      <c r="E33" s="6">
        <v>3.72</v>
      </c>
      <c r="F33" s="6" t="s">
        <v>15</v>
      </c>
      <c r="G33" s="6">
        <v>5.15</v>
      </c>
      <c r="H33" s="6">
        <v>6.5635513899999998</v>
      </c>
      <c r="I33" s="6">
        <v>92.5</v>
      </c>
      <c r="J33" s="6">
        <v>6.5</v>
      </c>
      <c r="K33" s="6">
        <v>-1.69446751</v>
      </c>
      <c r="L33" s="6">
        <v>1.32740809</v>
      </c>
      <c r="Q33" s="5" t="s">
        <v>23</v>
      </c>
      <c r="R33" s="6">
        <f t="shared" si="5"/>
        <v>0</v>
      </c>
      <c r="S33" s="6">
        <f t="shared" si="5"/>
        <v>0</v>
      </c>
      <c r="T33" s="14">
        <f t="shared" si="5"/>
        <v>-184.0632800000003</v>
      </c>
      <c r="U33" s="6" t="str">
        <f t="shared" si="6"/>
        <v>OK</v>
      </c>
      <c r="V33" s="6">
        <f t="shared" si="2"/>
        <v>-1.2899999999999996</v>
      </c>
      <c r="W33" s="6" t="e">
        <f t="shared" si="2"/>
        <v>#VALUE!</v>
      </c>
      <c r="X33" s="6">
        <f t="shared" si="2"/>
        <v>9.0000000000000746E-2</v>
      </c>
      <c r="Y33" s="6">
        <f t="shared" si="2"/>
        <v>-1.2064486099999998</v>
      </c>
      <c r="Z33" s="6" t="str">
        <f t="shared" si="10"/>
        <v>CHECK</v>
      </c>
      <c r="AA33" s="6">
        <f t="shared" si="3"/>
        <v>0</v>
      </c>
      <c r="AB33" s="6">
        <f t="shared" si="3"/>
        <v>0</v>
      </c>
      <c r="AC33" s="6">
        <f t="shared" si="3"/>
        <v>-3.4467510000000035E-2</v>
      </c>
      <c r="AD33" s="6" t="str">
        <f t="shared" si="8"/>
        <v>OK</v>
      </c>
      <c r="AE33" s="6">
        <f t="shared" si="4"/>
        <v>-3.2591909999999835E-2</v>
      </c>
      <c r="AF33" s="6" t="str">
        <f t="shared" si="9"/>
        <v>CHECK</v>
      </c>
    </row>
    <row r="34" spans="1:32" ht="16.7">
      <c r="A34" s="5" t="s">
        <v>24</v>
      </c>
      <c r="B34" s="9">
        <v>3.5</v>
      </c>
      <c r="C34" s="9">
        <v>4.75</v>
      </c>
      <c r="D34" s="10">
        <v>14520.318219999999</v>
      </c>
      <c r="E34" s="9">
        <v>3.61</v>
      </c>
      <c r="F34" s="9" t="s">
        <v>15</v>
      </c>
      <c r="G34" s="9">
        <v>5.2</v>
      </c>
      <c r="H34" s="9">
        <v>6.8240283699999997</v>
      </c>
      <c r="I34" s="9">
        <v>92.5</v>
      </c>
      <c r="J34" s="9">
        <v>6.5</v>
      </c>
      <c r="K34" s="9">
        <v>-1.9200933099999999</v>
      </c>
      <c r="L34" s="9">
        <v>1.39336405</v>
      </c>
      <c r="Q34" s="5" t="s">
        <v>24</v>
      </c>
      <c r="R34" s="9">
        <f t="shared" si="5"/>
        <v>0</v>
      </c>
      <c r="S34" s="9">
        <f t="shared" si="5"/>
        <v>0</v>
      </c>
      <c r="T34" s="10">
        <f t="shared" si="5"/>
        <v>-189.6817800000008</v>
      </c>
      <c r="U34" s="6" t="str">
        <f t="shared" si="6"/>
        <v>OK</v>
      </c>
      <c r="V34" s="9">
        <f t="shared" si="2"/>
        <v>-1.1200000000000006</v>
      </c>
      <c r="W34" s="9" t="e">
        <f t="shared" si="2"/>
        <v>#VALUE!</v>
      </c>
      <c r="X34" s="9">
        <f t="shared" si="2"/>
        <v>7.0000000000000284E-2</v>
      </c>
      <c r="Y34" s="9">
        <f t="shared" si="2"/>
        <v>-0.99597163000000055</v>
      </c>
      <c r="Z34" s="6" t="str">
        <f t="shared" si="10"/>
        <v>CHECK</v>
      </c>
      <c r="AA34" s="9">
        <f t="shared" si="3"/>
        <v>0</v>
      </c>
      <c r="AB34" s="9">
        <f t="shared" si="3"/>
        <v>0</v>
      </c>
      <c r="AC34" s="9">
        <f t="shared" si="3"/>
        <v>-6.0093310000000066E-2</v>
      </c>
      <c r="AD34" s="6" t="str">
        <f t="shared" si="8"/>
        <v>OK</v>
      </c>
      <c r="AE34" s="9">
        <f t="shared" si="4"/>
        <v>3.3640500000000628E-3</v>
      </c>
      <c r="AF34" s="6" t="str">
        <f t="shared" si="9"/>
        <v>OK</v>
      </c>
    </row>
    <row r="35" spans="1:32" ht="16.7">
      <c r="A35" s="5" t="s">
        <v>27</v>
      </c>
      <c r="B35" s="9">
        <v>3.5</v>
      </c>
      <c r="C35" s="9">
        <v>4.75</v>
      </c>
      <c r="D35" s="10">
        <v>14521.40302</v>
      </c>
      <c r="E35" s="9">
        <v>4.62</v>
      </c>
      <c r="F35" s="9" t="s">
        <v>15</v>
      </c>
      <c r="G35" s="9">
        <v>5.21</v>
      </c>
      <c r="H35" s="9">
        <v>8.4993116700000009</v>
      </c>
      <c r="I35" s="9">
        <v>92.5</v>
      </c>
      <c r="J35" s="9">
        <v>6.5</v>
      </c>
      <c r="K35" s="9">
        <v>-1.96256663</v>
      </c>
      <c r="L35" s="9">
        <v>1.4332997999999999</v>
      </c>
      <c r="Q35" s="5" t="s">
        <v>27</v>
      </c>
      <c r="R35" s="9">
        <f t="shared" si="5"/>
        <v>0</v>
      </c>
      <c r="S35" s="9">
        <f t="shared" si="5"/>
        <v>0</v>
      </c>
      <c r="T35" s="10">
        <f t="shared" si="5"/>
        <v>-188.59698000000026</v>
      </c>
      <c r="U35" s="6" t="str">
        <f t="shared" si="6"/>
        <v>CHECK</v>
      </c>
      <c r="V35" s="9">
        <f t="shared" si="2"/>
        <v>0.27000000000000046</v>
      </c>
      <c r="W35" s="9" t="e">
        <f t="shared" si="2"/>
        <v>#VALUE!</v>
      </c>
      <c r="X35" s="9">
        <f t="shared" si="2"/>
        <v>0</v>
      </c>
      <c r="Y35" s="9">
        <f t="shared" si="2"/>
        <v>0.41645452714285724</v>
      </c>
      <c r="Z35" s="6" t="str">
        <f t="shared" si="10"/>
        <v>OK</v>
      </c>
      <c r="AA35" s="9">
        <f t="shared" si="3"/>
        <v>0</v>
      </c>
      <c r="AB35" s="9">
        <f t="shared" si="3"/>
        <v>0</v>
      </c>
      <c r="AC35" s="9">
        <f t="shared" si="3"/>
        <v>-7.2566630000000076E-2</v>
      </c>
      <c r="AD35" s="6" t="str">
        <f t="shared" si="8"/>
        <v>CHECK</v>
      </c>
      <c r="AE35" s="9">
        <f t="shared" si="4"/>
        <v>2.3299799999999982E-2</v>
      </c>
      <c r="AF35" s="6" t="str">
        <f t="shared" si="9"/>
        <v>OK</v>
      </c>
    </row>
    <row r="36" spans="1:32" ht="16.7">
      <c r="A36" s="5" t="s">
        <v>28</v>
      </c>
      <c r="B36" s="12">
        <v>3.5</v>
      </c>
      <c r="C36" s="12">
        <v>4.75</v>
      </c>
      <c r="D36" s="13">
        <v>14534.000410000001</v>
      </c>
      <c r="E36" s="15">
        <v>4.21</v>
      </c>
      <c r="F36" s="12" t="s">
        <v>15</v>
      </c>
      <c r="G36" s="15">
        <v>4.9800000000000004</v>
      </c>
      <c r="H36" s="12">
        <v>8.3795423600000003</v>
      </c>
      <c r="I36" s="12">
        <v>92.5</v>
      </c>
      <c r="J36" s="12">
        <v>6.5</v>
      </c>
      <c r="K36" s="12">
        <v>-1.85584517</v>
      </c>
      <c r="L36" s="12">
        <v>1.2837604600000001</v>
      </c>
      <c r="Q36" s="5" t="s">
        <v>28</v>
      </c>
      <c r="R36" s="12">
        <f t="shared" si="5"/>
        <v>0</v>
      </c>
      <c r="S36" s="12">
        <f t="shared" si="5"/>
        <v>0</v>
      </c>
      <c r="T36" s="13">
        <f t="shared" si="5"/>
        <v>-185.99958999999944</v>
      </c>
      <c r="U36" s="6" t="str">
        <f t="shared" si="6"/>
        <v>CHECK</v>
      </c>
      <c r="V36" s="15">
        <f t="shared" si="2"/>
        <v>0.23999999999999977</v>
      </c>
      <c r="W36" s="12" t="e">
        <f t="shared" si="2"/>
        <v>#VALUE!</v>
      </c>
      <c r="X36" s="15">
        <f t="shared" si="2"/>
        <v>-3.9999999999999147E-2</v>
      </c>
      <c r="Y36" s="12">
        <f t="shared" si="2"/>
        <v>0.39954235999999987</v>
      </c>
      <c r="Z36" s="6" t="str">
        <f t="shared" si="10"/>
        <v>CHECK</v>
      </c>
      <c r="AA36" s="12">
        <f t="shared" si="3"/>
        <v>0</v>
      </c>
      <c r="AB36" s="12">
        <f t="shared" si="3"/>
        <v>0</v>
      </c>
      <c r="AC36" s="12">
        <f t="shared" si="3"/>
        <v>-7.5845170000000017E-2</v>
      </c>
      <c r="AD36" s="6" t="str">
        <f t="shared" si="8"/>
        <v>CHECK</v>
      </c>
      <c r="AE36" s="12">
        <f t="shared" si="4"/>
        <v>3.3760460000000103E-2</v>
      </c>
      <c r="AF36" s="6" t="str">
        <f>IF(AND(T36=0,AE36=0),"OK",IF(AND(T36&lt;0,AE36&gt;0),"OK",IF(AND(T36&gt;0,AE36&lt;0),"OK","CHECK")))</f>
        <v>OK</v>
      </c>
    </row>
    <row r="37" spans="1:32" ht="16.7">
      <c r="A37" s="2">
        <v>2023</v>
      </c>
      <c r="B37" s="3">
        <v>3.5</v>
      </c>
      <c r="C37" s="3">
        <v>4.75</v>
      </c>
      <c r="D37" s="4">
        <f>AVERAGE(D33:D36)</f>
        <v>14522.914592499999</v>
      </c>
      <c r="E37" s="3">
        <v>4.21</v>
      </c>
      <c r="F37" s="3" t="s">
        <v>15</v>
      </c>
      <c r="G37" s="3">
        <v>5.13</v>
      </c>
      <c r="H37" s="3">
        <v>8.3795423600000003</v>
      </c>
      <c r="I37" s="3">
        <v>92.5</v>
      </c>
      <c r="J37" s="3">
        <v>6.5</v>
      </c>
      <c r="K37" s="3">
        <v>-1.86</v>
      </c>
      <c r="L37" s="3">
        <v>1.36</v>
      </c>
      <c r="Q37" s="2">
        <v>2023</v>
      </c>
      <c r="R37" s="3">
        <f t="shared" si="5"/>
        <v>0</v>
      </c>
      <c r="S37" s="3">
        <f t="shared" si="5"/>
        <v>0</v>
      </c>
      <c r="T37" s="4">
        <f t="shared" si="5"/>
        <v>-187.08540750000066</v>
      </c>
      <c r="U37" s="3" t="str">
        <f t="shared" si="6"/>
        <v>CHECK</v>
      </c>
      <c r="V37" s="3">
        <f t="shared" si="2"/>
        <v>0.23999999999999977</v>
      </c>
      <c r="W37" s="3" t="e">
        <f t="shared" si="2"/>
        <v>#VALUE!</v>
      </c>
      <c r="X37" s="3">
        <f t="shared" si="2"/>
        <v>1.9999999999999574E-2</v>
      </c>
      <c r="Y37" s="3">
        <f t="shared" si="2"/>
        <v>0.39954235999999987</v>
      </c>
      <c r="Z37" s="3" t="str">
        <f t="shared" si="10"/>
        <v>OK</v>
      </c>
      <c r="AA37" s="3">
        <f t="shared" si="3"/>
        <v>0</v>
      </c>
      <c r="AB37" s="3">
        <f t="shared" si="3"/>
        <v>0</v>
      </c>
      <c r="AC37" s="3">
        <f t="shared" si="3"/>
        <v>-6.2500000000000222E-2</v>
      </c>
      <c r="AD37" s="3" t="str">
        <f t="shared" si="8"/>
        <v>OK</v>
      </c>
      <c r="AE37" s="3">
        <f t="shared" si="4"/>
        <v>7.5000000000002842E-3</v>
      </c>
      <c r="AF37" s="3" t="str">
        <f t="shared" ref="AF37" si="11">IF(AND(T37=0,AE37=0),"OK",IF(AND(T37&lt;0,AE37&gt;0),"OK",IF(AND(T37&gt;0,AE37&lt;0),"OK","CHECK")))</f>
        <v>OK</v>
      </c>
    </row>
    <row r="39" spans="1:32" ht="15.7">
      <c r="A39" s="174" t="s">
        <v>30</v>
      </c>
      <c r="B39" s="175" t="s">
        <v>31</v>
      </c>
      <c r="C39" s="175"/>
      <c r="D39" s="175"/>
      <c r="E39" s="175"/>
      <c r="F39" s="175"/>
      <c r="G39" s="175"/>
      <c r="H39" s="175"/>
      <c r="I39" s="175"/>
      <c r="J39" s="175"/>
      <c r="K39" s="175"/>
      <c r="L39" s="175"/>
      <c r="Q39" s="174" t="s">
        <v>1</v>
      </c>
      <c r="R39" s="175" t="s">
        <v>2</v>
      </c>
      <c r="S39" s="175"/>
      <c r="T39" s="175"/>
      <c r="U39" s="175"/>
      <c r="V39" s="175"/>
      <c r="W39" s="175"/>
      <c r="X39" s="175"/>
      <c r="Y39" s="175"/>
      <c r="Z39" s="175"/>
      <c r="AA39" s="175"/>
      <c r="AB39" s="175"/>
      <c r="AC39" s="175"/>
      <c r="AD39" s="175"/>
      <c r="AE39" s="175"/>
    </row>
    <row r="40" spans="1:32" ht="15.7">
      <c r="A40" s="174"/>
      <c r="B40" s="1" t="s">
        <v>3</v>
      </c>
      <c r="C40" s="1" t="s">
        <v>4</v>
      </c>
      <c r="D40" s="1" t="s">
        <v>5</v>
      </c>
      <c r="E40" s="1" t="s">
        <v>6</v>
      </c>
      <c r="F40" s="1" t="s">
        <v>7</v>
      </c>
      <c r="G40" s="1" t="s">
        <v>8</v>
      </c>
      <c r="H40" s="1" t="s">
        <v>9</v>
      </c>
      <c r="I40" s="1" t="s">
        <v>10</v>
      </c>
      <c r="J40" s="1" t="s">
        <v>11</v>
      </c>
      <c r="K40" s="1" t="s">
        <v>12</v>
      </c>
      <c r="L40" s="1" t="s">
        <v>13</v>
      </c>
      <c r="Q40" s="174"/>
      <c r="R40" s="1" t="s">
        <v>3</v>
      </c>
      <c r="S40" s="1" t="s">
        <v>4</v>
      </c>
      <c r="T40" s="1" t="s">
        <v>5</v>
      </c>
      <c r="U40" s="1"/>
      <c r="V40" s="1" t="s">
        <v>6</v>
      </c>
      <c r="W40" s="1" t="s">
        <v>7</v>
      </c>
      <c r="X40" s="1" t="s">
        <v>8</v>
      </c>
      <c r="Y40" s="1" t="s">
        <v>9</v>
      </c>
      <c r="Z40" s="1"/>
      <c r="AA40" s="1" t="s">
        <v>10</v>
      </c>
      <c r="AB40" s="1" t="s">
        <v>11</v>
      </c>
      <c r="AC40" s="1" t="s">
        <v>12</v>
      </c>
      <c r="AD40" s="1"/>
      <c r="AE40" s="1" t="s">
        <v>13</v>
      </c>
    </row>
    <row r="41" spans="1:32" ht="16.7">
      <c r="A41" s="2">
        <v>2020</v>
      </c>
      <c r="B41" s="3">
        <v>3.75</v>
      </c>
      <c r="C41" s="3">
        <v>5</v>
      </c>
      <c r="D41" s="4">
        <v>14530</v>
      </c>
      <c r="E41" s="3">
        <v>1.68</v>
      </c>
      <c r="F41" s="3">
        <v>0</v>
      </c>
      <c r="G41" s="3">
        <v>-2.0699999999999998</v>
      </c>
      <c r="H41" s="3">
        <v>-2.41</v>
      </c>
      <c r="I41" s="3">
        <v>92.5</v>
      </c>
      <c r="J41" s="3">
        <v>4</v>
      </c>
      <c r="K41" s="3">
        <v>-0.41799480846663573</v>
      </c>
      <c r="L41" s="3">
        <v>0.74338315974066216</v>
      </c>
      <c r="Q41" s="2">
        <v>2020</v>
      </c>
      <c r="R41" s="3">
        <f>B41-B3</f>
        <v>0</v>
      </c>
      <c r="S41" s="3">
        <f t="shared" ref="S41:T41" si="12">C41-C3</f>
        <v>0</v>
      </c>
      <c r="T41" s="4">
        <f t="shared" si="12"/>
        <v>0</v>
      </c>
      <c r="U41" s="4"/>
      <c r="V41" s="3">
        <f t="shared" ref="V41:Y56" si="13">E41-E3</f>
        <v>0</v>
      </c>
      <c r="W41" s="3">
        <f t="shared" si="13"/>
        <v>0</v>
      </c>
      <c r="X41" s="3">
        <f t="shared" si="13"/>
        <v>0</v>
      </c>
      <c r="Y41" s="3">
        <f t="shared" si="13"/>
        <v>0</v>
      </c>
      <c r="Z41" s="3"/>
      <c r="AA41" s="3">
        <f t="shared" ref="AA41:AC56" si="14">I41-I3</f>
        <v>0</v>
      </c>
      <c r="AB41" s="3">
        <f t="shared" si="14"/>
        <v>0</v>
      </c>
      <c r="AC41" s="3">
        <f t="shared" si="14"/>
        <v>0</v>
      </c>
      <c r="AD41" s="3"/>
      <c r="AE41" s="3">
        <f t="shared" ref="AE41:AE56" si="15">L41-L3</f>
        <v>0</v>
      </c>
      <c r="AF41" s="3"/>
    </row>
    <row r="42" spans="1:32" ht="16.7">
      <c r="A42" s="5" t="s">
        <v>14</v>
      </c>
      <c r="B42" s="6">
        <v>3.5</v>
      </c>
      <c r="C42" s="6">
        <v>4.75</v>
      </c>
      <c r="D42" s="7">
        <v>14157</v>
      </c>
      <c r="E42" s="8">
        <v>1.3655462199999999</v>
      </c>
      <c r="F42" s="6" t="s">
        <v>15</v>
      </c>
      <c r="G42" s="8">
        <v>-0.69670625552852306</v>
      </c>
      <c r="H42" s="6">
        <v>-3.75</v>
      </c>
      <c r="I42" s="6">
        <v>92.5</v>
      </c>
      <c r="J42" s="6">
        <v>3.5</v>
      </c>
      <c r="K42" s="6">
        <v>-0.39196914782882664</v>
      </c>
      <c r="L42" s="6">
        <v>2.0484564275144757</v>
      </c>
      <c r="Q42" s="5" t="s">
        <v>14</v>
      </c>
      <c r="R42" s="6">
        <f t="shared" ref="R42:T56" si="16">B42-B4</f>
        <v>0</v>
      </c>
      <c r="S42" s="6">
        <f t="shared" si="16"/>
        <v>0</v>
      </c>
      <c r="T42" s="7">
        <f t="shared" si="16"/>
        <v>0</v>
      </c>
      <c r="U42" s="7"/>
      <c r="V42" s="8">
        <f t="shared" si="13"/>
        <v>0</v>
      </c>
      <c r="W42" s="6" t="e">
        <f t="shared" si="13"/>
        <v>#VALUE!</v>
      </c>
      <c r="X42" s="8">
        <f t="shared" si="13"/>
        <v>0</v>
      </c>
      <c r="Y42" s="6">
        <f t="shared" si="13"/>
        <v>0</v>
      </c>
      <c r="Z42" s="6" t="str">
        <f>IF(AND(X42&gt;=0,Y42&gt;=0),"OK",IF(AND(X42&lt;0,Y42&lt;0),"OK","CHECK"))</f>
        <v>OK</v>
      </c>
      <c r="AA42" s="6">
        <f t="shared" si="14"/>
        <v>0</v>
      </c>
      <c r="AB42" s="6">
        <f t="shared" si="14"/>
        <v>0</v>
      </c>
      <c r="AC42" s="6">
        <f t="shared" si="14"/>
        <v>0</v>
      </c>
      <c r="AD42" s="6" t="str">
        <f t="shared" ref="AD42:AD56" si="17">IF(AND(X42=0,AC42=0),"OK",IF(AND(X42&lt;0,AC42&gt;0),"OK",IF(AND(X42&gt;0,AC42&lt;0),"OK","CHECK")))</f>
        <v>OK</v>
      </c>
      <c r="AE42" s="6">
        <f t="shared" si="15"/>
        <v>0</v>
      </c>
      <c r="AF42" s="6" t="str">
        <f t="shared" ref="AF42:AF54" si="18">IF(AND(T42=0,AE42=0),"OK",IF(AND(T42&lt;0,AE42&gt;0),"OK",IF(AND(T42&gt;0,AE42&lt;0),"OK","CHECK")))</f>
        <v>OK</v>
      </c>
    </row>
    <row r="43" spans="1:32" ht="16.7">
      <c r="A43" s="5" t="s">
        <v>16</v>
      </c>
      <c r="B43" s="9">
        <v>3.5</v>
      </c>
      <c r="C43" s="9">
        <v>4.75</v>
      </c>
      <c r="D43" s="10">
        <v>14399</v>
      </c>
      <c r="E43" s="6">
        <v>1.3325718600000001</v>
      </c>
      <c r="F43" s="9" t="s">
        <v>15</v>
      </c>
      <c r="G43" s="6">
        <v>7.0666777700000001</v>
      </c>
      <c r="H43" s="9">
        <v>0.59</v>
      </c>
      <c r="I43" s="9">
        <v>92.5</v>
      </c>
      <c r="J43" s="9">
        <v>3.5</v>
      </c>
      <c r="K43" s="9">
        <v>-0.66535530139147814</v>
      </c>
      <c r="L43" s="9">
        <v>0.57071853422981433</v>
      </c>
      <c r="Q43" s="5" t="s">
        <v>16</v>
      </c>
      <c r="R43" s="9">
        <f t="shared" si="16"/>
        <v>0</v>
      </c>
      <c r="S43" s="9">
        <f t="shared" si="16"/>
        <v>0</v>
      </c>
      <c r="T43" s="10">
        <f t="shared" si="16"/>
        <v>0</v>
      </c>
      <c r="U43" s="30"/>
      <c r="V43" s="6">
        <f t="shared" si="13"/>
        <v>0</v>
      </c>
      <c r="W43" s="9" t="e">
        <f t="shared" si="13"/>
        <v>#VALUE!</v>
      </c>
      <c r="X43" s="6">
        <f t="shared" si="13"/>
        <v>0</v>
      </c>
      <c r="Y43" s="9">
        <f t="shared" si="13"/>
        <v>0</v>
      </c>
      <c r="Z43" s="6" t="str">
        <f>IF(AND(X43&gt;=0,Y43&gt;=0),"OK",IF(AND(X43&lt;0,Y43&lt;0),"OK","CHECK"))</f>
        <v>OK</v>
      </c>
      <c r="AA43" s="9">
        <f t="shared" si="14"/>
        <v>0</v>
      </c>
      <c r="AB43" s="9">
        <f t="shared" si="14"/>
        <v>0</v>
      </c>
      <c r="AC43" s="9">
        <f t="shared" si="14"/>
        <v>0</v>
      </c>
      <c r="AD43" s="6" t="str">
        <f t="shared" si="17"/>
        <v>OK</v>
      </c>
      <c r="AE43" s="9">
        <f t="shared" si="15"/>
        <v>0</v>
      </c>
      <c r="AF43" s="6" t="str">
        <f t="shared" si="18"/>
        <v>OK</v>
      </c>
    </row>
    <row r="44" spans="1:32" ht="16.7">
      <c r="A44" s="5" t="s">
        <v>17</v>
      </c>
      <c r="B44" s="9">
        <v>3.5</v>
      </c>
      <c r="C44" s="9">
        <v>4.75</v>
      </c>
      <c r="D44" s="11">
        <v>14373</v>
      </c>
      <c r="E44" s="9">
        <v>1.60228897</v>
      </c>
      <c r="F44" s="9" t="s">
        <v>15</v>
      </c>
      <c r="G44" s="9">
        <v>3.50857763</v>
      </c>
      <c r="H44" s="9">
        <v>2.21</v>
      </c>
      <c r="I44" s="9">
        <v>92.5</v>
      </c>
      <c r="J44" s="9">
        <v>3.5</v>
      </c>
      <c r="K44" s="9">
        <v>1.652165481107136</v>
      </c>
      <c r="L44" s="9">
        <v>2.226707337773246</v>
      </c>
      <c r="Q44" s="5" t="s">
        <v>17</v>
      </c>
      <c r="R44" s="9">
        <f t="shared" si="16"/>
        <v>0</v>
      </c>
      <c r="S44" s="9">
        <f t="shared" si="16"/>
        <v>0</v>
      </c>
      <c r="T44" s="11">
        <f t="shared" si="16"/>
        <v>0</v>
      </c>
      <c r="U44" s="11"/>
      <c r="V44" s="9">
        <f t="shared" si="13"/>
        <v>0</v>
      </c>
      <c r="W44" s="9" t="e">
        <f t="shared" si="13"/>
        <v>#VALUE!</v>
      </c>
      <c r="X44" s="9">
        <f t="shared" si="13"/>
        <v>0</v>
      </c>
      <c r="Y44" s="9">
        <f t="shared" si="13"/>
        <v>0</v>
      </c>
      <c r="Z44" s="6" t="str">
        <f t="shared" ref="Z44:Z46" si="19">IF(AND(X44&gt;=0,Y44&gt;=0),"OK",IF(AND(X44&lt;0,Y44&lt;0),"OK","CHECK"))</f>
        <v>OK</v>
      </c>
      <c r="AA44" s="9">
        <f t="shared" si="14"/>
        <v>0</v>
      </c>
      <c r="AB44" s="9">
        <f t="shared" si="14"/>
        <v>0</v>
      </c>
      <c r="AC44" s="9">
        <f t="shared" si="14"/>
        <v>0</v>
      </c>
      <c r="AD44" s="6" t="str">
        <f t="shared" si="17"/>
        <v>OK</v>
      </c>
      <c r="AE44" s="9">
        <f t="shared" si="15"/>
        <v>0</v>
      </c>
      <c r="AF44" s="6" t="str">
        <f t="shared" si="18"/>
        <v>OK</v>
      </c>
    </row>
    <row r="45" spans="1:32" ht="16.7">
      <c r="A45" s="5" t="s">
        <v>18</v>
      </c>
      <c r="B45" s="12">
        <v>3.5</v>
      </c>
      <c r="C45" s="12">
        <v>4.75</v>
      </c>
      <c r="D45" s="13">
        <v>14259</v>
      </c>
      <c r="E45" s="12">
        <v>1.87</v>
      </c>
      <c r="F45" s="12" t="s">
        <v>15</v>
      </c>
      <c r="G45" s="12">
        <v>5.0199999999999996</v>
      </c>
      <c r="H45" s="12">
        <v>5.24</v>
      </c>
      <c r="I45" s="12">
        <v>92.5</v>
      </c>
      <c r="J45" s="12">
        <v>3.5</v>
      </c>
      <c r="K45" s="12">
        <v>0.44879255944160557</v>
      </c>
      <c r="L45" s="12">
        <v>-0.76641655793259134</v>
      </c>
      <c r="Q45" s="5" t="s">
        <v>18</v>
      </c>
      <c r="R45" s="12">
        <f t="shared" si="16"/>
        <v>0</v>
      </c>
      <c r="S45" s="12">
        <f t="shared" si="16"/>
        <v>0</v>
      </c>
      <c r="T45" s="13">
        <f t="shared" si="16"/>
        <v>0</v>
      </c>
      <c r="U45" s="13"/>
      <c r="V45" s="12">
        <f t="shared" si="13"/>
        <v>0</v>
      </c>
      <c r="W45" s="12" t="e">
        <f t="shared" si="13"/>
        <v>#VALUE!</v>
      </c>
      <c r="X45" s="12">
        <f t="shared" si="13"/>
        <v>0</v>
      </c>
      <c r="Y45" s="12">
        <f t="shared" si="13"/>
        <v>0</v>
      </c>
      <c r="Z45" s="6" t="str">
        <f t="shared" si="19"/>
        <v>OK</v>
      </c>
      <c r="AA45" s="12">
        <f t="shared" si="14"/>
        <v>0</v>
      </c>
      <c r="AB45" s="12">
        <f t="shared" si="14"/>
        <v>0</v>
      </c>
      <c r="AC45" s="12">
        <f t="shared" si="14"/>
        <v>0</v>
      </c>
      <c r="AD45" s="6" t="str">
        <f t="shared" si="17"/>
        <v>OK</v>
      </c>
      <c r="AE45" s="12">
        <f t="shared" si="15"/>
        <v>0</v>
      </c>
      <c r="AF45" s="6" t="str">
        <f t="shared" si="18"/>
        <v>OK</v>
      </c>
    </row>
    <row r="46" spans="1:32" ht="16.7">
      <c r="A46" s="2">
        <v>2021</v>
      </c>
      <c r="B46" s="3">
        <v>3.5</v>
      </c>
      <c r="C46" s="3">
        <v>4.75</v>
      </c>
      <c r="D46" s="4">
        <v>14300</v>
      </c>
      <c r="E46" s="3">
        <v>1.87</v>
      </c>
      <c r="F46" s="3" t="s">
        <v>15</v>
      </c>
      <c r="G46" s="3">
        <v>3.69</v>
      </c>
      <c r="H46" s="3">
        <v>5.24</v>
      </c>
      <c r="I46" s="3">
        <v>92.5</v>
      </c>
      <c r="J46" s="3">
        <v>3.5</v>
      </c>
      <c r="K46" s="3">
        <v>0.28324401547825595</v>
      </c>
      <c r="L46" s="3">
        <v>0.98393558591356756</v>
      </c>
      <c r="Q46" s="2">
        <v>2021</v>
      </c>
      <c r="R46" s="3">
        <f t="shared" si="16"/>
        <v>0</v>
      </c>
      <c r="S46" s="3">
        <f t="shared" si="16"/>
        <v>0</v>
      </c>
      <c r="T46" s="4">
        <f t="shared" si="16"/>
        <v>0</v>
      </c>
      <c r="U46" s="3" t="str">
        <f t="shared" ref="U46:U56" si="20">IF(AND(V46&gt;=0,T46&gt;=0),"OK",IF(AND(V46&lt;0,T46&lt;0),"OK","CHECK"))</f>
        <v>OK</v>
      </c>
      <c r="V46" s="3">
        <f t="shared" si="13"/>
        <v>0</v>
      </c>
      <c r="W46" s="3" t="e">
        <f t="shared" si="13"/>
        <v>#VALUE!</v>
      </c>
      <c r="X46" s="3">
        <f t="shared" si="13"/>
        <v>0</v>
      </c>
      <c r="Y46" s="3">
        <f t="shared" si="13"/>
        <v>0</v>
      </c>
      <c r="Z46" s="3" t="str">
        <f t="shared" si="19"/>
        <v>OK</v>
      </c>
      <c r="AA46" s="3">
        <f t="shared" si="14"/>
        <v>0</v>
      </c>
      <c r="AB46" s="3">
        <f t="shared" si="14"/>
        <v>0</v>
      </c>
      <c r="AC46" s="3">
        <f t="shared" si="14"/>
        <v>0</v>
      </c>
      <c r="AD46" s="3" t="str">
        <f t="shared" si="17"/>
        <v>OK</v>
      </c>
      <c r="AE46" s="3">
        <f t="shared" si="15"/>
        <v>0</v>
      </c>
      <c r="AF46" s="3" t="str">
        <f t="shared" si="18"/>
        <v>OK</v>
      </c>
    </row>
    <row r="47" spans="1:32" ht="16.7">
      <c r="A47" s="5" t="s">
        <v>19</v>
      </c>
      <c r="B47" s="6">
        <v>3.5</v>
      </c>
      <c r="C47" s="6">
        <v>4.75</v>
      </c>
      <c r="D47" s="14">
        <v>14470</v>
      </c>
      <c r="E47" s="6">
        <v>2.44</v>
      </c>
      <c r="F47" s="6" t="s">
        <v>15</v>
      </c>
      <c r="G47" s="6">
        <v>4.49</v>
      </c>
      <c r="H47" s="6">
        <v>5.97</v>
      </c>
      <c r="I47" s="6">
        <v>92.5</v>
      </c>
      <c r="J47" s="6">
        <v>5</v>
      </c>
      <c r="K47" s="6">
        <v>-0.9</v>
      </c>
      <c r="L47" s="6">
        <v>0.61</v>
      </c>
      <c r="Q47" s="5" t="s">
        <v>19</v>
      </c>
      <c r="R47" s="6">
        <f t="shared" si="16"/>
        <v>0</v>
      </c>
      <c r="S47" s="6">
        <f t="shared" si="16"/>
        <v>0</v>
      </c>
      <c r="T47" s="14">
        <f t="shared" si="16"/>
        <v>0</v>
      </c>
      <c r="U47" s="6" t="str">
        <f t="shared" si="20"/>
        <v>OK</v>
      </c>
      <c r="V47" s="6">
        <f t="shared" si="13"/>
        <v>0</v>
      </c>
      <c r="W47" s="6" t="e">
        <f t="shared" si="13"/>
        <v>#VALUE!</v>
      </c>
      <c r="X47" s="6">
        <f t="shared" si="13"/>
        <v>0</v>
      </c>
      <c r="Y47" s="6">
        <f t="shared" si="13"/>
        <v>0</v>
      </c>
      <c r="Z47" s="6" t="str">
        <f>IF(AND(X47&gt;=0,Y47&gt;=0),"OK",IF(AND(X47&lt;0,Y47&lt;0),"OK","CHECK"))</f>
        <v>OK</v>
      </c>
      <c r="AA47" s="6">
        <f t="shared" si="14"/>
        <v>0</v>
      </c>
      <c r="AB47" s="6">
        <f t="shared" si="14"/>
        <v>0</v>
      </c>
      <c r="AC47" s="6">
        <f t="shared" si="14"/>
        <v>-1.8717469809548248E-3</v>
      </c>
      <c r="AD47" s="6" t="str">
        <f t="shared" si="17"/>
        <v>CHECK</v>
      </c>
      <c r="AE47" s="6">
        <f t="shared" si="15"/>
        <v>2.4551078595980158E-3</v>
      </c>
      <c r="AF47" s="6" t="str">
        <f t="shared" si="18"/>
        <v>CHECK</v>
      </c>
    </row>
    <row r="48" spans="1:32" ht="16.7">
      <c r="A48" s="5" t="s">
        <v>20</v>
      </c>
      <c r="B48" s="9">
        <v>3.5</v>
      </c>
      <c r="C48" s="9">
        <v>4.75</v>
      </c>
      <c r="D48" s="10">
        <v>14580</v>
      </c>
      <c r="E48" s="9">
        <v>3.56</v>
      </c>
      <c r="F48" s="9" t="s">
        <v>15</v>
      </c>
      <c r="G48" s="9">
        <v>4.96</v>
      </c>
      <c r="H48" s="9">
        <v>6.84</v>
      </c>
      <c r="I48" s="9">
        <v>92.5</v>
      </c>
      <c r="J48" s="9">
        <v>6</v>
      </c>
      <c r="K48" s="9">
        <v>-1.03</v>
      </c>
      <c r="L48" s="9">
        <v>1.3</v>
      </c>
      <c r="Q48" s="5" t="s">
        <v>20</v>
      </c>
      <c r="R48" s="9">
        <f t="shared" si="16"/>
        <v>0</v>
      </c>
      <c r="S48" s="9">
        <f t="shared" si="16"/>
        <v>0</v>
      </c>
      <c r="T48" s="10">
        <f t="shared" si="16"/>
        <v>0</v>
      </c>
      <c r="U48" s="6" t="str">
        <f t="shared" si="20"/>
        <v>CHECK</v>
      </c>
      <c r="V48" s="9">
        <f t="shared" si="13"/>
        <v>-0.10000000000000009</v>
      </c>
      <c r="W48" s="9" t="e">
        <f t="shared" si="13"/>
        <v>#VALUE!</v>
      </c>
      <c r="X48" s="9">
        <f t="shared" si="13"/>
        <v>0</v>
      </c>
      <c r="Y48" s="9">
        <f t="shared" si="13"/>
        <v>0</v>
      </c>
      <c r="Z48" s="6" t="str">
        <f t="shared" ref="Z48:Z56" si="21">IF(AND(X48&gt;=0,Y48&gt;=0),"OK",IF(AND(X48&lt;0,Y48&lt;0),"OK","CHECK"))</f>
        <v>OK</v>
      </c>
      <c r="AA48" s="9">
        <f t="shared" si="14"/>
        <v>0</v>
      </c>
      <c r="AB48" s="9">
        <f t="shared" si="14"/>
        <v>0</v>
      </c>
      <c r="AC48" s="9">
        <f t="shared" si="14"/>
        <v>1.419288610950975E-3</v>
      </c>
      <c r="AD48" s="6" t="str">
        <f t="shared" si="17"/>
        <v>CHECK</v>
      </c>
      <c r="AE48" s="9">
        <f t="shared" si="15"/>
        <v>-3.344025190983313E-4</v>
      </c>
      <c r="AF48" s="6" t="str">
        <f t="shared" si="18"/>
        <v>CHECK</v>
      </c>
    </row>
    <row r="49" spans="1:32" ht="16.7">
      <c r="A49" s="5" t="s">
        <v>21</v>
      </c>
      <c r="B49" s="9">
        <v>3.5</v>
      </c>
      <c r="C49" s="9">
        <v>4.75</v>
      </c>
      <c r="D49" s="10">
        <v>14630</v>
      </c>
      <c r="E49" s="9">
        <v>4.01</v>
      </c>
      <c r="F49" s="9" t="s">
        <v>15</v>
      </c>
      <c r="G49" s="9">
        <v>5.24</v>
      </c>
      <c r="H49" s="9">
        <v>6.76</v>
      </c>
      <c r="I49" s="9">
        <v>92.5</v>
      </c>
      <c r="J49" s="9">
        <v>6.5</v>
      </c>
      <c r="K49" s="9">
        <v>-1.31</v>
      </c>
      <c r="L49" s="9">
        <v>2.0299999999999998</v>
      </c>
      <c r="Q49" s="5" t="s">
        <v>21</v>
      </c>
      <c r="R49" s="9">
        <f t="shared" si="16"/>
        <v>0</v>
      </c>
      <c r="S49" s="9">
        <f t="shared" si="16"/>
        <v>0</v>
      </c>
      <c r="T49" s="10">
        <f t="shared" si="16"/>
        <v>-50</v>
      </c>
      <c r="U49" s="6" t="str">
        <f t="shared" si="20"/>
        <v>OK</v>
      </c>
      <c r="V49" s="9">
        <f t="shared" si="13"/>
        <v>-1.4400000000000004</v>
      </c>
      <c r="W49" s="9" t="e">
        <f t="shared" si="13"/>
        <v>#VALUE!</v>
      </c>
      <c r="X49" s="9">
        <f t="shared" si="13"/>
        <v>7.0000000000000284E-2</v>
      </c>
      <c r="Y49" s="9">
        <f t="shared" si="13"/>
        <v>5.1428571428570713E-2</v>
      </c>
      <c r="Z49" s="6" t="str">
        <f t="shared" si="21"/>
        <v>OK</v>
      </c>
      <c r="AA49" s="9">
        <f t="shared" si="14"/>
        <v>0</v>
      </c>
      <c r="AB49" s="9">
        <f t="shared" si="14"/>
        <v>0</v>
      </c>
      <c r="AC49" s="9">
        <f t="shared" si="14"/>
        <v>-2.4747377131263404E-2</v>
      </c>
      <c r="AD49" s="6" t="str">
        <f t="shared" si="17"/>
        <v>OK</v>
      </c>
      <c r="AE49" s="9">
        <f t="shared" si="15"/>
        <v>0.10604539488918641</v>
      </c>
      <c r="AF49" s="6" t="str">
        <f t="shared" si="18"/>
        <v>OK</v>
      </c>
    </row>
    <row r="50" spans="1:32" ht="16.7">
      <c r="A50" s="5" t="s">
        <v>22</v>
      </c>
      <c r="B50" s="9">
        <v>3.5</v>
      </c>
      <c r="C50" s="9">
        <v>4.75</v>
      </c>
      <c r="D50" s="13">
        <v>14650</v>
      </c>
      <c r="E50" s="9">
        <v>3.88</v>
      </c>
      <c r="F50" s="9" t="s">
        <v>15</v>
      </c>
      <c r="G50" s="9">
        <v>5</v>
      </c>
      <c r="H50" s="9">
        <v>7.03</v>
      </c>
      <c r="I50" s="9">
        <v>92.5</v>
      </c>
      <c r="J50" s="9">
        <v>6.5</v>
      </c>
      <c r="K50" s="9">
        <v>-1.46</v>
      </c>
      <c r="L50" s="9">
        <v>1.69</v>
      </c>
      <c r="Q50" s="5" t="s">
        <v>22</v>
      </c>
      <c r="R50" s="9">
        <f t="shared" si="16"/>
        <v>0</v>
      </c>
      <c r="S50" s="9">
        <f t="shared" si="16"/>
        <v>0</v>
      </c>
      <c r="T50" s="13">
        <f t="shared" si="16"/>
        <v>-40</v>
      </c>
      <c r="U50" s="6" t="str">
        <f t="shared" si="20"/>
        <v>OK</v>
      </c>
      <c r="V50" s="9">
        <f t="shared" si="13"/>
        <v>-1.38</v>
      </c>
      <c r="W50" s="9" t="e">
        <f t="shared" si="13"/>
        <v>#VALUE!</v>
      </c>
      <c r="X50" s="9">
        <f t="shared" si="13"/>
        <v>9.9999999999999645E-2</v>
      </c>
      <c r="Y50" s="9">
        <f t="shared" si="13"/>
        <v>4.0000000000000036E-2</v>
      </c>
      <c r="Z50" s="6" t="str">
        <f t="shared" si="21"/>
        <v>OK</v>
      </c>
      <c r="AA50" s="9">
        <f t="shared" si="14"/>
        <v>0</v>
      </c>
      <c r="AB50" s="9">
        <f t="shared" si="14"/>
        <v>0</v>
      </c>
      <c r="AC50" s="9">
        <f t="shared" si="14"/>
        <v>-7.1886665250495696E-3</v>
      </c>
      <c r="AD50" s="6" t="str">
        <f t="shared" si="17"/>
        <v>OK</v>
      </c>
      <c r="AE50" s="9">
        <f t="shared" si="15"/>
        <v>1.9308122501880076E-2</v>
      </c>
      <c r="AF50" s="6" t="str">
        <f t="shared" si="18"/>
        <v>OK</v>
      </c>
    </row>
    <row r="51" spans="1:32" ht="16.7">
      <c r="A51" s="2">
        <v>2022</v>
      </c>
      <c r="B51" s="3">
        <v>3.5</v>
      </c>
      <c r="C51" s="3">
        <v>4.75</v>
      </c>
      <c r="D51" s="4">
        <v>14580</v>
      </c>
      <c r="E51" s="3">
        <v>3.88</v>
      </c>
      <c r="F51" s="3" t="s">
        <v>15</v>
      </c>
      <c r="G51" s="3">
        <v>4.93</v>
      </c>
      <c r="H51" s="3">
        <v>7.03</v>
      </c>
      <c r="I51" s="3">
        <v>92.5</v>
      </c>
      <c r="J51" s="3">
        <v>6.5</v>
      </c>
      <c r="K51" s="3">
        <v>-1.175</v>
      </c>
      <c r="L51" s="3">
        <v>1.4075</v>
      </c>
      <c r="Q51" s="2">
        <v>2022</v>
      </c>
      <c r="R51" s="3">
        <f t="shared" si="16"/>
        <v>0</v>
      </c>
      <c r="S51" s="3">
        <f t="shared" si="16"/>
        <v>0</v>
      </c>
      <c r="T51" s="4">
        <f t="shared" si="16"/>
        <v>-30</v>
      </c>
      <c r="U51" s="3" t="str">
        <f t="shared" si="20"/>
        <v>OK</v>
      </c>
      <c r="V51" s="3">
        <f t="shared" si="13"/>
        <v>-1.38</v>
      </c>
      <c r="W51" s="3" t="e">
        <f t="shared" si="13"/>
        <v>#VALUE!</v>
      </c>
      <c r="X51" s="3">
        <f t="shared" si="13"/>
        <v>4.9999999999999822E-2</v>
      </c>
      <c r="Y51" s="3">
        <f t="shared" si="13"/>
        <v>4.0000000000000036E-2</v>
      </c>
      <c r="Z51" s="3" t="str">
        <f t="shared" si="21"/>
        <v>OK</v>
      </c>
      <c r="AA51" s="3">
        <f t="shared" si="14"/>
        <v>0</v>
      </c>
      <c r="AB51" s="3">
        <f t="shared" si="14"/>
        <v>0</v>
      </c>
      <c r="AC51" s="3">
        <f t="shared" si="14"/>
        <v>-2.9019944638701833E-3</v>
      </c>
      <c r="AD51" s="3" t="str">
        <f t="shared" si="17"/>
        <v>OK</v>
      </c>
      <c r="AE51" s="3">
        <f t="shared" si="15"/>
        <v>1.9675668568854388E-2</v>
      </c>
      <c r="AF51" s="3" t="str">
        <f t="shared" si="18"/>
        <v>OK</v>
      </c>
    </row>
    <row r="52" spans="1:32" ht="16.7">
      <c r="A52" s="5" t="s">
        <v>23</v>
      </c>
      <c r="B52" s="6">
        <v>3.5</v>
      </c>
      <c r="C52" s="6">
        <v>4.75</v>
      </c>
      <c r="D52" s="14">
        <v>14660</v>
      </c>
      <c r="E52" s="6">
        <v>3.8050000000000002</v>
      </c>
      <c r="F52" s="6" t="s">
        <v>15</v>
      </c>
      <c r="G52" s="6">
        <v>5.14</v>
      </c>
      <c r="H52" s="6">
        <v>7.83</v>
      </c>
      <c r="I52" s="6">
        <v>92.5</v>
      </c>
      <c r="J52" s="6">
        <v>6.5</v>
      </c>
      <c r="K52" s="6">
        <v>-1.68</v>
      </c>
      <c r="L52" s="6">
        <v>1.4</v>
      </c>
      <c r="Q52" s="5" t="s">
        <v>23</v>
      </c>
      <c r="R52" s="6">
        <f t="shared" si="16"/>
        <v>0</v>
      </c>
      <c r="S52" s="6">
        <f t="shared" si="16"/>
        <v>0</v>
      </c>
      <c r="T52" s="14">
        <f t="shared" si="16"/>
        <v>-40</v>
      </c>
      <c r="U52" s="6" t="str">
        <f t="shared" si="20"/>
        <v>OK</v>
      </c>
      <c r="V52" s="6">
        <f t="shared" si="13"/>
        <v>-1.2049999999999996</v>
      </c>
      <c r="W52" s="6" t="e">
        <f t="shared" si="13"/>
        <v>#VALUE!</v>
      </c>
      <c r="X52" s="6">
        <f t="shared" si="13"/>
        <v>8.0000000000000071E-2</v>
      </c>
      <c r="Y52" s="6">
        <f t="shared" si="13"/>
        <v>6.0000000000000497E-2</v>
      </c>
      <c r="Z52" s="6" t="str">
        <f t="shared" si="21"/>
        <v>OK</v>
      </c>
      <c r="AA52" s="6">
        <f t="shared" si="14"/>
        <v>0</v>
      </c>
      <c r="AB52" s="6">
        <f t="shared" si="14"/>
        <v>0</v>
      </c>
      <c r="AC52" s="6">
        <f t="shared" si="14"/>
        <v>-2.0000000000000018E-2</v>
      </c>
      <c r="AD52" s="6" t="str">
        <f t="shared" si="17"/>
        <v>OK</v>
      </c>
      <c r="AE52" s="6">
        <f t="shared" si="15"/>
        <v>4.0000000000000036E-2</v>
      </c>
      <c r="AF52" s="6" t="str">
        <f t="shared" si="18"/>
        <v>OK</v>
      </c>
    </row>
    <row r="53" spans="1:32" ht="16.7">
      <c r="A53" s="5" t="s">
        <v>24</v>
      </c>
      <c r="B53" s="9">
        <v>3.5</v>
      </c>
      <c r="C53" s="9">
        <v>4.75</v>
      </c>
      <c r="D53" s="10">
        <v>14670</v>
      </c>
      <c r="E53" s="9">
        <v>3.7500000000000004</v>
      </c>
      <c r="F53" s="9" t="s">
        <v>15</v>
      </c>
      <c r="G53" s="9">
        <v>5.18</v>
      </c>
      <c r="H53" s="9">
        <v>7.86</v>
      </c>
      <c r="I53" s="9">
        <v>92.5</v>
      </c>
      <c r="J53" s="9">
        <v>6.5</v>
      </c>
      <c r="K53" s="9">
        <v>-1.88</v>
      </c>
      <c r="L53" s="9">
        <v>1.43</v>
      </c>
      <c r="Q53" s="5" t="s">
        <v>24</v>
      </c>
      <c r="R53" s="9">
        <f t="shared" si="16"/>
        <v>0</v>
      </c>
      <c r="S53" s="9">
        <f t="shared" si="16"/>
        <v>0</v>
      </c>
      <c r="T53" s="10">
        <f t="shared" si="16"/>
        <v>-40</v>
      </c>
      <c r="U53" s="6" t="str">
        <f t="shared" si="20"/>
        <v>OK</v>
      </c>
      <c r="V53" s="9">
        <f t="shared" si="13"/>
        <v>-0.98</v>
      </c>
      <c r="W53" s="9" t="e">
        <f t="shared" si="13"/>
        <v>#VALUE!</v>
      </c>
      <c r="X53" s="9">
        <f t="shared" si="13"/>
        <v>4.9999999999999822E-2</v>
      </c>
      <c r="Y53" s="9">
        <f t="shared" si="13"/>
        <v>4.0000000000000036E-2</v>
      </c>
      <c r="Z53" s="6" t="str">
        <f t="shared" si="21"/>
        <v>OK</v>
      </c>
      <c r="AA53" s="9">
        <f t="shared" si="14"/>
        <v>0</v>
      </c>
      <c r="AB53" s="9">
        <f t="shared" si="14"/>
        <v>0</v>
      </c>
      <c r="AC53" s="9">
        <f t="shared" si="14"/>
        <v>-2.0000000000000018E-2</v>
      </c>
      <c r="AD53" s="6" t="str">
        <f t="shared" si="17"/>
        <v>OK</v>
      </c>
      <c r="AE53" s="9">
        <f t="shared" si="15"/>
        <v>4.0000000000000036E-2</v>
      </c>
      <c r="AF53" s="6" t="str">
        <f t="shared" si="18"/>
        <v>OK</v>
      </c>
    </row>
    <row r="54" spans="1:32" ht="16.7">
      <c r="A54" s="5" t="s">
        <v>27</v>
      </c>
      <c r="B54" s="9">
        <v>3.5</v>
      </c>
      <c r="C54" s="9">
        <v>4.75</v>
      </c>
      <c r="D54" s="10">
        <v>14670</v>
      </c>
      <c r="E54" s="9">
        <v>3.64</v>
      </c>
      <c r="F54" s="9" t="s">
        <v>15</v>
      </c>
      <c r="G54" s="9">
        <v>5.23</v>
      </c>
      <c r="H54" s="9">
        <v>8.1</v>
      </c>
      <c r="I54" s="9">
        <v>92.5</v>
      </c>
      <c r="J54" s="9">
        <v>6.5</v>
      </c>
      <c r="K54" s="9">
        <v>-1.91</v>
      </c>
      <c r="L54" s="9">
        <v>1.44</v>
      </c>
      <c r="Q54" s="5" t="s">
        <v>27</v>
      </c>
      <c r="R54" s="9">
        <f t="shared" si="16"/>
        <v>0</v>
      </c>
      <c r="S54" s="9">
        <f t="shared" si="16"/>
        <v>0</v>
      </c>
      <c r="T54" s="10">
        <f t="shared" si="16"/>
        <v>-40</v>
      </c>
      <c r="U54" s="6" t="str">
        <f t="shared" si="20"/>
        <v>OK</v>
      </c>
      <c r="V54" s="9">
        <f t="shared" si="13"/>
        <v>-0.70999999999999952</v>
      </c>
      <c r="W54" s="9" t="e">
        <f t="shared" si="13"/>
        <v>#VALUE!</v>
      </c>
      <c r="X54" s="9">
        <f t="shared" si="13"/>
        <v>2.0000000000000462E-2</v>
      </c>
      <c r="Y54" s="9">
        <f t="shared" si="13"/>
        <v>1.7142857142856016E-2</v>
      </c>
      <c r="Z54" s="6" t="str">
        <f t="shared" si="21"/>
        <v>OK</v>
      </c>
      <c r="AA54" s="9">
        <f t="shared" si="14"/>
        <v>0</v>
      </c>
      <c r="AB54" s="9">
        <f t="shared" si="14"/>
        <v>0</v>
      </c>
      <c r="AC54" s="9">
        <f t="shared" si="14"/>
        <v>-2.0000000000000018E-2</v>
      </c>
      <c r="AD54" s="6" t="str">
        <f t="shared" si="17"/>
        <v>OK</v>
      </c>
      <c r="AE54" s="9">
        <f t="shared" si="15"/>
        <v>3.0000000000000027E-2</v>
      </c>
      <c r="AF54" s="6" t="str">
        <f t="shared" si="18"/>
        <v>OK</v>
      </c>
    </row>
    <row r="55" spans="1:32" ht="16.7">
      <c r="A55" s="5" t="s">
        <v>28</v>
      </c>
      <c r="B55" s="12">
        <v>3.5</v>
      </c>
      <c r="C55" s="12">
        <v>4.75</v>
      </c>
      <c r="D55" s="13">
        <v>14680</v>
      </c>
      <c r="E55" s="15">
        <v>3.48</v>
      </c>
      <c r="F55" s="12" t="s">
        <v>15</v>
      </c>
      <c r="G55" s="15">
        <v>5.03</v>
      </c>
      <c r="H55" s="12">
        <v>8</v>
      </c>
      <c r="I55" s="12">
        <v>92.5</v>
      </c>
      <c r="J55" s="12">
        <v>6.5</v>
      </c>
      <c r="K55" s="12">
        <v>-1.79</v>
      </c>
      <c r="L55" s="12">
        <v>1.27</v>
      </c>
      <c r="Q55" s="5" t="s">
        <v>28</v>
      </c>
      <c r="R55" s="12">
        <f t="shared" si="16"/>
        <v>0</v>
      </c>
      <c r="S55" s="12">
        <f t="shared" si="16"/>
        <v>0</v>
      </c>
      <c r="T55" s="13">
        <f t="shared" si="16"/>
        <v>-40</v>
      </c>
      <c r="U55" s="6" t="str">
        <f t="shared" si="20"/>
        <v>OK</v>
      </c>
      <c r="V55" s="15">
        <f t="shared" si="13"/>
        <v>-0.49000000000000021</v>
      </c>
      <c r="W55" s="12" t="e">
        <f t="shared" si="13"/>
        <v>#VALUE!</v>
      </c>
      <c r="X55" s="15">
        <f t="shared" si="13"/>
        <v>1.0000000000000675E-2</v>
      </c>
      <c r="Y55" s="12">
        <f t="shared" si="13"/>
        <v>1.9999999999999574E-2</v>
      </c>
      <c r="Z55" s="6" t="str">
        <f t="shared" si="21"/>
        <v>OK</v>
      </c>
      <c r="AA55" s="12">
        <f t="shared" si="14"/>
        <v>0</v>
      </c>
      <c r="AB55" s="12">
        <f t="shared" si="14"/>
        <v>0</v>
      </c>
      <c r="AC55" s="12">
        <f t="shared" si="14"/>
        <v>-1.0000000000000009E-2</v>
      </c>
      <c r="AD55" s="6" t="str">
        <f t="shared" si="17"/>
        <v>OK</v>
      </c>
      <c r="AE55" s="12">
        <f t="shared" si="15"/>
        <v>2.0000000000000018E-2</v>
      </c>
      <c r="AF55" s="6" t="str">
        <f>IF(AND(T55=0,AE55=0),"OK",IF(AND(T55&lt;0,AE55&gt;0),"OK",IF(AND(T55&gt;0,AE55&lt;0),"OK","CHECK")))</f>
        <v>OK</v>
      </c>
    </row>
    <row r="56" spans="1:32" ht="16.7">
      <c r="A56" s="2">
        <v>2023</v>
      </c>
      <c r="B56" s="3">
        <v>3.5</v>
      </c>
      <c r="C56" s="3">
        <v>4.75</v>
      </c>
      <c r="D56" s="4">
        <v>14670</v>
      </c>
      <c r="E56" s="3">
        <v>3.48</v>
      </c>
      <c r="F56" s="3" t="s">
        <v>15</v>
      </c>
      <c r="G56" s="3">
        <v>5.14</v>
      </c>
      <c r="H56" s="3">
        <v>8</v>
      </c>
      <c r="I56" s="3">
        <v>92.5</v>
      </c>
      <c r="J56" s="3">
        <v>6.5</v>
      </c>
      <c r="K56" s="3">
        <v>-1.8149999999999999</v>
      </c>
      <c r="L56" s="3">
        <v>1.3849999999999998</v>
      </c>
      <c r="Q56" s="2">
        <v>2023</v>
      </c>
      <c r="R56" s="3">
        <f t="shared" si="16"/>
        <v>0</v>
      </c>
      <c r="S56" s="3">
        <f t="shared" si="16"/>
        <v>0</v>
      </c>
      <c r="T56" s="4">
        <f t="shared" si="16"/>
        <v>-40</v>
      </c>
      <c r="U56" s="3" t="str">
        <f t="shared" si="20"/>
        <v>OK</v>
      </c>
      <c r="V56" s="3">
        <f t="shared" si="13"/>
        <v>-0.49000000000000021</v>
      </c>
      <c r="W56" s="3" t="e">
        <f t="shared" si="13"/>
        <v>#VALUE!</v>
      </c>
      <c r="X56" s="3">
        <f t="shared" si="13"/>
        <v>2.9999999999999361E-2</v>
      </c>
      <c r="Y56" s="3">
        <f t="shared" si="13"/>
        <v>1.9999999999999574E-2</v>
      </c>
      <c r="Z56" s="3" t="str">
        <f t="shared" si="21"/>
        <v>OK</v>
      </c>
      <c r="AA56" s="3">
        <f t="shared" si="14"/>
        <v>0</v>
      </c>
      <c r="AB56" s="3">
        <f t="shared" si="14"/>
        <v>0</v>
      </c>
      <c r="AC56" s="3">
        <f t="shared" si="14"/>
        <v>-1.7500000000000071E-2</v>
      </c>
      <c r="AD56" s="3" t="str">
        <f t="shared" si="17"/>
        <v>OK</v>
      </c>
      <c r="AE56" s="3">
        <f t="shared" si="15"/>
        <v>3.2499999999999973E-2</v>
      </c>
      <c r="AF56" s="3" t="str">
        <f t="shared" ref="AF56" si="22">IF(AND(T56=0,AE56=0),"OK",IF(AND(T56&lt;0,AE56&gt;0),"OK",IF(AND(T56&gt;0,AE56&lt;0),"OK","CHECK")))</f>
        <v>OK</v>
      </c>
    </row>
    <row r="58" spans="1:32" ht="16.7">
      <c r="Q58" s="5" t="s">
        <v>37</v>
      </c>
      <c r="U58" s="31" t="s">
        <v>38</v>
      </c>
      <c r="V58" s="31"/>
      <c r="W58" s="31"/>
      <c r="X58" s="31"/>
      <c r="Y58" s="31"/>
      <c r="Z58" s="31" t="s">
        <v>39</v>
      </c>
      <c r="AA58" s="31"/>
      <c r="AB58" s="31"/>
      <c r="AC58" s="31"/>
      <c r="AD58" s="31" t="s">
        <v>40</v>
      </c>
      <c r="AE58" s="31"/>
      <c r="AF58" s="31" t="s">
        <v>41</v>
      </c>
    </row>
    <row r="59" spans="1:32" ht="16.7">
      <c r="Q59" s="5" t="s">
        <v>42</v>
      </c>
      <c r="AF59" s="31" t="s">
        <v>43</v>
      </c>
    </row>
  </sheetData>
  <mergeCells count="10">
    <mergeCell ref="A39:A40"/>
    <mergeCell ref="B39:L39"/>
    <mergeCell ref="Q39:Q40"/>
    <mergeCell ref="R39:AE39"/>
    <mergeCell ref="A1:A2"/>
    <mergeCell ref="B1:L1"/>
    <mergeCell ref="A20:A21"/>
    <mergeCell ref="B20:L20"/>
    <mergeCell ref="Q20:Q21"/>
    <mergeCell ref="R20:AE20"/>
  </mergeCells>
  <conditionalFormatting sqref="Z42:Z45">
    <cfRule type="expression" dxfId="689" priority="37">
      <formula>Z42="CHECK"</formula>
    </cfRule>
    <cfRule type="expression" dxfId="688" priority="38">
      <formula>Z42="OK"</formula>
    </cfRule>
  </conditionalFormatting>
  <conditionalFormatting sqref="Z47:Z50">
    <cfRule type="expression" dxfId="687" priority="35">
      <formula>Z47="CHECK"</formula>
    </cfRule>
    <cfRule type="expression" dxfId="686" priority="36">
      <formula>Z47="OK"</formula>
    </cfRule>
  </conditionalFormatting>
  <conditionalFormatting sqref="AD47:AD50">
    <cfRule type="expression" dxfId="685" priority="33">
      <formula>AD47="CHECK"</formula>
    </cfRule>
    <cfRule type="expression" dxfId="684" priority="34">
      <formula>AD47="OK"</formula>
    </cfRule>
  </conditionalFormatting>
  <conditionalFormatting sqref="Z52:Z55">
    <cfRule type="expression" dxfId="683" priority="31">
      <formula>Z52="CHECK"</formula>
    </cfRule>
    <cfRule type="expression" dxfId="682" priority="32">
      <formula>Z52="OK"</formula>
    </cfRule>
  </conditionalFormatting>
  <conditionalFormatting sqref="AD52:AD55">
    <cfRule type="expression" dxfId="681" priority="29">
      <formula>AD52="CHECK"</formula>
    </cfRule>
    <cfRule type="expression" dxfId="680" priority="30">
      <formula>AD52="OK"</formula>
    </cfRule>
  </conditionalFormatting>
  <conditionalFormatting sqref="AD42:AD45">
    <cfRule type="expression" dxfId="679" priority="27">
      <formula>AD42="CHECK"</formula>
    </cfRule>
    <cfRule type="expression" dxfId="678" priority="28">
      <formula>AD42="OK"</formula>
    </cfRule>
  </conditionalFormatting>
  <conditionalFormatting sqref="AF52:AF55">
    <cfRule type="expression" dxfId="677" priority="25">
      <formula>AF52="CHECK"</formula>
    </cfRule>
    <cfRule type="expression" dxfId="676" priority="26">
      <formula>AF52="OK"</formula>
    </cfRule>
  </conditionalFormatting>
  <conditionalFormatting sqref="U47:U50">
    <cfRule type="expression" dxfId="675" priority="23">
      <formula>U47="CHECK"</formula>
    </cfRule>
    <cfRule type="expression" dxfId="674" priority="24">
      <formula>U47="OK"</formula>
    </cfRule>
  </conditionalFormatting>
  <conditionalFormatting sqref="U52:U55">
    <cfRule type="expression" dxfId="673" priority="21">
      <formula>U52="CHECK"</formula>
    </cfRule>
    <cfRule type="expression" dxfId="672" priority="22">
      <formula>U52="OK"</formula>
    </cfRule>
  </conditionalFormatting>
  <conditionalFormatting sqref="AF47:AF50">
    <cfRule type="expression" dxfId="671" priority="19">
      <formula>AF47="CHECK"</formula>
    </cfRule>
    <cfRule type="expression" dxfId="670" priority="20">
      <formula>AF47="OK"</formula>
    </cfRule>
  </conditionalFormatting>
  <conditionalFormatting sqref="AF42:AF45">
    <cfRule type="expression" dxfId="669" priority="17">
      <formula>AF42="CHECK"</formula>
    </cfRule>
    <cfRule type="expression" dxfId="668" priority="18">
      <formula>AF42="OK"</formula>
    </cfRule>
  </conditionalFormatting>
  <conditionalFormatting sqref="U28:U31">
    <cfRule type="expression" dxfId="667" priority="15">
      <formula>U28="CHECK"</formula>
    </cfRule>
    <cfRule type="expression" dxfId="666" priority="16">
      <formula>U28="OK"</formula>
    </cfRule>
  </conditionalFormatting>
  <conditionalFormatting sqref="U33:U36">
    <cfRule type="expression" dxfId="665" priority="13">
      <formula>U33="CHECK"</formula>
    </cfRule>
    <cfRule type="expression" dxfId="664" priority="14">
      <formula>U33="OK"</formula>
    </cfRule>
  </conditionalFormatting>
  <conditionalFormatting sqref="Z28:Z31">
    <cfRule type="expression" dxfId="663" priority="11">
      <formula>Z28="CHECK"</formula>
    </cfRule>
    <cfRule type="expression" dxfId="662" priority="12">
      <formula>Z28="OK"</formula>
    </cfRule>
  </conditionalFormatting>
  <conditionalFormatting sqref="Z33:Z36">
    <cfRule type="expression" dxfId="661" priority="9">
      <formula>Z33="CHECK"</formula>
    </cfRule>
    <cfRule type="expression" dxfId="660" priority="10">
      <formula>Z33="OK"</formula>
    </cfRule>
  </conditionalFormatting>
  <conditionalFormatting sqref="AD28:AD31">
    <cfRule type="expression" dxfId="659" priority="7">
      <formula>AD28="CHECK"</formula>
    </cfRule>
    <cfRule type="expression" dxfId="658" priority="8">
      <formula>AD28="OK"</formula>
    </cfRule>
  </conditionalFormatting>
  <conditionalFormatting sqref="AD33:AD36">
    <cfRule type="expression" dxfId="657" priority="5">
      <formula>AD33="CHECK"</formula>
    </cfRule>
    <cfRule type="expression" dxfId="656" priority="6">
      <formula>AD33="OK"</formula>
    </cfRule>
  </conditionalFormatting>
  <conditionalFormatting sqref="AF33:AF36">
    <cfRule type="expression" dxfId="655" priority="3">
      <formula>AF33="CHECK"</formula>
    </cfRule>
    <cfRule type="expression" dxfId="654" priority="4">
      <formula>AF33="OK"</formula>
    </cfRule>
  </conditionalFormatting>
  <conditionalFormatting sqref="AF28:AF31">
    <cfRule type="expression" dxfId="653" priority="1">
      <formula>AF28="CHECK"</formula>
    </cfRule>
    <cfRule type="expression" dxfId="652" priority="2">
      <formula>AF28="OK"</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13F2-77E0-4CCA-B69B-9910333E9178}">
  <dimension ref="A2:AK41"/>
  <sheetViews>
    <sheetView zoomScale="70" zoomScaleNormal="70" workbookViewId="0">
      <selection activeCell="W36" sqref="W36:W41"/>
    </sheetView>
  </sheetViews>
  <sheetFormatPr defaultRowHeight="14.35"/>
  <cols>
    <col min="1" max="1" width="15.703125" customWidth="1"/>
    <col min="6" max="6" width="7.5859375" hidden="1" customWidth="1"/>
    <col min="22" max="22" width="0" hidden="1" customWidth="1"/>
    <col min="27" max="27" width="9.703125" bestFit="1" customWidth="1"/>
    <col min="35" max="37" width="0" hidden="1" customWidth="1"/>
  </cols>
  <sheetData>
    <row r="2" spans="1:14" ht="16.7">
      <c r="A2" s="179" t="s">
        <v>0</v>
      </c>
      <c r="B2" s="179"/>
      <c r="C2" s="179"/>
      <c r="D2" s="179"/>
      <c r="E2" s="179"/>
      <c r="F2" s="179"/>
      <c r="G2" s="179"/>
      <c r="H2" s="179"/>
      <c r="I2" s="179"/>
      <c r="J2" s="179"/>
      <c r="K2" s="179"/>
      <c r="L2" s="179"/>
    </row>
    <row r="3" spans="1:14" ht="15.7" customHeight="1">
      <c r="A3" s="174" t="s">
        <v>1</v>
      </c>
      <c r="B3" s="175"/>
      <c r="C3" s="175"/>
      <c r="D3" s="175"/>
      <c r="E3" s="175"/>
      <c r="F3" s="175"/>
      <c r="G3" s="175"/>
      <c r="H3" s="175"/>
      <c r="I3" s="175"/>
      <c r="J3" s="175"/>
      <c r="K3" s="175"/>
      <c r="L3" s="175"/>
    </row>
    <row r="4" spans="1:14" ht="15.7" customHeight="1">
      <c r="A4" s="174"/>
      <c r="B4" s="1" t="s">
        <v>3</v>
      </c>
      <c r="C4" s="1" t="s">
        <v>4</v>
      </c>
      <c r="D4" s="1" t="s">
        <v>5</v>
      </c>
      <c r="E4" s="1" t="s">
        <v>6</v>
      </c>
      <c r="F4" s="1" t="s">
        <v>7</v>
      </c>
      <c r="G4" s="1" t="s">
        <v>8</v>
      </c>
      <c r="H4" s="1" t="s">
        <v>9</v>
      </c>
      <c r="I4" s="1" t="s">
        <v>10</v>
      </c>
      <c r="J4" s="1" t="s">
        <v>11</v>
      </c>
      <c r="K4" s="1" t="s">
        <v>12</v>
      </c>
      <c r="L4" s="1" t="s">
        <v>13</v>
      </c>
      <c r="N4" s="1" t="s">
        <v>44</v>
      </c>
    </row>
    <row r="5" spans="1:14" ht="16.7">
      <c r="A5" s="2">
        <v>2020</v>
      </c>
      <c r="B5" s="3">
        <v>3.75</v>
      </c>
      <c r="C5" s="3">
        <v>5</v>
      </c>
      <c r="D5" s="4">
        <v>14530</v>
      </c>
      <c r="E5" s="3">
        <v>1.68</v>
      </c>
      <c r="F5" s="3">
        <v>0</v>
      </c>
      <c r="G5" s="3">
        <v>-2.0699999999999998</v>
      </c>
      <c r="H5" s="3">
        <v>-2.41</v>
      </c>
      <c r="I5" s="3">
        <v>92.5</v>
      </c>
      <c r="J5" s="3">
        <v>4</v>
      </c>
      <c r="K5" s="3">
        <v>-0.41799480846663573</v>
      </c>
      <c r="L5" s="3">
        <v>0.74338315974066216</v>
      </c>
      <c r="N5" s="3">
        <v>0</v>
      </c>
    </row>
    <row r="6" spans="1:14" ht="16.7">
      <c r="A6" s="5" t="s">
        <v>14</v>
      </c>
      <c r="B6" s="6">
        <v>3.5</v>
      </c>
      <c r="C6" s="6">
        <v>4.75</v>
      </c>
      <c r="D6" s="7">
        <v>14157</v>
      </c>
      <c r="E6" s="8">
        <v>1.3655462199999999</v>
      </c>
      <c r="F6" s="6" t="s">
        <v>15</v>
      </c>
      <c r="G6" s="8">
        <v>-0.69670625552852306</v>
      </c>
      <c r="H6" s="6">
        <v>-3.75</v>
      </c>
      <c r="I6" s="6">
        <v>92.5</v>
      </c>
      <c r="J6" s="6">
        <v>3.5</v>
      </c>
      <c r="K6" s="6">
        <v>-0.39196914782882664</v>
      </c>
      <c r="L6" s="6">
        <v>2.0484564275144757</v>
      </c>
      <c r="N6" s="6">
        <v>0</v>
      </c>
    </row>
    <row r="7" spans="1:14" ht="16.7">
      <c r="A7" s="5" t="s">
        <v>16</v>
      </c>
      <c r="B7" s="9">
        <v>3.5</v>
      </c>
      <c r="C7" s="9">
        <v>4.75</v>
      </c>
      <c r="D7" s="10">
        <v>14399</v>
      </c>
      <c r="E7" s="6">
        <v>1.3325718600000001</v>
      </c>
      <c r="F7" s="9" t="s">
        <v>15</v>
      </c>
      <c r="G7" s="6">
        <v>7.0666777700000001</v>
      </c>
      <c r="H7" s="9">
        <v>0.59</v>
      </c>
      <c r="I7" s="9">
        <v>92.5</v>
      </c>
      <c r="J7" s="9">
        <v>3.5</v>
      </c>
      <c r="K7" s="9">
        <v>-0.66535530139147814</v>
      </c>
      <c r="L7" s="9">
        <v>0.57071853422981433</v>
      </c>
      <c r="N7" s="9">
        <v>0</v>
      </c>
    </row>
    <row r="8" spans="1:14" ht="16.7">
      <c r="A8" s="5" t="s">
        <v>17</v>
      </c>
      <c r="B8" s="9">
        <v>3.5</v>
      </c>
      <c r="C8" s="9">
        <v>4.75</v>
      </c>
      <c r="D8" s="11">
        <v>14373</v>
      </c>
      <c r="E8" s="9">
        <v>1.60228897</v>
      </c>
      <c r="F8" s="9" t="s">
        <v>15</v>
      </c>
      <c r="G8" s="9">
        <v>3.50857763</v>
      </c>
      <c r="H8" s="9">
        <v>2.21</v>
      </c>
      <c r="I8" s="9">
        <v>92.5</v>
      </c>
      <c r="J8" s="9">
        <v>3.5</v>
      </c>
      <c r="K8" s="9">
        <v>1.652165481107136</v>
      </c>
      <c r="L8" s="9">
        <v>2.226707337773246</v>
      </c>
      <c r="N8" s="9">
        <v>0</v>
      </c>
    </row>
    <row r="9" spans="1:14" ht="16.7">
      <c r="A9" s="5" t="s">
        <v>18</v>
      </c>
      <c r="B9" s="12">
        <v>3.5</v>
      </c>
      <c r="C9" s="12">
        <v>4.75</v>
      </c>
      <c r="D9" s="13">
        <v>14259</v>
      </c>
      <c r="E9" s="12">
        <v>1.87</v>
      </c>
      <c r="F9" s="12" t="s">
        <v>15</v>
      </c>
      <c r="G9" s="12">
        <v>5.0199999999999996</v>
      </c>
      <c r="H9" s="12">
        <v>5.24</v>
      </c>
      <c r="I9" s="12">
        <v>92.5</v>
      </c>
      <c r="J9" s="12">
        <v>3.5</v>
      </c>
      <c r="K9" s="12">
        <v>0.44879255944160557</v>
      </c>
      <c r="L9" s="12">
        <v>-0.76641655793259134</v>
      </c>
      <c r="N9" s="12">
        <v>0</v>
      </c>
    </row>
    <row r="10" spans="1:14" ht="16.7">
      <c r="A10" s="2">
        <v>2021</v>
      </c>
      <c r="B10" s="3">
        <v>3.5</v>
      </c>
      <c r="C10" s="3">
        <v>4.75</v>
      </c>
      <c r="D10" s="4">
        <v>14300</v>
      </c>
      <c r="E10" s="3">
        <v>1.87</v>
      </c>
      <c r="F10" s="3" t="s">
        <v>15</v>
      </c>
      <c r="G10" s="3">
        <v>3.69</v>
      </c>
      <c r="H10" s="3">
        <v>5.24</v>
      </c>
      <c r="I10" s="3">
        <v>92.5</v>
      </c>
      <c r="J10" s="3">
        <v>3.5</v>
      </c>
      <c r="K10" s="3">
        <v>0.28324401547825595</v>
      </c>
      <c r="L10" s="3">
        <v>0.98393558591356756</v>
      </c>
      <c r="N10" s="3">
        <v>0</v>
      </c>
    </row>
    <row r="11" spans="1:14" ht="16.7">
      <c r="A11" s="5" t="s">
        <v>19</v>
      </c>
      <c r="B11" s="6">
        <v>3.5</v>
      </c>
      <c r="C11" s="6">
        <v>4.75</v>
      </c>
      <c r="D11" s="14">
        <v>14470</v>
      </c>
      <c r="E11" s="6">
        <v>2.44</v>
      </c>
      <c r="F11" s="6" t="s">
        <v>15</v>
      </c>
      <c r="G11" s="6">
        <v>4.49</v>
      </c>
      <c r="H11" s="6">
        <v>5.97</v>
      </c>
      <c r="I11" s="6">
        <v>92.5</v>
      </c>
      <c r="J11" s="6">
        <v>5</v>
      </c>
      <c r="K11" s="6">
        <v>-0.8981282530190452</v>
      </c>
      <c r="L11" s="6">
        <v>0.60754489214040197</v>
      </c>
      <c r="N11" s="6">
        <v>0</v>
      </c>
    </row>
    <row r="12" spans="1:14" ht="16.7">
      <c r="A12" s="5" t="s">
        <v>20</v>
      </c>
      <c r="B12" s="9">
        <v>3.5</v>
      </c>
      <c r="C12" s="9">
        <v>4.75</v>
      </c>
      <c r="D12" s="10">
        <v>14580</v>
      </c>
      <c r="E12" s="9">
        <v>3.66</v>
      </c>
      <c r="F12" s="9" t="s">
        <v>15</v>
      </c>
      <c r="G12" s="9">
        <v>4.96</v>
      </c>
      <c r="H12" s="9">
        <v>6.84</v>
      </c>
      <c r="I12" s="9">
        <v>92.5</v>
      </c>
      <c r="J12" s="9">
        <v>6</v>
      </c>
      <c r="K12" s="9">
        <v>-1.031419288610951</v>
      </c>
      <c r="L12" s="9">
        <v>1.3003344025190984</v>
      </c>
      <c r="N12" s="9">
        <v>0</v>
      </c>
    </row>
    <row r="13" spans="1:14" ht="16.7">
      <c r="A13" s="5" t="s">
        <v>21</v>
      </c>
      <c r="B13" s="9">
        <v>3.5</v>
      </c>
      <c r="C13" s="9">
        <v>4.75</v>
      </c>
      <c r="D13" s="10">
        <v>14680</v>
      </c>
      <c r="E13" s="9">
        <v>5.45</v>
      </c>
      <c r="F13" s="9" t="s">
        <v>15</v>
      </c>
      <c r="G13" s="9">
        <v>5.17</v>
      </c>
      <c r="H13" s="9">
        <v>6.7085714285714291</v>
      </c>
      <c r="I13" s="9">
        <v>92.5</v>
      </c>
      <c r="J13" s="9">
        <v>6.5</v>
      </c>
      <c r="K13" s="9">
        <v>-1.2852526228687366</v>
      </c>
      <c r="L13" s="9">
        <v>1.9239546051108134</v>
      </c>
      <c r="N13" s="9">
        <v>0</v>
      </c>
    </row>
    <row r="14" spans="1:14" ht="16.7">
      <c r="A14" s="5" t="s">
        <v>22</v>
      </c>
      <c r="B14" s="9">
        <v>3.5</v>
      </c>
      <c r="C14" s="9">
        <v>4.75</v>
      </c>
      <c r="D14" s="13">
        <v>14690</v>
      </c>
      <c r="E14" s="9">
        <v>5.26</v>
      </c>
      <c r="F14" s="9" t="s">
        <v>15</v>
      </c>
      <c r="G14" s="9">
        <v>4.9000000000000004</v>
      </c>
      <c r="H14" s="9">
        <v>6.99</v>
      </c>
      <c r="I14" s="9">
        <v>92.5</v>
      </c>
      <c r="J14" s="9">
        <v>6.5</v>
      </c>
      <c r="K14" s="9">
        <v>-1.4528113334749504</v>
      </c>
      <c r="L14" s="9">
        <v>1.6706918774981199</v>
      </c>
      <c r="N14" s="9">
        <v>0</v>
      </c>
    </row>
    <row r="15" spans="1:14" ht="16.7">
      <c r="A15" s="2">
        <v>2022</v>
      </c>
      <c r="B15" s="3">
        <v>3.5</v>
      </c>
      <c r="C15" s="3">
        <v>4.75</v>
      </c>
      <c r="D15" s="4">
        <v>14610</v>
      </c>
      <c r="E15" s="3">
        <v>5.26</v>
      </c>
      <c r="F15" s="3" t="s">
        <v>15</v>
      </c>
      <c r="G15" s="3">
        <v>4.88</v>
      </c>
      <c r="H15" s="3">
        <v>6.99</v>
      </c>
      <c r="I15" s="3">
        <v>92.5</v>
      </c>
      <c r="J15" s="3">
        <v>6.5</v>
      </c>
      <c r="K15" s="3">
        <v>-1.1720980055361299</v>
      </c>
      <c r="L15" s="3">
        <v>1.3878243314311456</v>
      </c>
      <c r="N15" s="3">
        <v>0</v>
      </c>
    </row>
    <row r="16" spans="1:14" ht="17" thickBot="1">
      <c r="A16" s="5" t="s">
        <v>23</v>
      </c>
      <c r="B16" s="6">
        <v>3.5</v>
      </c>
      <c r="C16" s="6">
        <v>4.75</v>
      </c>
      <c r="D16" s="14">
        <v>14700</v>
      </c>
      <c r="E16" s="6">
        <v>5.01</v>
      </c>
      <c r="F16" s="6" t="s">
        <v>15</v>
      </c>
      <c r="G16" s="6">
        <v>5.0599999999999996</v>
      </c>
      <c r="H16" s="6">
        <v>7.77</v>
      </c>
      <c r="I16" s="6">
        <v>92.5</v>
      </c>
      <c r="J16" s="6">
        <v>6.5</v>
      </c>
      <c r="K16" s="6">
        <v>-1.66</v>
      </c>
      <c r="L16" s="6">
        <v>1.3599999999999999</v>
      </c>
      <c r="N16" s="6">
        <v>0</v>
      </c>
    </row>
    <row r="17" spans="1:37" ht="20.7" customHeight="1" thickBot="1">
      <c r="A17" s="5" t="s">
        <v>24</v>
      </c>
      <c r="B17" s="9">
        <v>3.5</v>
      </c>
      <c r="C17" s="9">
        <v>4.75</v>
      </c>
      <c r="D17" s="10">
        <v>14710</v>
      </c>
      <c r="E17" s="9">
        <v>4.7300000000000004</v>
      </c>
      <c r="F17" s="9" t="s">
        <v>15</v>
      </c>
      <c r="G17" s="9">
        <v>5.13</v>
      </c>
      <c r="H17" s="9">
        <v>7.82</v>
      </c>
      <c r="I17" s="9">
        <v>92.5</v>
      </c>
      <c r="J17" s="9">
        <v>6.5</v>
      </c>
      <c r="K17" s="9">
        <v>-1.8599999999999999</v>
      </c>
      <c r="L17" s="9">
        <v>1.39</v>
      </c>
      <c r="N17" s="9">
        <v>0</v>
      </c>
      <c r="P17" s="182" t="s">
        <v>25</v>
      </c>
      <c r="Q17" s="186" t="s">
        <v>26</v>
      </c>
      <c r="R17" s="186"/>
      <c r="S17" s="186"/>
      <c r="T17" s="186"/>
      <c r="U17" s="186"/>
      <c r="V17" s="186"/>
      <c r="W17" s="186"/>
      <c r="X17" s="186"/>
      <c r="Y17" s="186"/>
      <c r="Z17" s="186"/>
      <c r="AA17" s="186"/>
      <c r="AB17" s="187"/>
      <c r="AD17" s="184" t="s">
        <v>8</v>
      </c>
      <c r="AE17" s="185"/>
      <c r="AF17" s="57" t="s">
        <v>6</v>
      </c>
      <c r="AG17" s="180" t="s">
        <v>5</v>
      </c>
      <c r="AH17" s="181"/>
      <c r="AI17" s="176" t="s">
        <v>44</v>
      </c>
      <c r="AJ17" s="177"/>
      <c r="AK17" s="178"/>
    </row>
    <row r="18" spans="1:37" ht="16.7" customHeight="1">
      <c r="A18" s="5" t="s">
        <v>27</v>
      </c>
      <c r="B18" s="9">
        <v>3.5</v>
      </c>
      <c r="C18" s="9">
        <v>4.75</v>
      </c>
      <c r="D18" s="10">
        <v>14710</v>
      </c>
      <c r="E18" s="9">
        <v>4.3499999999999996</v>
      </c>
      <c r="F18" s="9" t="s">
        <v>15</v>
      </c>
      <c r="G18" s="9">
        <v>5.21</v>
      </c>
      <c r="H18" s="9">
        <v>8.0828571428571436</v>
      </c>
      <c r="I18" s="9">
        <v>92.5</v>
      </c>
      <c r="J18" s="9">
        <v>6.5</v>
      </c>
      <c r="K18" s="9">
        <v>-1.89</v>
      </c>
      <c r="L18" s="9">
        <v>1.41</v>
      </c>
      <c r="N18" s="9">
        <v>0</v>
      </c>
      <c r="P18" s="183"/>
      <c r="Q18" s="16" t="s">
        <v>44</v>
      </c>
      <c r="R18" s="16" t="s">
        <v>3</v>
      </c>
      <c r="S18" s="16" t="s">
        <v>4</v>
      </c>
      <c r="T18" s="16" t="s">
        <v>5</v>
      </c>
      <c r="U18" s="16" t="s">
        <v>6</v>
      </c>
      <c r="V18" s="16" t="s">
        <v>7</v>
      </c>
      <c r="W18" s="16" t="s">
        <v>8</v>
      </c>
      <c r="X18" s="16" t="s">
        <v>9</v>
      </c>
      <c r="Y18" s="16" t="s">
        <v>10</v>
      </c>
      <c r="Z18" s="16" t="s">
        <v>11</v>
      </c>
      <c r="AA18" s="16" t="s">
        <v>12</v>
      </c>
      <c r="AB18" s="35" t="s">
        <v>13</v>
      </c>
      <c r="AD18" s="47" t="s">
        <v>9</v>
      </c>
      <c r="AE18" s="19" t="s">
        <v>12</v>
      </c>
      <c r="AF18" s="19" t="s">
        <v>5</v>
      </c>
      <c r="AG18" s="19" t="s">
        <v>13</v>
      </c>
      <c r="AH18" s="48" t="s">
        <v>32</v>
      </c>
      <c r="AI18" s="44" t="s">
        <v>5</v>
      </c>
      <c r="AJ18" s="34" t="s">
        <v>8</v>
      </c>
      <c r="AK18" s="34" t="s">
        <v>12</v>
      </c>
    </row>
    <row r="19" spans="1:37" ht="16.7" customHeight="1">
      <c r="A19" s="5" t="s">
        <v>28</v>
      </c>
      <c r="B19" s="12">
        <v>3.5</v>
      </c>
      <c r="C19" s="12">
        <v>4.75</v>
      </c>
      <c r="D19" s="13">
        <v>14720</v>
      </c>
      <c r="E19" s="15">
        <v>3.97</v>
      </c>
      <c r="F19" s="12" t="s">
        <v>15</v>
      </c>
      <c r="G19" s="15">
        <v>5.0199999999999996</v>
      </c>
      <c r="H19" s="12">
        <v>7.98</v>
      </c>
      <c r="I19" s="12">
        <v>92.5</v>
      </c>
      <c r="J19" s="12">
        <v>6.5</v>
      </c>
      <c r="K19" s="12">
        <v>-1.78</v>
      </c>
      <c r="L19" s="12">
        <v>1.25</v>
      </c>
      <c r="N19" s="12">
        <v>0</v>
      </c>
      <c r="P19" s="36">
        <v>2020</v>
      </c>
      <c r="Q19" s="17">
        <f>N25-N5</f>
        <v>0</v>
      </c>
      <c r="R19" s="17">
        <f t="shared" ref="R19:R34" si="0">B25-B5</f>
        <v>0</v>
      </c>
      <c r="S19" s="17">
        <f t="shared" ref="S19:S34" si="1">C25-C5</f>
        <v>0</v>
      </c>
      <c r="T19" s="4">
        <f t="shared" ref="T19:T34" si="2">D25-D5</f>
        <v>0</v>
      </c>
      <c r="U19" s="17">
        <f t="shared" ref="U19:U34" si="3">E25-E5</f>
        <v>0</v>
      </c>
      <c r="V19" s="17">
        <f t="shared" ref="V19:V34" si="4">F25-F5</f>
        <v>0</v>
      </c>
      <c r="W19" s="17">
        <f t="shared" ref="W19:W34" si="5">G25-G5</f>
        <v>0</v>
      </c>
      <c r="X19" s="17">
        <f t="shared" ref="X19:X34" si="6">H25-H5</f>
        <v>0</v>
      </c>
      <c r="Y19" s="17">
        <f t="shared" ref="Y19:Y34" si="7">I25-I5</f>
        <v>0</v>
      </c>
      <c r="Z19" s="17">
        <f t="shared" ref="Z19:Z34" si="8">J25-J5</f>
        <v>0</v>
      </c>
      <c r="AA19" s="17">
        <f t="shared" ref="AA19:AA34" si="9">K25-K5</f>
        <v>0</v>
      </c>
      <c r="AB19" s="37">
        <f t="shared" ref="AB19:AB34" si="10">L25-L5</f>
        <v>0</v>
      </c>
      <c r="AD19" s="49" t="str">
        <f>IF(AND(W19&gt;=0,X19&gt;=0),"OK",IF(AND(W19&lt;0,X19&lt;0),"OK","CHECK"))</f>
        <v>OK</v>
      </c>
      <c r="AE19" s="20" t="str">
        <f>IF(AND(W19=0,AA19=0),"OK",IF(AND(W19&lt;0,AA19&gt;0),"OK",IF(AND(W19&gt;0,AA19&lt;0),"OK","CHECK")))</f>
        <v>OK</v>
      </c>
      <c r="AF19" s="20" t="str">
        <f>IF(AND(U19&gt;=0,T19&gt;=0),"OK",IF(AND(U19&lt;0,T19&lt;0),"OK","CHECK"))</f>
        <v>OK</v>
      </c>
      <c r="AG19" s="20" t="str">
        <f>IF(AND(T19=0,AB19=0),"OK",IF(AND(T19&lt;0,AB19&gt;0),"OK",IF(AND(T19&gt;0,AB19&lt;0),"OK","CHECK")))</f>
        <v>OK</v>
      </c>
      <c r="AH19" s="50" t="str">
        <f>IF(AND(T19=0,AA19+AB19=0),"OK",IF(AND(T19&lt;0,AA19+AB19&gt;0),"OK",IF(AND(T19&gt;0,AA19+AB19&lt;0),"OK","CHECK")))</f>
        <v>OK</v>
      </c>
      <c r="AI19" s="45" t="str">
        <f>IF(AND(Q19=0,T19=0),"OK",IF(AND(Q19&lt;0,T19&gt;0),"OK",IF(AND(Q19&gt;0,T19&lt;0),"OK","CHECK")))</f>
        <v>OK</v>
      </c>
      <c r="AJ19" s="32" t="str">
        <f t="shared" ref="AJ19:AJ34" si="11">IF(AND(T19=0,W19=0),"OK",IF(AND(T19&lt;0,W19&gt;0),"OK",IF(AND(T19&gt;0,W19&lt;0),"OK","CHECK")))</f>
        <v>OK</v>
      </c>
      <c r="AK19" s="20" t="str">
        <f>IF(AND(W19=0,AA19=0),"OK",IF(AND(W19&lt;0,AA19&gt;0),"OK",IF(AND(W19&gt;0,AA19&lt;0),"OK","CHECK")))</f>
        <v>OK</v>
      </c>
    </row>
    <row r="20" spans="1:37" ht="16.7">
      <c r="A20" s="2">
        <v>2023</v>
      </c>
      <c r="B20" s="3">
        <v>3.5</v>
      </c>
      <c r="C20" s="3">
        <v>4.75</v>
      </c>
      <c r="D20" s="4">
        <v>14710</v>
      </c>
      <c r="E20" s="3">
        <v>3.97</v>
      </c>
      <c r="F20" s="3" t="s">
        <v>15</v>
      </c>
      <c r="G20" s="3">
        <v>5.1100000000000003</v>
      </c>
      <c r="H20" s="3">
        <v>7.98</v>
      </c>
      <c r="I20" s="3">
        <v>92.5</v>
      </c>
      <c r="J20" s="3">
        <v>6.5</v>
      </c>
      <c r="K20" s="3">
        <v>-1.7974999999999999</v>
      </c>
      <c r="L20" s="3">
        <v>1.3524999999999998</v>
      </c>
      <c r="N20" s="3">
        <v>0</v>
      </c>
      <c r="P20" s="38" t="s">
        <v>14</v>
      </c>
      <c r="Q20" s="6">
        <f t="shared" ref="Q20:Q34" si="12">N26-N6</f>
        <v>0</v>
      </c>
      <c r="R20" s="18">
        <f t="shared" si="0"/>
        <v>0</v>
      </c>
      <c r="S20" s="18">
        <f t="shared" si="1"/>
        <v>0</v>
      </c>
      <c r="T20" s="13">
        <f t="shared" si="2"/>
        <v>0</v>
      </c>
      <c r="U20" s="23">
        <f t="shared" si="3"/>
        <v>0</v>
      </c>
      <c r="V20" s="18" t="e">
        <f t="shared" si="4"/>
        <v>#VALUE!</v>
      </c>
      <c r="W20" s="23">
        <f t="shared" si="5"/>
        <v>0</v>
      </c>
      <c r="X20" s="18">
        <f t="shared" si="6"/>
        <v>0</v>
      </c>
      <c r="Y20" s="18">
        <f t="shared" si="7"/>
        <v>0</v>
      </c>
      <c r="Z20" s="18">
        <f t="shared" si="8"/>
        <v>0</v>
      </c>
      <c r="AA20" s="18">
        <f t="shared" si="9"/>
        <v>0</v>
      </c>
      <c r="AB20" s="39">
        <f t="shared" si="10"/>
        <v>0</v>
      </c>
      <c r="AD20" s="51" t="str">
        <f t="shared" ref="AD20:AD34" si="13">IF(AND(W20&gt;=0,X20&gt;=0),"OK",IF(AND(W20&lt;0,X20&lt;0),"OK","CHECK"))</f>
        <v>OK</v>
      </c>
      <c r="AE20" s="21" t="str">
        <f t="shared" ref="AE20:AE33" si="14">IF(AND(W20=0,AA20=0),"OK",IF(AND(W20&lt;0,AA20&gt;0),"OK",IF(AND(W20&gt;0,AA20&lt;0),"OK","CHECK")))</f>
        <v>OK</v>
      </c>
      <c r="AF20" s="21" t="str">
        <f t="shared" ref="AF20:AF33" si="15">IF(AND(U20&gt;=0,T20&gt;=0),"OK",IF(AND(U20&lt;0,T20&lt;0),"OK","CHECK"))</f>
        <v>OK</v>
      </c>
      <c r="AG20" s="21" t="str">
        <f t="shared" ref="AG20:AG34" si="16">IF(AND(T20=0,AB20=0),"OK",IF(AND(T20&lt;0,AB20&gt;0),"OK",IF(AND(T20&gt;0,AB20&lt;0),"OK","CHECK")))</f>
        <v>OK</v>
      </c>
      <c r="AH20" s="52" t="str">
        <f t="shared" ref="AH20:AH34" si="17">IF(AND(T20=0,AA20+AB20=0),"OK",IF(AND(T20&lt;0,AA20+AB20&gt;0),"OK",IF(AND(T20&gt;0,AA20+AB20&lt;0),"OK","CHECK")))</f>
        <v>OK</v>
      </c>
      <c r="AI20" s="46" t="str">
        <f t="shared" ref="AI20:AI34" si="18">IF(AND(Q20=0,T20=0),"OK",IF(AND(Q20&lt;0,T20&gt;0),"OK",IF(AND(Q20&gt;0,T20&lt;0),"OK","CHECK")))</f>
        <v>OK</v>
      </c>
      <c r="AJ20" s="33" t="str">
        <f t="shared" si="11"/>
        <v>OK</v>
      </c>
      <c r="AK20" s="21" t="str">
        <f t="shared" ref="AK20:AK34" si="19">IF(AND(W20=0,AA20=0),"OK",IF(AND(W20&lt;0,AA20&gt;0),"OK",IF(AND(W20&gt;0,AA20&lt;0),"OK","CHECK")))</f>
        <v>OK</v>
      </c>
    </row>
    <row r="21" spans="1:37" ht="16.7">
      <c r="P21" s="38" t="s">
        <v>16</v>
      </c>
      <c r="Q21" s="9">
        <f t="shared" si="12"/>
        <v>0</v>
      </c>
      <c r="R21" s="18">
        <f t="shared" si="0"/>
        <v>0</v>
      </c>
      <c r="S21" s="18">
        <f t="shared" si="1"/>
        <v>0</v>
      </c>
      <c r="T21" s="24">
        <f t="shared" si="2"/>
        <v>0</v>
      </c>
      <c r="U21" s="18">
        <f t="shared" si="3"/>
        <v>0</v>
      </c>
      <c r="V21" s="18" t="e">
        <f t="shared" si="4"/>
        <v>#VALUE!</v>
      </c>
      <c r="W21" s="18">
        <f t="shared" si="5"/>
        <v>0</v>
      </c>
      <c r="X21" s="18">
        <f t="shared" si="6"/>
        <v>0</v>
      </c>
      <c r="Y21" s="18">
        <f t="shared" si="7"/>
        <v>0</v>
      </c>
      <c r="Z21" s="18">
        <f t="shared" si="8"/>
        <v>0</v>
      </c>
      <c r="AA21" s="18">
        <f t="shared" si="9"/>
        <v>0</v>
      </c>
      <c r="AB21" s="39">
        <f t="shared" si="10"/>
        <v>0</v>
      </c>
      <c r="AD21" s="51" t="str">
        <f t="shared" si="13"/>
        <v>OK</v>
      </c>
      <c r="AE21" s="21" t="str">
        <f t="shared" si="14"/>
        <v>OK</v>
      </c>
      <c r="AF21" s="21" t="str">
        <f t="shared" si="15"/>
        <v>OK</v>
      </c>
      <c r="AG21" s="21" t="str">
        <f t="shared" si="16"/>
        <v>OK</v>
      </c>
      <c r="AH21" s="52" t="str">
        <f t="shared" si="17"/>
        <v>OK</v>
      </c>
      <c r="AI21" s="46" t="str">
        <f t="shared" si="18"/>
        <v>OK</v>
      </c>
      <c r="AJ21" s="33" t="str">
        <f t="shared" si="11"/>
        <v>OK</v>
      </c>
      <c r="AK21" s="21" t="str">
        <f t="shared" si="19"/>
        <v>OK</v>
      </c>
    </row>
    <row r="22" spans="1:37" ht="16.7">
      <c r="A22" s="179" t="s">
        <v>29</v>
      </c>
      <c r="B22" s="179"/>
      <c r="C22" s="179"/>
      <c r="D22" s="179"/>
      <c r="E22" s="179"/>
      <c r="F22" s="179"/>
      <c r="G22" s="179"/>
      <c r="H22" s="179"/>
      <c r="I22" s="179"/>
      <c r="J22" s="179"/>
      <c r="K22" s="179"/>
      <c r="L22" s="179"/>
      <c r="P22" s="38" t="s">
        <v>17</v>
      </c>
      <c r="Q22" s="9">
        <f t="shared" si="12"/>
        <v>0</v>
      </c>
      <c r="R22" s="18">
        <f t="shared" si="0"/>
        <v>0</v>
      </c>
      <c r="S22" s="18">
        <f t="shared" si="1"/>
        <v>0</v>
      </c>
      <c r="T22" s="13">
        <f t="shared" si="2"/>
        <v>0</v>
      </c>
      <c r="U22" s="18">
        <f t="shared" si="3"/>
        <v>0</v>
      </c>
      <c r="V22" s="18" t="e">
        <f t="shared" si="4"/>
        <v>#VALUE!</v>
      </c>
      <c r="W22" s="18">
        <f t="shared" si="5"/>
        <v>0</v>
      </c>
      <c r="X22" s="18">
        <f t="shared" si="6"/>
        <v>0</v>
      </c>
      <c r="Y22" s="18">
        <f t="shared" si="7"/>
        <v>0</v>
      </c>
      <c r="Z22" s="18">
        <f t="shared" si="8"/>
        <v>0</v>
      </c>
      <c r="AA22" s="18">
        <f t="shared" si="9"/>
        <v>0</v>
      </c>
      <c r="AB22" s="39">
        <f t="shared" si="10"/>
        <v>0</v>
      </c>
      <c r="AD22" s="51" t="str">
        <f t="shared" si="13"/>
        <v>OK</v>
      </c>
      <c r="AE22" s="21" t="str">
        <f t="shared" si="14"/>
        <v>OK</v>
      </c>
      <c r="AF22" s="21" t="str">
        <f t="shared" si="15"/>
        <v>OK</v>
      </c>
      <c r="AG22" s="21" t="str">
        <f t="shared" si="16"/>
        <v>OK</v>
      </c>
      <c r="AH22" s="52" t="str">
        <f t="shared" si="17"/>
        <v>OK</v>
      </c>
      <c r="AI22" s="46" t="str">
        <f t="shared" si="18"/>
        <v>OK</v>
      </c>
      <c r="AJ22" s="33" t="str">
        <f t="shared" si="11"/>
        <v>OK</v>
      </c>
      <c r="AK22" s="21" t="str">
        <f t="shared" si="19"/>
        <v>OK</v>
      </c>
    </row>
    <row r="23" spans="1:37" ht="20.7" customHeight="1">
      <c r="A23" s="174" t="s">
        <v>30</v>
      </c>
      <c r="B23" s="175"/>
      <c r="C23" s="175"/>
      <c r="D23" s="175"/>
      <c r="E23" s="175"/>
      <c r="F23" s="175"/>
      <c r="G23" s="175"/>
      <c r="H23" s="175"/>
      <c r="I23" s="175"/>
      <c r="J23" s="175"/>
      <c r="K23" s="175"/>
      <c r="L23" s="175"/>
      <c r="P23" s="38" t="s">
        <v>18</v>
      </c>
      <c r="Q23" s="18">
        <f t="shared" si="12"/>
        <v>0</v>
      </c>
      <c r="R23" s="18">
        <f t="shared" si="0"/>
        <v>0</v>
      </c>
      <c r="S23" s="18">
        <f t="shared" si="1"/>
        <v>0</v>
      </c>
      <c r="T23" s="13">
        <f t="shared" si="2"/>
        <v>0</v>
      </c>
      <c r="U23" s="18">
        <f t="shared" si="3"/>
        <v>0</v>
      </c>
      <c r="V23" s="18" t="e">
        <f t="shared" si="4"/>
        <v>#VALUE!</v>
      </c>
      <c r="W23" s="18">
        <f t="shared" si="5"/>
        <v>0</v>
      </c>
      <c r="X23" s="18">
        <f t="shared" si="6"/>
        <v>0</v>
      </c>
      <c r="Y23" s="18">
        <f t="shared" si="7"/>
        <v>0</v>
      </c>
      <c r="Z23" s="18">
        <f t="shared" si="8"/>
        <v>0</v>
      </c>
      <c r="AA23" s="18">
        <f t="shared" si="9"/>
        <v>0</v>
      </c>
      <c r="AB23" s="39">
        <f t="shared" si="10"/>
        <v>0</v>
      </c>
      <c r="AD23" s="51" t="str">
        <f t="shared" si="13"/>
        <v>OK</v>
      </c>
      <c r="AE23" s="21" t="str">
        <f t="shared" si="14"/>
        <v>OK</v>
      </c>
      <c r="AF23" s="21" t="str">
        <f t="shared" si="15"/>
        <v>OK</v>
      </c>
      <c r="AG23" s="21" t="str">
        <f t="shared" si="16"/>
        <v>OK</v>
      </c>
      <c r="AH23" s="52" t="str">
        <f t="shared" si="17"/>
        <v>OK</v>
      </c>
      <c r="AI23" s="46" t="str">
        <f t="shared" si="18"/>
        <v>OK</v>
      </c>
      <c r="AJ23" s="33" t="str">
        <f t="shared" si="11"/>
        <v>OK</v>
      </c>
      <c r="AK23" s="21" t="str">
        <f t="shared" si="19"/>
        <v>OK</v>
      </c>
    </row>
    <row r="24" spans="1:37" ht="16.7">
      <c r="A24" s="174"/>
      <c r="B24" s="1" t="s">
        <v>3</v>
      </c>
      <c r="C24" s="1" t="s">
        <v>4</v>
      </c>
      <c r="D24" s="1" t="s">
        <v>5</v>
      </c>
      <c r="E24" s="1" t="s">
        <v>6</v>
      </c>
      <c r="F24" s="1" t="s">
        <v>7</v>
      </c>
      <c r="G24" s="1" t="s">
        <v>8</v>
      </c>
      <c r="H24" s="1" t="s">
        <v>9</v>
      </c>
      <c r="I24" s="1" t="s">
        <v>10</v>
      </c>
      <c r="J24" s="1" t="s">
        <v>11</v>
      </c>
      <c r="K24" s="1" t="s">
        <v>12</v>
      </c>
      <c r="L24" s="1" t="s">
        <v>13</v>
      </c>
      <c r="N24" s="1" t="s">
        <v>44</v>
      </c>
      <c r="P24" s="36">
        <v>2021</v>
      </c>
      <c r="Q24" s="17">
        <f t="shared" si="12"/>
        <v>0</v>
      </c>
      <c r="R24" s="17">
        <f t="shared" si="0"/>
        <v>0</v>
      </c>
      <c r="S24" s="17">
        <f t="shared" si="1"/>
        <v>0</v>
      </c>
      <c r="T24" s="4">
        <f t="shared" si="2"/>
        <v>0</v>
      </c>
      <c r="U24" s="17">
        <f t="shared" si="3"/>
        <v>0</v>
      </c>
      <c r="V24" s="17" t="e">
        <f t="shared" si="4"/>
        <v>#VALUE!</v>
      </c>
      <c r="W24" s="17">
        <f t="shared" si="5"/>
        <v>0</v>
      </c>
      <c r="X24" s="17">
        <f t="shared" si="6"/>
        <v>0</v>
      </c>
      <c r="Y24" s="17">
        <f t="shared" si="7"/>
        <v>0</v>
      </c>
      <c r="Z24" s="17">
        <f t="shared" si="8"/>
        <v>0</v>
      </c>
      <c r="AA24" s="17">
        <f t="shared" si="9"/>
        <v>0</v>
      </c>
      <c r="AB24" s="37">
        <f t="shared" si="10"/>
        <v>0</v>
      </c>
      <c r="AD24" s="49" t="str">
        <f t="shared" si="13"/>
        <v>OK</v>
      </c>
      <c r="AE24" s="20" t="str">
        <f t="shared" si="14"/>
        <v>OK</v>
      </c>
      <c r="AF24" s="20" t="str">
        <f t="shared" si="15"/>
        <v>OK</v>
      </c>
      <c r="AG24" s="20" t="str">
        <f t="shared" si="16"/>
        <v>OK</v>
      </c>
      <c r="AH24" s="50" t="str">
        <f t="shared" si="17"/>
        <v>OK</v>
      </c>
      <c r="AI24" s="45" t="str">
        <f t="shared" si="18"/>
        <v>OK</v>
      </c>
      <c r="AJ24" s="32" t="str">
        <f t="shared" si="11"/>
        <v>OK</v>
      </c>
      <c r="AK24" s="20" t="str">
        <f t="shared" si="19"/>
        <v>OK</v>
      </c>
    </row>
    <row r="25" spans="1:37" ht="16.7">
      <c r="A25" s="2">
        <v>2020</v>
      </c>
      <c r="B25" s="3">
        <v>3.75</v>
      </c>
      <c r="C25" s="3">
        <v>5</v>
      </c>
      <c r="D25" s="4">
        <v>14530</v>
      </c>
      <c r="E25" s="3">
        <v>1.68</v>
      </c>
      <c r="F25" s="3">
        <v>0</v>
      </c>
      <c r="G25" s="3">
        <v>-2.0699999999999998</v>
      </c>
      <c r="H25" s="3">
        <v>-2.41</v>
      </c>
      <c r="I25" s="3">
        <v>92.5</v>
      </c>
      <c r="J25" s="3">
        <v>4</v>
      </c>
      <c r="K25" s="3">
        <v>-0.41799480846663573</v>
      </c>
      <c r="L25" s="3">
        <v>0.74338315974066216</v>
      </c>
      <c r="N25" s="3">
        <v>0</v>
      </c>
      <c r="P25" s="38" t="s">
        <v>19</v>
      </c>
      <c r="Q25" s="6">
        <f t="shared" si="12"/>
        <v>0</v>
      </c>
      <c r="R25" s="18">
        <f t="shared" si="0"/>
        <v>0</v>
      </c>
      <c r="S25" s="18">
        <f t="shared" si="1"/>
        <v>0</v>
      </c>
      <c r="T25" s="25">
        <f t="shared" si="2"/>
        <v>0</v>
      </c>
      <c r="U25" s="18">
        <f t="shared" si="3"/>
        <v>0</v>
      </c>
      <c r="V25" s="18" t="e">
        <f t="shared" si="4"/>
        <v>#VALUE!</v>
      </c>
      <c r="W25" s="18">
        <f t="shared" si="5"/>
        <v>0</v>
      </c>
      <c r="X25" s="18">
        <f t="shared" si="6"/>
        <v>0</v>
      </c>
      <c r="Y25" s="18">
        <f t="shared" si="7"/>
        <v>0</v>
      </c>
      <c r="Z25" s="18">
        <f t="shared" si="8"/>
        <v>0</v>
      </c>
      <c r="AA25" s="18">
        <f t="shared" si="9"/>
        <v>-1.8717469809548248E-3</v>
      </c>
      <c r="AB25" s="39">
        <f t="shared" si="10"/>
        <v>2.4551078595980158E-3</v>
      </c>
      <c r="AD25" s="51" t="str">
        <f t="shared" si="13"/>
        <v>OK</v>
      </c>
      <c r="AE25" s="21" t="str">
        <f t="shared" si="14"/>
        <v>CHECK</v>
      </c>
      <c r="AF25" s="21" t="str">
        <f t="shared" si="15"/>
        <v>OK</v>
      </c>
      <c r="AG25" s="21" t="str">
        <f t="shared" si="16"/>
        <v>CHECK</v>
      </c>
      <c r="AH25" s="52" t="str">
        <f t="shared" si="17"/>
        <v>CHECK</v>
      </c>
      <c r="AI25" s="46" t="str">
        <f t="shared" si="18"/>
        <v>OK</v>
      </c>
      <c r="AJ25" s="33" t="str">
        <f t="shared" si="11"/>
        <v>OK</v>
      </c>
      <c r="AK25" s="21" t="str">
        <f t="shared" si="19"/>
        <v>CHECK</v>
      </c>
    </row>
    <row r="26" spans="1:37" ht="16.7">
      <c r="A26" s="5" t="s">
        <v>14</v>
      </c>
      <c r="B26" s="6">
        <v>3.5</v>
      </c>
      <c r="C26" s="6">
        <v>4.75</v>
      </c>
      <c r="D26" s="7">
        <v>14157</v>
      </c>
      <c r="E26" s="8">
        <v>1.3655462199999999</v>
      </c>
      <c r="F26" s="6" t="s">
        <v>15</v>
      </c>
      <c r="G26" s="8">
        <v>-0.69670625552852306</v>
      </c>
      <c r="H26" s="6">
        <v>-3.75</v>
      </c>
      <c r="I26" s="6">
        <v>92.5</v>
      </c>
      <c r="J26" s="6">
        <v>3.5</v>
      </c>
      <c r="K26" s="6">
        <v>-0.39196914782882664</v>
      </c>
      <c r="L26" s="6">
        <v>2.0484564275144757</v>
      </c>
      <c r="N26" s="6">
        <v>0</v>
      </c>
      <c r="P26" s="38" t="s">
        <v>20</v>
      </c>
      <c r="Q26" s="9">
        <f t="shared" si="12"/>
        <v>0</v>
      </c>
      <c r="R26" s="18">
        <f t="shared" si="0"/>
        <v>0</v>
      </c>
      <c r="S26" s="18">
        <f t="shared" si="1"/>
        <v>0</v>
      </c>
      <c r="T26" s="24">
        <f t="shared" si="2"/>
        <v>0</v>
      </c>
      <c r="U26" s="18">
        <f t="shared" si="3"/>
        <v>-0.10000000000000009</v>
      </c>
      <c r="V26" s="18" t="e">
        <f t="shared" si="4"/>
        <v>#VALUE!</v>
      </c>
      <c r="W26" s="18">
        <f t="shared" si="5"/>
        <v>0</v>
      </c>
      <c r="X26" s="18">
        <f t="shared" si="6"/>
        <v>0</v>
      </c>
      <c r="Y26" s="18">
        <f t="shared" si="7"/>
        <v>0</v>
      </c>
      <c r="Z26" s="18">
        <f t="shared" si="8"/>
        <v>0</v>
      </c>
      <c r="AA26" s="18">
        <f t="shared" si="9"/>
        <v>1.419288610950975E-3</v>
      </c>
      <c r="AB26" s="39">
        <f t="shared" si="10"/>
        <v>-3.344025190983313E-4</v>
      </c>
      <c r="AD26" s="51" t="str">
        <f t="shared" si="13"/>
        <v>OK</v>
      </c>
      <c r="AE26" s="21" t="str">
        <f t="shared" si="14"/>
        <v>CHECK</v>
      </c>
      <c r="AF26" s="21" t="str">
        <f t="shared" si="15"/>
        <v>CHECK</v>
      </c>
      <c r="AG26" s="21" t="str">
        <f t="shared" si="16"/>
        <v>CHECK</v>
      </c>
      <c r="AH26" s="52" t="str">
        <f t="shared" si="17"/>
        <v>CHECK</v>
      </c>
      <c r="AI26" s="46" t="str">
        <f t="shared" si="18"/>
        <v>OK</v>
      </c>
      <c r="AJ26" s="33" t="str">
        <f t="shared" si="11"/>
        <v>OK</v>
      </c>
      <c r="AK26" s="21" t="str">
        <f t="shared" si="19"/>
        <v>CHECK</v>
      </c>
    </row>
    <row r="27" spans="1:37" ht="16.7">
      <c r="A27" s="5" t="s">
        <v>16</v>
      </c>
      <c r="B27" s="9">
        <v>3.5</v>
      </c>
      <c r="C27" s="9">
        <v>4.75</v>
      </c>
      <c r="D27" s="10">
        <v>14399</v>
      </c>
      <c r="E27" s="6">
        <v>1.3325718600000001</v>
      </c>
      <c r="F27" s="9" t="s">
        <v>15</v>
      </c>
      <c r="G27" s="6">
        <v>7.0666777700000001</v>
      </c>
      <c r="H27" s="9">
        <v>0.59</v>
      </c>
      <c r="I27" s="9">
        <v>92.5</v>
      </c>
      <c r="J27" s="9">
        <v>3.5</v>
      </c>
      <c r="K27" s="9">
        <v>-0.66535530139147814</v>
      </c>
      <c r="L27" s="9">
        <v>0.57071853422981433</v>
      </c>
      <c r="N27" s="9">
        <v>0</v>
      </c>
      <c r="P27" s="38" t="s">
        <v>21</v>
      </c>
      <c r="Q27" s="9">
        <f t="shared" si="12"/>
        <v>0</v>
      </c>
      <c r="R27" s="18">
        <f t="shared" si="0"/>
        <v>0</v>
      </c>
      <c r="S27" s="18">
        <f t="shared" si="1"/>
        <v>0</v>
      </c>
      <c r="T27" s="24">
        <f t="shared" si="2"/>
        <v>-50</v>
      </c>
      <c r="U27" s="18">
        <f t="shared" si="3"/>
        <v>-1.4400000000000004</v>
      </c>
      <c r="V27" s="18" t="e">
        <f t="shared" si="4"/>
        <v>#VALUE!</v>
      </c>
      <c r="W27" s="18">
        <f t="shared" si="5"/>
        <v>7.0000000000000284E-2</v>
      </c>
      <c r="X27" s="18">
        <f t="shared" si="6"/>
        <v>5.1428571428570713E-2</v>
      </c>
      <c r="Y27" s="18">
        <f t="shared" si="7"/>
        <v>0</v>
      </c>
      <c r="Z27" s="18">
        <f t="shared" si="8"/>
        <v>0</v>
      </c>
      <c r="AA27" s="18">
        <f t="shared" si="9"/>
        <v>-2.4747377131263404E-2</v>
      </c>
      <c r="AB27" s="39">
        <f t="shared" si="10"/>
        <v>0.10604539488918641</v>
      </c>
      <c r="AD27" s="51" t="str">
        <f t="shared" si="13"/>
        <v>OK</v>
      </c>
      <c r="AE27" s="21" t="str">
        <f t="shared" si="14"/>
        <v>OK</v>
      </c>
      <c r="AF27" s="21" t="str">
        <f t="shared" si="15"/>
        <v>OK</v>
      </c>
      <c r="AG27" s="21" t="str">
        <f t="shared" si="16"/>
        <v>OK</v>
      </c>
      <c r="AH27" s="52" t="str">
        <f t="shared" si="17"/>
        <v>OK</v>
      </c>
      <c r="AI27" s="46" t="str">
        <f t="shared" si="18"/>
        <v>CHECK</v>
      </c>
      <c r="AJ27" s="33" t="str">
        <f t="shared" si="11"/>
        <v>OK</v>
      </c>
      <c r="AK27" s="21" t="str">
        <f t="shared" si="19"/>
        <v>OK</v>
      </c>
    </row>
    <row r="28" spans="1:37" ht="16.7">
      <c r="A28" s="5" t="s">
        <v>17</v>
      </c>
      <c r="B28" s="9">
        <v>3.5</v>
      </c>
      <c r="C28" s="9">
        <v>4.75</v>
      </c>
      <c r="D28" s="11">
        <v>14373</v>
      </c>
      <c r="E28" s="9">
        <v>1.60228897</v>
      </c>
      <c r="F28" s="9" t="s">
        <v>15</v>
      </c>
      <c r="G28" s="9">
        <v>3.50857763</v>
      </c>
      <c r="H28" s="9">
        <v>2.21</v>
      </c>
      <c r="I28" s="9">
        <v>92.5</v>
      </c>
      <c r="J28" s="9">
        <v>3.5</v>
      </c>
      <c r="K28" s="9">
        <v>1.652165481107136</v>
      </c>
      <c r="L28" s="9">
        <v>2.226707337773246</v>
      </c>
      <c r="N28" s="9">
        <v>0</v>
      </c>
      <c r="P28" s="38" t="s">
        <v>22</v>
      </c>
      <c r="Q28" s="9">
        <f t="shared" si="12"/>
        <v>0</v>
      </c>
      <c r="R28" s="18">
        <f t="shared" si="0"/>
        <v>0</v>
      </c>
      <c r="S28" s="18">
        <f t="shared" si="1"/>
        <v>0</v>
      </c>
      <c r="T28" s="13">
        <f t="shared" si="2"/>
        <v>-40</v>
      </c>
      <c r="U28" s="18">
        <f t="shared" si="3"/>
        <v>-1.38</v>
      </c>
      <c r="V28" s="18" t="e">
        <f t="shared" si="4"/>
        <v>#VALUE!</v>
      </c>
      <c r="W28" s="18">
        <f t="shared" si="5"/>
        <v>9.9999999999999645E-2</v>
      </c>
      <c r="X28" s="18">
        <f t="shared" si="6"/>
        <v>4.0000000000000036E-2</v>
      </c>
      <c r="Y28" s="18">
        <f t="shared" si="7"/>
        <v>0</v>
      </c>
      <c r="Z28" s="18">
        <f t="shared" si="8"/>
        <v>0</v>
      </c>
      <c r="AA28" s="18">
        <f t="shared" si="9"/>
        <v>-7.1886665250495696E-3</v>
      </c>
      <c r="AB28" s="39">
        <f t="shared" si="10"/>
        <v>1.9308122501880076E-2</v>
      </c>
      <c r="AD28" s="51" t="str">
        <f t="shared" si="13"/>
        <v>OK</v>
      </c>
      <c r="AE28" s="21" t="str">
        <f t="shared" si="14"/>
        <v>OK</v>
      </c>
      <c r="AF28" s="21" t="str">
        <f t="shared" si="15"/>
        <v>OK</v>
      </c>
      <c r="AG28" s="21" t="str">
        <f t="shared" si="16"/>
        <v>OK</v>
      </c>
      <c r="AH28" s="52" t="str">
        <f t="shared" si="17"/>
        <v>OK</v>
      </c>
      <c r="AI28" s="46" t="str">
        <f t="shared" si="18"/>
        <v>CHECK</v>
      </c>
      <c r="AJ28" s="33" t="str">
        <f t="shared" si="11"/>
        <v>OK</v>
      </c>
      <c r="AK28" s="21" t="str">
        <f t="shared" si="19"/>
        <v>OK</v>
      </c>
    </row>
    <row r="29" spans="1:37" ht="16.7">
      <c r="A29" s="5" t="s">
        <v>18</v>
      </c>
      <c r="B29" s="12">
        <v>3.5</v>
      </c>
      <c r="C29" s="12">
        <v>4.75</v>
      </c>
      <c r="D29" s="13">
        <v>14259</v>
      </c>
      <c r="E29" s="12">
        <v>1.87</v>
      </c>
      <c r="F29" s="12" t="s">
        <v>15</v>
      </c>
      <c r="G29" s="12">
        <v>5.0199999999999996</v>
      </c>
      <c r="H29" s="12">
        <v>5.24</v>
      </c>
      <c r="I29" s="12">
        <v>92.5</v>
      </c>
      <c r="J29" s="12">
        <v>3.5</v>
      </c>
      <c r="K29" s="12">
        <v>0.44879255944160557</v>
      </c>
      <c r="L29" s="12">
        <v>-0.76641655793259134</v>
      </c>
      <c r="N29" s="12">
        <v>0</v>
      </c>
      <c r="P29" s="36">
        <v>2022</v>
      </c>
      <c r="Q29" s="17">
        <f t="shared" si="12"/>
        <v>0</v>
      </c>
      <c r="R29" s="17">
        <f t="shared" si="0"/>
        <v>0</v>
      </c>
      <c r="S29" s="17">
        <f t="shared" si="1"/>
        <v>0</v>
      </c>
      <c r="T29" s="4">
        <f t="shared" si="2"/>
        <v>-30</v>
      </c>
      <c r="U29" s="17">
        <f t="shared" si="3"/>
        <v>-1.38</v>
      </c>
      <c r="V29" s="17" t="e">
        <f t="shared" si="4"/>
        <v>#VALUE!</v>
      </c>
      <c r="W29" s="17">
        <f t="shared" si="5"/>
        <v>4.9999999999999822E-2</v>
      </c>
      <c r="X29" s="17">
        <f t="shared" si="6"/>
        <v>4.0000000000000036E-2</v>
      </c>
      <c r="Y29" s="17">
        <f t="shared" si="7"/>
        <v>0</v>
      </c>
      <c r="Z29" s="17">
        <f t="shared" si="8"/>
        <v>0</v>
      </c>
      <c r="AA29" s="17">
        <f t="shared" si="9"/>
        <v>-2.9019944638701833E-3</v>
      </c>
      <c r="AB29" s="37">
        <f t="shared" si="10"/>
        <v>1.9675668568854388E-2</v>
      </c>
      <c r="AD29" s="49" t="str">
        <f t="shared" si="13"/>
        <v>OK</v>
      </c>
      <c r="AE29" s="20" t="str">
        <f t="shared" si="14"/>
        <v>OK</v>
      </c>
      <c r="AF29" s="20" t="str">
        <f t="shared" si="15"/>
        <v>OK</v>
      </c>
      <c r="AG29" s="20" t="str">
        <f t="shared" si="16"/>
        <v>OK</v>
      </c>
      <c r="AH29" s="50" t="str">
        <f t="shared" si="17"/>
        <v>OK</v>
      </c>
      <c r="AI29" s="45" t="str">
        <f t="shared" si="18"/>
        <v>CHECK</v>
      </c>
      <c r="AJ29" s="32" t="str">
        <f t="shared" si="11"/>
        <v>OK</v>
      </c>
      <c r="AK29" s="20" t="str">
        <f t="shared" si="19"/>
        <v>OK</v>
      </c>
    </row>
    <row r="30" spans="1:37" ht="16.7">
      <c r="A30" s="2">
        <v>2021</v>
      </c>
      <c r="B30" s="3">
        <v>3.5</v>
      </c>
      <c r="C30" s="3">
        <v>4.75</v>
      </c>
      <c r="D30" s="4">
        <v>14300</v>
      </c>
      <c r="E30" s="3">
        <v>1.87</v>
      </c>
      <c r="F30" s="3" t="s">
        <v>15</v>
      </c>
      <c r="G30" s="3">
        <v>3.69</v>
      </c>
      <c r="H30" s="3">
        <v>5.24</v>
      </c>
      <c r="I30" s="3">
        <v>92.5</v>
      </c>
      <c r="J30" s="3">
        <v>3.5</v>
      </c>
      <c r="K30" s="3">
        <v>0.28324401547825595</v>
      </c>
      <c r="L30" s="3">
        <v>0.98393558591356756</v>
      </c>
      <c r="N30" s="3">
        <v>0</v>
      </c>
      <c r="P30" s="38" t="s">
        <v>23</v>
      </c>
      <c r="Q30" s="6">
        <f t="shared" si="12"/>
        <v>0</v>
      </c>
      <c r="R30" s="18">
        <f t="shared" si="0"/>
        <v>0</v>
      </c>
      <c r="S30" s="18">
        <f t="shared" si="1"/>
        <v>0</v>
      </c>
      <c r="T30" s="25">
        <f t="shared" si="2"/>
        <v>-40</v>
      </c>
      <c r="U30" s="18">
        <f t="shared" si="3"/>
        <v>-1.2049999999999996</v>
      </c>
      <c r="V30" s="18" t="e">
        <f t="shared" si="4"/>
        <v>#VALUE!</v>
      </c>
      <c r="W30" s="18">
        <f t="shared" si="5"/>
        <v>8.0000000000000071E-2</v>
      </c>
      <c r="X30" s="18">
        <f t="shared" si="6"/>
        <v>6.0000000000000497E-2</v>
      </c>
      <c r="Y30" s="18">
        <f t="shared" si="7"/>
        <v>0</v>
      </c>
      <c r="Z30" s="18">
        <f t="shared" si="8"/>
        <v>0</v>
      </c>
      <c r="AA30" s="18">
        <f t="shared" si="9"/>
        <v>-2.0000000000000018E-2</v>
      </c>
      <c r="AB30" s="39">
        <f t="shared" si="10"/>
        <v>4.0000000000000036E-2</v>
      </c>
      <c r="AD30" s="51" t="str">
        <f t="shared" si="13"/>
        <v>OK</v>
      </c>
      <c r="AE30" s="21" t="str">
        <f t="shared" si="14"/>
        <v>OK</v>
      </c>
      <c r="AF30" s="21" t="str">
        <f t="shared" si="15"/>
        <v>OK</v>
      </c>
      <c r="AG30" s="21" t="str">
        <f t="shared" si="16"/>
        <v>OK</v>
      </c>
      <c r="AH30" s="52" t="str">
        <f t="shared" si="17"/>
        <v>OK</v>
      </c>
      <c r="AI30" s="46" t="str">
        <f t="shared" si="18"/>
        <v>CHECK</v>
      </c>
      <c r="AJ30" s="33" t="str">
        <f t="shared" si="11"/>
        <v>OK</v>
      </c>
      <c r="AK30" s="21" t="str">
        <f t="shared" si="19"/>
        <v>OK</v>
      </c>
    </row>
    <row r="31" spans="1:37" ht="16.7">
      <c r="A31" s="5" t="s">
        <v>19</v>
      </c>
      <c r="B31" s="6">
        <v>3.5</v>
      </c>
      <c r="C31" s="6">
        <v>4.75</v>
      </c>
      <c r="D31" s="14">
        <v>14470</v>
      </c>
      <c r="E31" s="6">
        <v>2.44</v>
      </c>
      <c r="F31" s="6" t="s">
        <v>15</v>
      </c>
      <c r="G31" s="6">
        <v>4.49</v>
      </c>
      <c r="H31" s="6">
        <v>5.97</v>
      </c>
      <c r="I31" s="6">
        <v>92.5</v>
      </c>
      <c r="J31" s="6">
        <v>5</v>
      </c>
      <c r="K31" s="6">
        <v>-0.9</v>
      </c>
      <c r="L31" s="6">
        <v>0.61</v>
      </c>
      <c r="N31" s="6">
        <v>0</v>
      </c>
      <c r="P31" s="38" t="s">
        <v>24</v>
      </c>
      <c r="Q31" s="9">
        <f t="shared" si="12"/>
        <v>0</v>
      </c>
      <c r="R31" s="18">
        <f t="shared" si="0"/>
        <v>0</v>
      </c>
      <c r="S31" s="18">
        <f t="shared" si="1"/>
        <v>0</v>
      </c>
      <c r="T31" s="24">
        <f t="shared" si="2"/>
        <v>-40</v>
      </c>
      <c r="U31" s="18">
        <f t="shared" si="3"/>
        <v>-0.98</v>
      </c>
      <c r="V31" s="18" t="e">
        <f t="shared" si="4"/>
        <v>#VALUE!</v>
      </c>
      <c r="W31" s="18">
        <f t="shared" si="5"/>
        <v>4.9999999999999822E-2</v>
      </c>
      <c r="X31" s="18">
        <f t="shared" si="6"/>
        <v>4.0000000000000036E-2</v>
      </c>
      <c r="Y31" s="18">
        <f t="shared" si="7"/>
        <v>0</v>
      </c>
      <c r="Z31" s="18">
        <f t="shared" si="8"/>
        <v>0</v>
      </c>
      <c r="AA31" s="18">
        <f t="shared" si="9"/>
        <v>-2.0000000000000018E-2</v>
      </c>
      <c r="AB31" s="39">
        <f t="shared" si="10"/>
        <v>4.0000000000000036E-2</v>
      </c>
      <c r="AD31" s="51" t="str">
        <f t="shared" si="13"/>
        <v>OK</v>
      </c>
      <c r="AE31" s="21" t="str">
        <f t="shared" si="14"/>
        <v>OK</v>
      </c>
      <c r="AF31" s="21" t="str">
        <f t="shared" si="15"/>
        <v>OK</v>
      </c>
      <c r="AG31" s="21" t="str">
        <f t="shared" si="16"/>
        <v>OK</v>
      </c>
      <c r="AH31" s="52" t="str">
        <f t="shared" si="17"/>
        <v>OK</v>
      </c>
      <c r="AI31" s="46" t="str">
        <f t="shared" si="18"/>
        <v>CHECK</v>
      </c>
      <c r="AJ31" s="33" t="str">
        <f t="shared" si="11"/>
        <v>OK</v>
      </c>
      <c r="AK31" s="21" t="str">
        <f t="shared" si="19"/>
        <v>OK</v>
      </c>
    </row>
    <row r="32" spans="1:37" ht="16.7">
      <c r="A32" s="5" t="s">
        <v>20</v>
      </c>
      <c r="B32" s="9">
        <v>3.5</v>
      </c>
      <c r="C32" s="9">
        <v>4.75</v>
      </c>
      <c r="D32" s="10">
        <v>14580</v>
      </c>
      <c r="E32" s="9">
        <v>3.56</v>
      </c>
      <c r="F32" s="9" t="s">
        <v>15</v>
      </c>
      <c r="G32" s="9">
        <v>4.96</v>
      </c>
      <c r="H32" s="9">
        <v>6.84</v>
      </c>
      <c r="I32" s="9">
        <v>92.5</v>
      </c>
      <c r="J32" s="9">
        <v>6</v>
      </c>
      <c r="K32" s="9">
        <v>-1.03</v>
      </c>
      <c r="L32" s="9">
        <v>1.3</v>
      </c>
      <c r="N32" s="9">
        <v>0</v>
      </c>
      <c r="P32" s="38" t="s">
        <v>27</v>
      </c>
      <c r="Q32" s="9">
        <f t="shared" si="12"/>
        <v>0</v>
      </c>
      <c r="R32" s="18">
        <f t="shared" si="0"/>
        <v>0</v>
      </c>
      <c r="S32" s="18">
        <f t="shared" si="1"/>
        <v>0</v>
      </c>
      <c r="T32" s="24">
        <f t="shared" si="2"/>
        <v>-40</v>
      </c>
      <c r="U32" s="18">
        <f t="shared" si="3"/>
        <v>-0.70999999999999952</v>
      </c>
      <c r="V32" s="18" t="e">
        <f t="shared" si="4"/>
        <v>#VALUE!</v>
      </c>
      <c r="W32" s="18">
        <f t="shared" si="5"/>
        <v>2.0000000000000462E-2</v>
      </c>
      <c r="X32" s="18">
        <f t="shared" si="6"/>
        <v>1.7142857142856016E-2</v>
      </c>
      <c r="Y32" s="18">
        <f t="shared" si="7"/>
        <v>0</v>
      </c>
      <c r="Z32" s="18">
        <f t="shared" si="8"/>
        <v>0</v>
      </c>
      <c r="AA32" s="18">
        <f t="shared" si="9"/>
        <v>-2.0000000000000018E-2</v>
      </c>
      <c r="AB32" s="39">
        <f t="shared" si="10"/>
        <v>3.0000000000000027E-2</v>
      </c>
      <c r="AD32" s="51" t="str">
        <f t="shared" si="13"/>
        <v>OK</v>
      </c>
      <c r="AE32" s="21" t="str">
        <f t="shared" si="14"/>
        <v>OK</v>
      </c>
      <c r="AF32" s="21" t="str">
        <f t="shared" si="15"/>
        <v>OK</v>
      </c>
      <c r="AG32" s="21" t="str">
        <f t="shared" si="16"/>
        <v>OK</v>
      </c>
      <c r="AH32" s="52" t="str">
        <f t="shared" si="17"/>
        <v>OK</v>
      </c>
      <c r="AI32" s="46" t="str">
        <f t="shared" si="18"/>
        <v>CHECK</v>
      </c>
      <c r="AJ32" s="33" t="str">
        <f t="shared" si="11"/>
        <v>OK</v>
      </c>
      <c r="AK32" s="21" t="str">
        <f t="shared" si="19"/>
        <v>OK</v>
      </c>
    </row>
    <row r="33" spans="1:37" ht="16.7">
      <c r="A33" s="5" t="s">
        <v>21</v>
      </c>
      <c r="B33" s="9">
        <v>3.5</v>
      </c>
      <c r="C33" s="9">
        <v>4.75</v>
      </c>
      <c r="D33" s="10">
        <v>14630</v>
      </c>
      <c r="E33" s="9">
        <v>4.01</v>
      </c>
      <c r="F33" s="9" t="s">
        <v>15</v>
      </c>
      <c r="G33" s="9">
        <v>5.24</v>
      </c>
      <c r="H33" s="9">
        <v>6.76</v>
      </c>
      <c r="I33" s="9">
        <v>92.5</v>
      </c>
      <c r="J33" s="9">
        <v>6.5</v>
      </c>
      <c r="K33" s="9">
        <v>-1.31</v>
      </c>
      <c r="L33" s="9">
        <v>2.0299999999999998</v>
      </c>
      <c r="N33" s="9">
        <v>0</v>
      </c>
      <c r="P33" s="38" t="s">
        <v>28</v>
      </c>
      <c r="Q33" s="18">
        <f t="shared" si="12"/>
        <v>0</v>
      </c>
      <c r="R33" s="18">
        <f t="shared" si="0"/>
        <v>0</v>
      </c>
      <c r="S33" s="18">
        <f t="shared" si="1"/>
        <v>0</v>
      </c>
      <c r="T33" s="13">
        <f t="shared" si="2"/>
        <v>-40</v>
      </c>
      <c r="U33" s="23">
        <f t="shared" si="3"/>
        <v>-0.49000000000000021</v>
      </c>
      <c r="V33" s="18" t="e">
        <f t="shared" si="4"/>
        <v>#VALUE!</v>
      </c>
      <c r="W33" s="23">
        <f t="shared" si="5"/>
        <v>1.0000000000000675E-2</v>
      </c>
      <c r="X33" s="18">
        <f t="shared" si="6"/>
        <v>1.9999999999999574E-2</v>
      </c>
      <c r="Y33" s="18">
        <f t="shared" si="7"/>
        <v>0</v>
      </c>
      <c r="Z33" s="18">
        <f t="shared" si="8"/>
        <v>0</v>
      </c>
      <c r="AA33" s="18">
        <f t="shared" si="9"/>
        <v>-1.0000000000000009E-2</v>
      </c>
      <c r="AB33" s="39">
        <f t="shared" si="10"/>
        <v>2.0000000000000018E-2</v>
      </c>
      <c r="AD33" s="51" t="str">
        <f t="shared" si="13"/>
        <v>OK</v>
      </c>
      <c r="AE33" s="21" t="str">
        <f t="shared" si="14"/>
        <v>OK</v>
      </c>
      <c r="AF33" s="21" t="str">
        <f t="shared" si="15"/>
        <v>OK</v>
      </c>
      <c r="AG33" s="21" t="str">
        <f t="shared" si="16"/>
        <v>OK</v>
      </c>
      <c r="AH33" s="52" t="str">
        <f t="shared" si="17"/>
        <v>OK</v>
      </c>
      <c r="AI33" s="46" t="str">
        <f t="shared" si="18"/>
        <v>CHECK</v>
      </c>
      <c r="AJ33" s="33" t="str">
        <f t="shared" si="11"/>
        <v>OK</v>
      </c>
      <c r="AK33" s="21" t="str">
        <f t="shared" si="19"/>
        <v>OK</v>
      </c>
    </row>
    <row r="34" spans="1:37" ht="17" thickBot="1">
      <c r="A34" s="5" t="s">
        <v>22</v>
      </c>
      <c r="B34" s="9">
        <v>3.5</v>
      </c>
      <c r="C34" s="9">
        <v>4.75</v>
      </c>
      <c r="D34" s="13">
        <v>14650</v>
      </c>
      <c r="E34" s="9">
        <v>3.88</v>
      </c>
      <c r="F34" s="9" t="s">
        <v>15</v>
      </c>
      <c r="G34" s="9">
        <v>5</v>
      </c>
      <c r="H34" s="9">
        <v>7.03</v>
      </c>
      <c r="I34" s="9">
        <v>92.5</v>
      </c>
      <c r="J34" s="9">
        <v>6.5</v>
      </c>
      <c r="K34" s="9">
        <v>-1.46</v>
      </c>
      <c r="L34" s="9">
        <v>1.69</v>
      </c>
      <c r="N34" s="9">
        <v>0</v>
      </c>
      <c r="P34" s="40">
        <v>2023</v>
      </c>
      <c r="Q34" s="41">
        <f t="shared" si="12"/>
        <v>0</v>
      </c>
      <c r="R34" s="41">
        <f t="shared" si="0"/>
        <v>0</v>
      </c>
      <c r="S34" s="41">
        <f t="shared" si="1"/>
        <v>0</v>
      </c>
      <c r="T34" s="42">
        <f t="shared" si="2"/>
        <v>-40</v>
      </c>
      <c r="U34" s="41">
        <f t="shared" si="3"/>
        <v>-0.49000000000000021</v>
      </c>
      <c r="V34" s="41" t="e">
        <f t="shared" si="4"/>
        <v>#VALUE!</v>
      </c>
      <c r="W34" s="41">
        <f t="shared" si="5"/>
        <v>2.9999999999999361E-2</v>
      </c>
      <c r="X34" s="41">
        <f t="shared" si="6"/>
        <v>1.9999999999999574E-2</v>
      </c>
      <c r="Y34" s="41">
        <f t="shared" si="7"/>
        <v>0</v>
      </c>
      <c r="Z34" s="41">
        <f t="shared" si="8"/>
        <v>0</v>
      </c>
      <c r="AA34" s="41">
        <f t="shared" si="9"/>
        <v>-1.7500000000000071E-2</v>
      </c>
      <c r="AB34" s="43">
        <f t="shared" si="10"/>
        <v>3.2499999999999973E-2</v>
      </c>
      <c r="AD34" s="53" t="str">
        <f t="shared" si="13"/>
        <v>OK</v>
      </c>
      <c r="AE34" s="54" t="str">
        <f t="shared" ref="AE34" si="20">IF(AND(W34=0,AA34=0),"OK",IF(AND(W34&lt;0,AA34&gt;0),"OK",IF(AND(W34&gt;0,AA34&lt;0),"OK","CHECK")))</f>
        <v>OK</v>
      </c>
      <c r="AF34" s="54" t="str">
        <f t="shared" ref="AF34" si="21">IF(AND(U34&gt;=0,T34&gt;=0),"OK",IF(AND(U34&lt;0,T34&lt;0),"OK","CHECK"))</f>
        <v>OK</v>
      </c>
      <c r="AG34" s="54" t="str">
        <f t="shared" si="16"/>
        <v>OK</v>
      </c>
      <c r="AH34" s="55" t="str">
        <f t="shared" si="17"/>
        <v>OK</v>
      </c>
      <c r="AI34" s="45" t="str">
        <f t="shared" si="18"/>
        <v>CHECK</v>
      </c>
      <c r="AJ34" s="32" t="str">
        <f t="shared" si="11"/>
        <v>OK</v>
      </c>
      <c r="AK34" s="22" t="str">
        <f t="shared" si="19"/>
        <v>OK</v>
      </c>
    </row>
    <row r="35" spans="1:37" ht="16.7">
      <c r="A35" s="2">
        <v>2022</v>
      </c>
      <c r="B35" s="3">
        <v>3.5</v>
      </c>
      <c r="C35" s="3">
        <v>4.75</v>
      </c>
      <c r="D35" s="4">
        <v>14580</v>
      </c>
      <c r="E35" s="3">
        <v>3.88</v>
      </c>
      <c r="F35" s="3" t="s">
        <v>15</v>
      </c>
      <c r="G35" s="3">
        <v>4.93</v>
      </c>
      <c r="H35" s="3">
        <v>7.03</v>
      </c>
      <c r="I35" s="3">
        <v>92.5</v>
      </c>
      <c r="J35" s="3">
        <v>6.5</v>
      </c>
      <c r="K35" s="3">
        <v>-1.175</v>
      </c>
      <c r="L35" s="3">
        <v>1.4075</v>
      </c>
      <c r="N35" s="3">
        <v>0</v>
      </c>
    </row>
    <row r="36" spans="1:37" ht="16.7">
      <c r="A36" s="5" t="s">
        <v>23</v>
      </c>
      <c r="B36" s="6">
        <v>3.5</v>
      </c>
      <c r="C36" s="6">
        <v>4.75</v>
      </c>
      <c r="D36" s="14">
        <v>14660</v>
      </c>
      <c r="E36" s="6">
        <v>3.8050000000000002</v>
      </c>
      <c r="F36" s="6" t="s">
        <v>15</v>
      </c>
      <c r="G36" s="6">
        <v>5.14</v>
      </c>
      <c r="H36" s="6">
        <v>7.83</v>
      </c>
      <c r="I36" s="6">
        <v>92.5</v>
      </c>
      <c r="J36" s="6">
        <v>6.5</v>
      </c>
      <c r="K36" s="6">
        <v>-1.68</v>
      </c>
      <c r="L36" s="6">
        <v>1.4</v>
      </c>
      <c r="N36" s="6">
        <v>0</v>
      </c>
      <c r="W36" s="61" t="s">
        <v>53</v>
      </c>
    </row>
    <row r="37" spans="1:37" ht="16.7">
      <c r="A37" s="5" t="s">
        <v>24</v>
      </c>
      <c r="B37" s="9">
        <v>3.5</v>
      </c>
      <c r="C37" s="9">
        <v>4.75</v>
      </c>
      <c r="D37" s="10">
        <v>14670</v>
      </c>
      <c r="E37" s="9">
        <v>3.7500000000000004</v>
      </c>
      <c r="F37" s="9" t="s">
        <v>15</v>
      </c>
      <c r="G37" s="9">
        <v>5.18</v>
      </c>
      <c r="H37" s="9">
        <v>7.86</v>
      </c>
      <c r="I37" s="9">
        <v>92.5</v>
      </c>
      <c r="J37" s="9">
        <v>6.5</v>
      </c>
      <c r="K37" s="9">
        <v>-1.88</v>
      </c>
      <c r="L37" s="9">
        <v>1.43</v>
      </c>
      <c r="N37" s="9">
        <v>0</v>
      </c>
      <c r="T37" s="31" t="s">
        <v>39</v>
      </c>
      <c r="W37" s="58" t="s">
        <v>54</v>
      </c>
    </row>
    <row r="38" spans="1:37" ht="16.7">
      <c r="A38" s="5" t="s">
        <v>27</v>
      </c>
      <c r="B38" s="9">
        <v>3.5</v>
      </c>
      <c r="C38" s="9">
        <v>4.75</v>
      </c>
      <c r="D38" s="10">
        <v>14670</v>
      </c>
      <c r="E38" s="9">
        <v>3.64</v>
      </c>
      <c r="F38" s="9" t="s">
        <v>15</v>
      </c>
      <c r="G38" s="9">
        <v>5.23</v>
      </c>
      <c r="H38" s="9">
        <v>8.1</v>
      </c>
      <c r="I38" s="9">
        <v>92.5</v>
      </c>
      <c r="J38" s="9">
        <v>6.5</v>
      </c>
      <c r="K38" s="9">
        <v>-1.91</v>
      </c>
      <c r="L38" s="9">
        <v>1.44</v>
      </c>
      <c r="N38" s="9">
        <v>0</v>
      </c>
      <c r="T38" s="31" t="s">
        <v>40</v>
      </c>
      <c r="W38" s="58" t="s">
        <v>15</v>
      </c>
    </row>
    <row r="39" spans="1:37" ht="16.7">
      <c r="A39" s="5" t="s">
        <v>28</v>
      </c>
      <c r="B39" s="12">
        <v>3.5</v>
      </c>
      <c r="C39" s="12">
        <v>4.75</v>
      </c>
      <c r="D39" s="13">
        <v>14680</v>
      </c>
      <c r="E39" s="15">
        <v>3.48</v>
      </c>
      <c r="F39" s="12" t="s">
        <v>15</v>
      </c>
      <c r="G39" s="15">
        <v>5.03</v>
      </c>
      <c r="H39" s="12">
        <v>8</v>
      </c>
      <c r="I39" s="12">
        <v>92.5</v>
      </c>
      <c r="J39" s="12">
        <v>6.5</v>
      </c>
      <c r="K39" s="12">
        <v>-1.79</v>
      </c>
      <c r="L39" s="12">
        <v>1.27</v>
      </c>
      <c r="N39" s="12">
        <v>0</v>
      </c>
      <c r="T39" s="31" t="s">
        <v>38</v>
      </c>
      <c r="W39" s="58" t="s">
        <v>54</v>
      </c>
    </row>
    <row r="40" spans="1:37" ht="16.7">
      <c r="A40" s="2">
        <v>2023</v>
      </c>
      <c r="B40" s="3">
        <v>3.5</v>
      </c>
      <c r="C40" s="3">
        <v>4.75</v>
      </c>
      <c r="D40" s="4">
        <v>14670</v>
      </c>
      <c r="E40" s="3">
        <v>3.48</v>
      </c>
      <c r="F40" s="3" t="s">
        <v>15</v>
      </c>
      <c r="G40" s="3">
        <v>5.14</v>
      </c>
      <c r="H40" s="3">
        <v>8</v>
      </c>
      <c r="I40" s="3">
        <v>92.5</v>
      </c>
      <c r="J40" s="3">
        <v>6.5</v>
      </c>
      <c r="K40" s="3">
        <v>-1.8149999999999999</v>
      </c>
      <c r="L40" s="3">
        <v>1.3849999999999998</v>
      </c>
      <c r="N40" s="3">
        <v>0</v>
      </c>
      <c r="T40" s="31" t="s">
        <v>41</v>
      </c>
      <c r="W40" s="58" t="s">
        <v>15</v>
      </c>
    </row>
    <row r="41" spans="1:37">
      <c r="T41" s="31" t="s">
        <v>43</v>
      </c>
      <c r="W41" s="58" t="s">
        <v>15</v>
      </c>
    </row>
  </sheetData>
  <mergeCells count="11">
    <mergeCell ref="AI17:AK17"/>
    <mergeCell ref="A22:L22"/>
    <mergeCell ref="A23:A24"/>
    <mergeCell ref="AG17:AH17"/>
    <mergeCell ref="A2:L2"/>
    <mergeCell ref="A3:A4"/>
    <mergeCell ref="P17:P18"/>
    <mergeCell ref="AD17:AE17"/>
    <mergeCell ref="B3:L3"/>
    <mergeCell ref="B23:L23"/>
    <mergeCell ref="Q17:AB17"/>
  </mergeCells>
  <conditionalFormatting sqref="AD20:AD22">
    <cfRule type="expression" dxfId="651" priority="101">
      <formula>AD20="CHECK"</formula>
    </cfRule>
    <cfRule type="expression" dxfId="650" priority="102">
      <formula>AD20="OK"</formula>
    </cfRule>
  </conditionalFormatting>
  <conditionalFormatting sqref="AD25:AD27">
    <cfRule type="expression" dxfId="649" priority="99">
      <formula>AD25="CHECK"</formula>
    </cfRule>
    <cfRule type="expression" dxfId="648" priority="100">
      <formula>AD25="OK"</formula>
    </cfRule>
  </conditionalFormatting>
  <conditionalFormatting sqref="AD30:AD32">
    <cfRule type="expression" dxfId="647" priority="97">
      <formula>AD30="CHECK"</formula>
    </cfRule>
    <cfRule type="expression" dxfId="646" priority="98">
      <formula>AD30="OK"</formula>
    </cfRule>
  </conditionalFormatting>
  <conditionalFormatting sqref="AE25:AE27">
    <cfRule type="expression" dxfId="645" priority="95">
      <formula>AE25="CHECK"</formula>
    </cfRule>
    <cfRule type="expression" dxfId="644" priority="96">
      <formula>AE25="OK"</formula>
    </cfRule>
  </conditionalFormatting>
  <conditionalFormatting sqref="AE30:AE32">
    <cfRule type="expression" dxfId="643" priority="93">
      <formula>AE30="CHECK"</formula>
    </cfRule>
    <cfRule type="expression" dxfId="642" priority="94">
      <formula>AE30="OK"</formula>
    </cfRule>
  </conditionalFormatting>
  <conditionalFormatting sqref="AE20:AE22">
    <cfRule type="expression" dxfId="641" priority="91">
      <formula>AE20="CHECK"</formula>
    </cfRule>
    <cfRule type="expression" dxfId="640" priority="92">
      <formula>AE20="OK"</formula>
    </cfRule>
  </conditionalFormatting>
  <conditionalFormatting sqref="AD28">
    <cfRule type="expression" dxfId="639" priority="89">
      <formula>AD28="CHECK"</formula>
    </cfRule>
    <cfRule type="expression" dxfId="638" priority="90">
      <formula>AD28="OK"</formula>
    </cfRule>
  </conditionalFormatting>
  <conditionalFormatting sqref="AE28">
    <cfRule type="expression" dxfId="637" priority="87">
      <formula>AE28="CHECK"</formula>
    </cfRule>
    <cfRule type="expression" dxfId="636" priority="88">
      <formula>AE28="OK"</formula>
    </cfRule>
  </conditionalFormatting>
  <conditionalFormatting sqref="AD23">
    <cfRule type="expression" dxfId="635" priority="85">
      <formula>AD23="CHECK"</formula>
    </cfRule>
    <cfRule type="expression" dxfId="634" priority="86">
      <formula>AD23="OK"</formula>
    </cfRule>
  </conditionalFormatting>
  <conditionalFormatting sqref="AE23">
    <cfRule type="expression" dxfId="633" priority="83">
      <formula>AE23="CHECK"</formula>
    </cfRule>
    <cfRule type="expression" dxfId="632" priority="84">
      <formula>AE23="OK"</formula>
    </cfRule>
  </conditionalFormatting>
  <conditionalFormatting sqref="AF20:AF23">
    <cfRule type="expression" dxfId="631" priority="81">
      <formula>AF20="CHECK"</formula>
    </cfRule>
    <cfRule type="expression" dxfId="630" priority="82">
      <formula>AF20="OK"</formula>
    </cfRule>
  </conditionalFormatting>
  <conditionalFormatting sqref="AF25:AF28">
    <cfRule type="expression" dxfId="629" priority="79">
      <formula>AF25="CHECK"</formula>
    </cfRule>
    <cfRule type="expression" dxfId="628" priority="80">
      <formula>AF25="OK"</formula>
    </cfRule>
  </conditionalFormatting>
  <conditionalFormatting sqref="AF30:AF32">
    <cfRule type="expression" dxfId="627" priority="77">
      <formula>AF30="CHECK"</formula>
    </cfRule>
    <cfRule type="expression" dxfId="626" priority="78">
      <formula>AF30="OK"</formula>
    </cfRule>
  </conditionalFormatting>
  <conditionalFormatting sqref="AD33">
    <cfRule type="expression" dxfId="625" priority="75">
      <formula>AD33="CHECK"</formula>
    </cfRule>
    <cfRule type="expression" dxfId="624" priority="76">
      <formula>AD33="OK"</formula>
    </cfRule>
  </conditionalFormatting>
  <conditionalFormatting sqref="AE33">
    <cfRule type="expression" dxfId="623" priority="73">
      <formula>AE33="CHECK"</formula>
    </cfRule>
    <cfRule type="expression" dxfId="622" priority="74">
      <formula>AE33="OK"</formula>
    </cfRule>
  </conditionalFormatting>
  <conditionalFormatting sqref="AF33">
    <cfRule type="expression" dxfId="621" priority="71">
      <formula>AF33="CHECK"</formula>
    </cfRule>
    <cfRule type="expression" dxfId="620" priority="72">
      <formula>AF33="OK"</formula>
    </cfRule>
  </conditionalFormatting>
  <conditionalFormatting sqref="AG20:AG23">
    <cfRule type="expression" dxfId="619" priority="67">
      <formula>AG20="CHECK"</formula>
    </cfRule>
    <cfRule type="expression" dxfId="618" priority="68">
      <formula>AG20="OK"</formula>
    </cfRule>
  </conditionalFormatting>
  <conditionalFormatting sqref="AG25:AG28">
    <cfRule type="expression" dxfId="617" priority="65">
      <formula>AG25="CHECK"</formula>
    </cfRule>
    <cfRule type="expression" dxfId="616" priority="66">
      <formula>AG25="OK"</formula>
    </cfRule>
  </conditionalFormatting>
  <conditionalFormatting sqref="AG30:AG32">
    <cfRule type="expression" dxfId="615" priority="63">
      <formula>AG30="CHECK"</formula>
    </cfRule>
    <cfRule type="expression" dxfId="614" priority="64">
      <formula>AG30="OK"</formula>
    </cfRule>
  </conditionalFormatting>
  <conditionalFormatting sqref="AG33">
    <cfRule type="expression" dxfId="613" priority="61">
      <formula>AG33="CHECK"</formula>
    </cfRule>
    <cfRule type="expression" dxfId="612" priority="62">
      <formula>AG33="OK"</formula>
    </cfRule>
  </conditionalFormatting>
  <conditionalFormatting sqref="AH20:AH23">
    <cfRule type="expression" dxfId="611" priority="59">
      <formula>AH20="CHECK"</formula>
    </cfRule>
    <cfRule type="expression" dxfId="610" priority="60">
      <formula>AH20="OK"</formula>
    </cfRule>
  </conditionalFormatting>
  <conditionalFormatting sqref="AH25:AH28">
    <cfRule type="expression" dxfId="609" priority="57">
      <formula>AH25="CHECK"</formula>
    </cfRule>
    <cfRule type="expression" dxfId="608" priority="58">
      <formula>AH25="OK"</formula>
    </cfRule>
  </conditionalFormatting>
  <conditionalFormatting sqref="AH30:AH32">
    <cfRule type="expression" dxfId="607" priority="55">
      <formula>AH30="CHECK"</formula>
    </cfRule>
    <cfRule type="expression" dxfId="606" priority="56">
      <formula>AH30="OK"</formula>
    </cfRule>
  </conditionalFormatting>
  <conditionalFormatting sqref="AH33">
    <cfRule type="expression" dxfId="605" priority="53">
      <formula>AH33="CHECK"</formula>
    </cfRule>
    <cfRule type="expression" dxfId="604" priority="54">
      <formula>AH33="OK"</formula>
    </cfRule>
  </conditionalFormatting>
  <conditionalFormatting sqref="AI25:AI27">
    <cfRule type="expression" dxfId="603" priority="43">
      <formula>AI25="CHECK"</formula>
    </cfRule>
    <cfRule type="expression" dxfId="602" priority="44">
      <formula>AI25="OK"</formula>
    </cfRule>
  </conditionalFormatting>
  <conditionalFormatting sqref="AI30:AI32">
    <cfRule type="expression" dxfId="601" priority="41">
      <formula>AI30="CHECK"</formula>
    </cfRule>
    <cfRule type="expression" dxfId="600" priority="42">
      <formula>AI30="OK"</formula>
    </cfRule>
  </conditionalFormatting>
  <conditionalFormatting sqref="AI20:AI22">
    <cfRule type="expression" dxfId="599" priority="39">
      <formula>AI20="CHECK"</formula>
    </cfRule>
    <cfRule type="expression" dxfId="598" priority="40">
      <formula>AI20="OK"</formula>
    </cfRule>
  </conditionalFormatting>
  <conditionalFormatting sqref="AI28">
    <cfRule type="expression" dxfId="597" priority="37">
      <formula>AI28="CHECK"</formula>
    </cfRule>
    <cfRule type="expression" dxfId="596" priority="38">
      <formula>AI28="OK"</formula>
    </cfRule>
  </conditionalFormatting>
  <conditionalFormatting sqref="AI23">
    <cfRule type="expression" dxfId="595" priority="35">
      <formula>AI23="CHECK"</formula>
    </cfRule>
    <cfRule type="expression" dxfId="594" priority="36">
      <formula>AI23="OK"</formula>
    </cfRule>
  </conditionalFormatting>
  <conditionalFormatting sqref="AI33">
    <cfRule type="expression" dxfId="593" priority="33">
      <formula>AI33="CHECK"</formula>
    </cfRule>
    <cfRule type="expression" dxfId="592" priority="34">
      <formula>AI33="OK"</formula>
    </cfRule>
  </conditionalFormatting>
  <conditionalFormatting sqref="AJ20:AJ23">
    <cfRule type="expression" dxfId="591" priority="19">
      <formula>AJ20="CHECK"</formula>
    </cfRule>
    <cfRule type="expression" dxfId="590" priority="20">
      <formula>AJ20="OK"</formula>
    </cfRule>
  </conditionalFormatting>
  <conditionalFormatting sqref="AJ25:AJ28">
    <cfRule type="expression" dxfId="589" priority="17">
      <formula>AJ25="CHECK"</formula>
    </cfRule>
    <cfRule type="expression" dxfId="588" priority="18">
      <formula>AJ25="OK"</formula>
    </cfRule>
  </conditionalFormatting>
  <conditionalFormatting sqref="AJ30:AJ32">
    <cfRule type="expression" dxfId="587" priority="15">
      <formula>AJ30="CHECK"</formula>
    </cfRule>
    <cfRule type="expression" dxfId="586" priority="16">
      <formula>AJ30="OK"</formula>
    </cfRule>
  </conditionalFormatting>
  <conditionalFormatting sqref="AJ33">
    <cfRule type="expression" dxfId="585" priority="13">
      <formula>AJ33="CHECK"</formula>
    </cfRule>
    <cfRule type="expression" dxfId="584" priority="14">
      <formula>AJ33="OK"</formula>
    </cfRule>
  </conditionalFormatting>
  <conditionalFormatting sqref="AK25:AK27">
    <cfRule type="expression" dxfId="583" priority="11">
      <formula>AK25="CHECK"</formula>
    </cfRule>
    <cfRule type="expression" dxfId="582" priority="12">
      <formula>AK25="OK"</formula>
    </cfRule>
  </conditionalFormatting>
  <conditionalFormatting sqref="AK30:AK32">
    <cfRule type="expression" dxfId="581" priority="9">
      <formula>AK30="CHECK"</formula>
    </cfRule>
    <cfRule type="expression" dxfId="580" priority="10">
      <formula>AK30="OK"</formula>
    </cfRule>
  </conditionalFormatting>
  <conditionalFormatting sqref="AK20:AK22">
    <cfRule type="expression" dxfId="579" priority="7">
      <formula>AK20="CHECK"</formula>
    </cfRule>
    <cfRule type="expression" dxfId="578" priority="8">
      <formula>AK20="OK"</formula>
    </cfRule>
  </conditionalFormatting>
  <conditionalFormatting sqref="AK28">
    <cfRule type="expression" dxfId="577" priority="5">
      <formula>AK28="CHECK"</formula>
    </cfRule>
    <cfRule type="expression" dxfId="576" priority="6">
      <formula>AK28="OK"</formula>
    </cfRule>
  </conditionalFormatting>
  <conditionalFormatting sqref="AK23">
    <cfRule type="expression" dxfId="575" priority="3">
      <formula>AK23="CHECK"</formula>
    </cfRule>
    <cfRule type="expression" dxfId="574" priority="4">
      <formula>AK23="OK"</formula>
    </cfRule>
  </conditionalFormatting>
  <conditionalFormatting sqref="AK33">
    <cfRule type="expression" dxfId="573" priority="1">
      <formula>AK33="CHECK"</formula>
    </cfRule>
    <cfRule type="expression" dxfId="572" priority="2">
      <formula>AK33="OK"</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C543-967A-4D52-A281-70F7EE22EFB8}">
  <dimension ref="A2:AK41"/>
  <sheetViews>
    <sheetView topLeftCell="J10" zoomScale="70" zoomScaleNormal="70" workbookViewId="0">
      <selection activeCell="AE31" sqref="AE31"/>
    </sheetView>
  </sheetViews>
  <sheetFormatPr defaultRowHeight="14.35"/>
  <cols>
    <col min="1" max="1" width="15.703125" customWidth="1"/>
    <col min="6" max="6" width="7.5859375" hidden="1" customWidth="1"/>
    <col min="22" max="22" width="0" hidden="1" customWidth="1"/>
    <col min="27" max="27" width="9.703125" bestFit="1" customWidth="1"/>
    <col min="35" max="37" width="0" hidden="1" customWidth="1"/>
  </cols>
  <sheetData>
    <row r="2" spans="1:14" ht="16.7">
      <c r="A2" s="179" t="s">
        <v>0</v>
      </c>
      <c r="B2" s="179"/>
      <c r="C2" s="179"/>
      <c r="D2" s="179"/>
      <c r="E2" s="179"/>
      <c r="F2" s="179"/>
      <c r="G2" s="179"/>
      <c r="H2" s="179"/>
      <c r="I2" s="179"/>
      <c r="J2" s="179"/>
      <c r="K2" s="179"/>
      <c r="L2" s="179"/>
    </row>
    <row r="3" spans="1:14" ht="15.7" customHeight="1">
      <c r="A3" s="174" t="s">
        <v>47</v>
      </c>
      <c r="B3" s="175" t="s">
        <v>48</v>
      </c>
      <c r="C3" s="175"/>
      <c r="D3" s="175"/>
      <c r="E3" s="175"/>
      <c r="F3" s="175"/>
      <c r="G3" s="175"/>
      <c r="H3" s="175"/>
      <c r="I3" s="175"/>
      <c r="J3" s="175"/>
      <c r="K3" s="175"/>
      <c r="L3" s="175"/>
    </row>
    <row r="4" spans="1:14" ht="15.7" customHeight="1">
      <c r="A4" s="174"/>
      <c r="B4" s="1" t="s">
        <v>3</v>
      </c>
      <c r="C4" s="1" t="s">
        <v>4</v>
      </c>
      <c r="D4" s="1" t="s">
        <v>5</v>
      </c>
      <c r="E4" s="1" t="s">
        <v>6</v>
      </c>
      <c r="F4" s="1" t="s">
        <v>7</v>
      </c>
      <c r="G4" s="1" t="s">
        <v>8</v>
      </c>
      <c r="H4" s="1" t="s">
        <v>9</v>
      </c>
      <c r="I4" s="1" t="s">
        <v>10</v>
      </c>
      <c r="J4" s="1" t="s">
        <v>11</v>
      </c>
      <c r="K4" s="1" t="s">
        <v>12</v>
      </c>
      <c r="L4" s="1" t="s">
        <v>13</v>
      </c>
      <c r="N4" s="1" t="s">
        <v>44</v>
      </c>
    </row>
    <row r="5" spans="1:14" ht="16.7">
      <c r="A5" s="2">
        <v>2020</v>
      </c>
      <c r="B5" s="3">
        <v>3.75</v>
      </c>
      <c r="C5" s="3">
        <v>5</v>
      </c>
      <c r="D5" s="4">
        <v>14530</v>
      </c>
      <c r="E5" s="3">
        <v>1.68</v>
      </c>
      <c r="F5" s="3">
        <v>0</v>
      </c>
      <c r="G5" s="3">
        <v>-2.0699999999999998</v>
      </c>
      <c r="H5" s="3">
        <v>-2.41</v>
      </c>
      <c r="I5" s="3">
        <v>92.5</v>
      </c>
      <c r="J5" s="3">
        <v>4</v>
      </c>
      <c r="K5" s="3">
        <v>-0.41799480846663573</v>
      </c>
      <c r="L5" s="3">
        <v>0.74338315974066216</v>
      </c>
      <c r="N5" s="3">
        <v>0</v>
      </c>
    </row>
    <row r="6" spans="1:14" ht="16.7">
      <c r="A6" s="5" t="s">
        <v>14</v>
      </c>
      <c r="B6" s="6">
        <v>3.5</v>
      </c>
      <c r="C6" s="6">
        <v>4.75</v>
      </c>
      <c r="D6" s="7">
        <v>14157</v>
      </c>
      <c r="E6" s="8">
        <v>1.3655462199999999</v>
      </c>
      <c r="F6" s="6" t="s">
        <v>15</v>
      </c>
      <c r="G6" s="8">
        <v>-0.69670625552852306</v>
      </c>
      <c r="H6" s="6">
        <v>-3.75</v>
      </c>
      <c r="I6" s="6">
        <v>92.5</v>
      </c>
      <c r="J6" s="6">
        <v>3.5</v>
      </c>
      <c r="K6" s="6">
        <v>-0.39196914782882664</v>
      </c>
      <c r="L6" s="6">
        <v>2.0484564275144757</v>
      </c>
      <c r="N6" s="6">
        <v>0</v>
      </c>
    </row>
    <row r="7" spans="1:14" ht="16.7">
      <c r="A7" s="5" t="s">
        <v>16</v>
      </c>
      <c r="B7" s="9">
        <v>3.5</v>
      </c>
      <c r="C7" s="9">
        <v>4.75</v>
      </c>
      <c r="D7" s="10">
        <v>14399</v>
      </c>
      <c r="E7" s="6">
        <v>1.3325718600000001</v>
      </c>
      <c r="F7" s="9" t="s">
        <v>15</v>
      </c>
      <c r="G7" s="6">
        <v>7.0666777700000001</v>
      </c>
      <c r="H7" s="9">
        <v>0.59</v>
      </c>
      <c r="I7" s="9">
        <v>92.5</v>
      </c>
      <c r="J7" s="9">
        <v>3.5</v>
      </c>
      <c r="K7" s="9">
        <v>-0.66535530139147814</v>
      </c>
      <c r="L7" s="9">
        <v>0.57071853422981433</v>
      </c>
      <c r="N7" s="9">
        <v>0</v>
      </c>
    </row>
    <row r="8" spans="1:14" ht="16.7">
      <c r="A8" s="5" t="s">
        <v>17</v>
      </c>
      <c r="B8" s="9">
        <v>3.5</v>
      </c>
      <c r="C8" s="9">
        <v>4.75</v>
      </c>
      <c r="D8" s="11">
        <v>14373</v>
      </c>
      <c r="E8" s="9">
        <v>1.60228897</v>
      </c>
      <c r="F8" s="9" t="s">
        <v>15</v>
      </c>
      <c r="G8" s="9">
        <v>3.50857763</v>
      </c>
      <c r="H8" s="9">
        <v>2.21</v>
      </c>
      <c r="I8" s="9">
        <v>92.5</v>
      </c>
      <c r="J8" s="9">
        <v>3.5</v>
      </c>
      <c r="K8" s="9">
        <v>1.652165481107136</v>
      </c>
      <c r="L8" s="9">
        <v>2.226707337773246</v>
      </c>
      <c r="N8" s="9">
        <v>0</v>
      </c>
    </row>
    <row r="9" spans="1:14" ht="16.7">
      <c r="A9" s="5" t="s">
        <v>18</v>
      </c>
      <c r="B9" s="12">
        <v>3.5</v>
      </c>
      <c r="C9" s="12">
        <v>4.75</v>
      </c>
      <c r="D9" s="13">
        <v>14259</v>
      </c>
      <c r="E9" s="12">
        <v>1.87</v>
      </c>
      <c r="F9" s="12" t="s">
        <v>15</v>
      </c>
      <c r="G9" s="12">
        <v>5.0199999999999996</v>
      </c>
      <c r="H9" s="12">
        <v>5.24</v>
      </c>
      <c r="I9" s="12">
        <v>92.5</v>
      </c>
      <c r="J9" s="12">
        <v>3.5</v>
      </c>
      <c r="K9" s="12">
        <v>0.44879255944160557</v>
      </c>
      <c r="L9" s="12">
        <v>-0.76641655793259134</v>
      </c>
      <c r="N9" s="12">
        <v>0</v>
      </c>
    </row>
    <row r="10" spans="1:14" ht="16.7">
      <c r="A10" s="2">
        <v>2021</v>
      </c>
      <c r="B10" s="3">
        <v>3.5</v>
      </c>
      <c r="C10" s="3">
        <v>4.75</v>
      </c>
      <c r="D10" s="4">
        <v>14300</v>
      </c>
      <c r="E10" s="3">
        <v>1.87</v>
      </c>
      <c r="F10" s="3" t="s">
        <v>15</v>
      </c>
      <c r="G10" s="3">
        <v>3.69</v>
      </c>
      <c r="H10" s="3">
        <v>5.24</v>
      </c>
      <c r="I10" s="3">
        <v>92.5</v>
      </c>
      <c r="J10" s="3">
        <v>3.5</v>
      </c>
      <c r="K10" s="3">
        <v>0.28324401547825595</v>
      </c>
      <c r="L10" s="3">
        <v>0.98393558591356756</v>
      </c>
      <c r="N10" s="3">
        <v>0</v>
      </c>
    </row>
    <row r="11" spans="1:14" ht="16.7">
      <c r="A11" s="5" t="s">
        <v>19</v>
      </c>
      <c r="B11" s="6">
        <v>3.5</v>
      </c>
      <c r="C11" s="6">
        <v>4.75</v>
      </c>
      <c r="D11" s="14">
        <v>14470</v>
      </c>
      <c r="E11" s="6">
        <v>2.44</v>
      </c>
      <c r="F11" s="6" t="s">
        <v>15</v>
      </c>
      <c r="G11" s="6">
        <v>4.49</v>
      </c>
      <c r="H11" s="6">
        <v>5.97</v>
      </c>
      <c r="I11" s="6">
        <v>92.5</v>
      </c>
      <c r="J11" s="6">
        <v>5</v>
      </c>
      <c r="K11" s="6">
        <v>-0.8981282530190452</v>
      </c>
      <c r="L11" s="6">
        <v>0.60754489214040197</v>
      </c>
      <c r="N11" s="6">
        <v>0</v>
      </c>
    </row>
    <row r="12" spans="1:14" ht="16.7">
      <c r="A12" s="5" t="s">
        <v>20</v>
      </c>
      <c r="B12" s="9">
        <v>3.5</v>
      </c>
      <c r="C12" s="9">
        <v>4.75</v>
      </c>
      <c r="D12" s="10">
        <v>14580</v>
      </c>
      <c r="E12" s="9">
        <v>3.66</v>
      </c>
      <c r="F12" s="9" t="s">
        <v>15</v>
      </c>
      <c r="G12" s="9">
        <v>4.96</v>
      </c>
      <c r="H12" s="9">
        <v>6.84</v>
      </c>
      <c r="I12" s="9">
        <v>92.5</v>
      </c>
      <c r="J12" s="9">
        <v>6</v>
      </c>
      <c r="K12" s="9">
        <v>-1.0314082040767332</v>
      </c>
      <c r="L12" s="9">
        <v>1.3003778877501402</v>
      </c>
      <c r="N12" s="9">
        <v>0</v>
      </c>
    </row>
    <row r="13" spans="1:14" ht="16.7">
      <c r="A13" s="5" t="s">
        <v>21</v>
      </c>
      <c r="B13" s="9">
        <v>3.5</v>
      </c>
      <c r="C13" s="9">
        <v>4.75</v>
      </c>
      <c r="D13" s="10">
        <v>14660</v>
      </c>
      <c r="E13" s="9">
        <v>4.76</v>
      </c>
      <c r="F13" s="9" t="s">
        <v>15</v>
      </c>
      <c r="G13" s="9">
        <v>5.2</v>
      </c>
      <c r="H13" s="9">
        <v>6.73</v>
      </c>
      <c r="I13" s="9">
        <v>92.5</v>
      </c>
      <c r="J13" s="9">
        <v>6.5</v>
      </c>
      <c r="K13" s="9">
        <v>-1.3059914252523122</v>
      </c>
      <c r="L13" s="9">
        <v>1.978842301781027</v>
      </c>
      <c r="N13" s="9">
        <v>0</v>
      </c>
    </row>
    <row r="14" spans="1:14" ht="16.7">
      <c r="A14" s="5" t="s">
        <v>22</v>
      </c>
      <c r="B14" s="9">
        <v>3.5</v>
      </c>
      <c r="C14" s="9">
        <v>4.75</v>
      </c>
      <c r="D14" s="13">
        <v>14670</v>
      </c>
      <c r="E14" s="9">
        <v>4.57</v>
      </c>
      <c r="F14" s="9" t="s">
        <v>15</v>
      </c>
      <c r="G14" s="9">
        <v>4.9400000000000004</v>
      </c>
      <c r="H14" s="9">
        <v>7.02</v>
      </c>
      <c r="I14" s="9">
        <v>92.5</v>
      </c>
      <c r="J14" s="9">
        <v>6.5</v>
      </c>
      <c r="K14" s="9">
        <v>-1.4773493870575634</v>
      </c>
      <c r="L14" s="9">
        <v>1.7304657141532482</v>
      </c>
      <c r="N14" s="9">
        <v>0</v>
      </c>
    </row>
    <row r="15" spans="1:14" ht="16.7">
      <c r="A15" s="2">
        <v>2022</v>
      </c>
      <c r="B15" s="3">
        <v>3.5</v>
      </c>
      <c r="C15" s="3">
        <v>4.75</v>
      </c>
      <c r="D15" s="4">
        <v>14600</v>
      </c>
      <c r="E15" s="3">
        <v>4.57</v>
      </c>
      <c r="F15" s="3" t="s">
        <v>15</v>
      </c>
      <c r="G15" s="3">
        <v>4.9000000000000004</v>
      </c>
      <c r="H15" s="3">
        <v>7.02</v>
      </c>
      <c r="I15" s="3">
        <v>92.5</v>
      </c>
      <c r="J15" s="3">
        <v>6.5</v>
      </c>
      <c r="K15" s="3">
        <v>-1.1834848592294156</v>
      </c>
      <c r="L15" s="3">
        <v>1.416734733165308</v>
      </c>
      <c r="N15" s="3">
        <v>0</v>
      </c>
    </row>
    <row r="16" spans="1:14" ht="17" thickBot="1">
      <c r="A16" s="5" t="s">
        <v>23</v>
      </c>
      <c r="B16" s="6">
        <v>3.5</v>
      </c>
      <c r="C16" s="6">
        <v>4.75</v>
      </c>
      <c r="D16" s="14">
        <v>14680</v>
      </c>
      <c r="E16" s="6">
        <v>4.45</v>
      </c>
      <c r="F16" s="6" t="s">
        <v>15</v>
      </c>
      <c r="G16" s="6">
        <v>5.08</v>
      </c>
      <c r="H16" s="6">
        <v>7.79</v>
      </c>
      <c r="I16" s="6">
        <v>92.5</v>
      </c>
      <c r="J16" s="6">
        <v>6.5</v>
      </c>
      <c r="K16" s="6">
        <v>-1.68</v>
      </c>
      <c r="L16" s="6">
        <v>1.4</v>
      </c>
      <c r="N16" s="6">
        <v>0</v>
      </c>
    </row>
    <row r="17" spans="1:37" ht="20.7" customHeight="1" thickBot="1">
      <c r="A17" s="5" t="s">
        <v>24</v>
      </c>
      <c r="B17" s="9">
        <v>3.5</v>
      </c>
      <c r="C17" s="9">
        <v>4.75</v>
      </c>
      <c r="D17" s="10">
        <v>14690</v>
      </c>
      <c r="E17" s="9">
        <v>4.2</v>
      </c>
      <c r="F17" s="9" t="s">
        <v>15</v>
      </c>
      <c r="G17" s="9">
        <v>5.15</v>
      </c>
      <c r="H17" s="9">
        <v>7.84</v>
      </c>
      <c r="I17" s="9">
        <v>92.5</v>
      </c>
      <c r="J17" s="9">
        <v>6.5</v>
      </c>
      <c r="K17" s="9">
        <v>-1.88</v>
      </c>
      <c r="L17" s="9">
        <v>1.42</v>
      </c>
      <c r="N17" s="9">
        <v>0</v>
      </c>
      <c r="P17" s="182" t="s">
        <v>25</v>
      </c>
      <c r="Q17" s="186" t="s">
        <v>26</v>
      </c>
      <c r="R17" s="186"/>
      <c r="S17" s="186"/>
      <c r="T17" s="186"/>
      <c r="U17" s="186"/>
      <c r="V17" s="186"/>
      <c r="W17" s="186"/>
      <c r="X17" s="186"/>
      <c r="Y17" s="186"/>
      <c r="Z17" s="186"/>
      <c r="AA17" s="186"/>
      <c r="AB17" s="187"/>
      <c r="AD17" s="184" t="s">
        <v>8</v>
      </c>
      <c r="AE17" s="185"/>
      <c r="AF17" s="57" t="s">
        <v>6</v>
      </c>
      <c r="AG17" s="180" t="s">
        <v>5</v>
      </c>
      <c r="AH17" s="181"/>
      <c r="AI17" s="176" t="s">
        <v>44</v>
      </c>
      <c r="AJ17" s="177"/>
      <c r="AK17" s="178"/>
    </row>
    <row r="18" spans="1:37" ht="16.7" customHeight="1">
      <c r="A18" s="5" t="s">
        <v>27</v>
      </c>
      <c r="B18" s="9">
        <v>3.5</v>
      </c>
      <c r="C18" s="9">
        <v>4.75</v>
      </c>
      <c r="D18" s="10">
        <v>14690</v>
      </c>
      <c r="E18" s="9">
        <v>3.96</v>
      </c>
      <c r="F18" s="9" t="s">
        <v>15</v>
      </c>
      <c r="G18" s="9">
        <v>5.22</v>
      </c>
      <c r="H18" s="9">
        <v>8.09</v>
      </c>
      <c r="I18" s="9">
        <v>92.5</v>
      </c>
      <c r="J18" s="9">
        <v>6.5</v>
      </c>
      <c r="K18" s="9">
        <v>-1.9</v>
      </c>
      <c r="L18" s="9">
        <v>1.44</v>
      </c>
      <c r="N18" s="9">
        <v>0</v>
      </c>
      <c r="P18" s="183"/>
      <c r="Q18" s="16" t="s">
        <v>44</v>
      </c>
      <c r="R18" s="16" t="s">
        <v>3</v>
      </c>
      <c r="S18" s="16" t="s">
        <v>4</v>
      </c>
      <c r="T18" s="16" t="s">
        <v>5</v>
      </c>
      <c r="U18" s="16" t="s">
        <v>6</v>
      </c>
      <c r="V18" s="16" t="s">
        <v>7</v>
      </c>
      <c r="W18" s="16" t="s">
        <v>8</v>
      </c>
      <c r="X18" s="16" t="s">
        <v>9</v>
      </c>
      <c r="Y18" s="16" t="s">
        <v>10</v>
      </c>
      <c r="Z18" s="16" t="s">
        <v>11</v>
      </c>
      <c r="AA18" s="16" t="s">
        <v>12</v>
      </c>
      <c r="AB18" s="35" t="s">
        <v>13</v>
      </c>
      <c r="AD18" s="47" t="s">
        <v>9</v>
      </c>
      <c r="AE18" s="19" t="s">
        <v>12</v>
      </c>
      <c r="AF18" s="19" t="s">
        <v>5</v>
      </c>
      <c r="AG18" s="19" t="s">
        <v>13</v>
      </c>
      <c r="AH18" s="48" t="s">
        <v>32</v>
      </c>
      <c r="AI18" s="44" t="s">
        <v>5</v>
      </c>
      <c r="AJ18" s="34" t="s">
        <v>8</v>
      </c>
      <c r="AK18" s="34" t="s">
        <v>12</v>
      </c>
    </row>
    <row r="19" spans="1:37" ht="16.7" customHeight="1">
      <c r="A19" s="5" t="s">
        <v>28</v>
      </c>
      <c r="B19" s="12">
        <v>3.5</v>
      </c>
      <c r="C19" s="12">
        <v>4.75</v>
      </c>
      <c r="D19" s="13">
        <v>14700</v>
      </c>
      <c r="E19" s="15">
        <v>3.72</v>
      </c>
      <c r="F19" s="12" t="s">
        <v>15</v>
      </c>
      <c r="G19" s="15">
        <v>5.03</v>
      </c>
      <c r="H19" s="12">
        <v>8</v>
      </c>
      <c r="I19" s="12">
        <v>92.5</v>
      </c>
      <c r="J19" s="12">
        <v>6.5</v>
      </c>
      <c r="K19" s="12">
        <v>-1.79</v>
      </c>
      <c r="L19" s="12">
        <v>1.28</v>
      </c>
      <c r="N19" s="12">
        <v>0</v>
      </c>
      <c r="P19" s="36">
        <v>2020</v>
      </c>
      <c r="Q19" s="17">
        <f>N25-N5</f>
        <v>0</v>
      </c>
      <c r="R19" s="17">
        <f t="shared" ref="R19:AB34" si="0">B25-B5</f>
        <v>0</v>
      </c>
      <c r="S19" s="17">
        <f t="shared" si="0"/>
        <v>0</v>
      </c>
      <c r="T19" s="4">
        <f t="shared" si="0"/>
        <v>0</v>
      </c>
      <c r="U19" s="17">
        <f t="shared" si="0"/>
        <v>0</v>
      </c>
      <c r="V19" s="17">
        <f t="shared" si="0"/>
        <v>0</v>
      </c>
      <c r="W19" s="17">
        <f t="shared" si="0"/>
        <v>0</v>
      </c>
      <c r="X19" s="17">
        <f t="shared" si="0"/>
        <v>0</v>
      </c>
      <c r="Y19" s="17">
        <f t="shared" si="0"/>
        <v>0</v>
      </c>
      <c r="Z19" s="17">
        <f t="shared" si="0"/>
        <v>0</v>
      </c>
      <c r="AA19" s="17">
        <f t="shared" si="0"/>
        <v>0</v>
      </c>
      <c r="AB19" s="37">
        <f t="shared" si="0"/>
        <v>1.5083299432339103E-5</v>
      </c>
      <c r="AD19" s="49" t="str">
        <f>IF(AND(W19&gt;=0,X19&gt;=0),"OK",IF(AND(W19&lt;0,X19&lt;0),"OK","CHECK"))</f>
        <v>OK</v>
      </c>
      <c r="AE19" s="20" t="str">
        <f>IF(AND(W19=0,AA19=0),"OK",IF(AND(W19&lt;0,AA19&gt;0),"OK",IF(AND(W19&gt;0,AA19&lt;0),"OK","CHECK")))</f>
        <v>OK</v>
      </c>
      <c r="AF19" s="20" t="str">
        <f>IF(AND(U19&gt;=0,T19&gt;=0),"OK",IF(AND(U19&lt;0,T19&lt;0),"OK","CHECK"))</f>
        <v>OK</v>
      </c>
      <c r="AG19" s="20" t="str">
        <f>IF(AND(T19=0,AB19=0),"OK",IF(AND(T19&lt;0,AB19&gt;0),"OK",IF(AND(T19&gt;0,AB19&lt;0),"OK","CHECK")))</f>
        <v>CHECK</v>
      </c>
      <c r="AH19" s="50" t="str">
        <f>IF(AND(T19=0,AA19+AB19=0),"OK",IF(AND(T19&lt;0,AA19+AB19&gt;0),"OK",IF(AND(T19&gt;0,AA19+AB19&lt;0),"OK","CHECK")))</f>
        <v>CHECK</v>
      </c>
      <c r="AI19" s="45" t="str">
        <f>IF(AND(Q19=0,T19=0),"OK",IF(AND(Q19&lt;0,T19&gt;0),"OK",IF(AND(Q19&gt;0,T19&lt;0),"OK","CHECK")))</f>
        <v>OK</v>
      </c>
      <c r="AJ19" s="32" t="str">
        <f t="shared" ref="AJ19:AJ34" si="1">IF(AND(T19=0,W19=0),"OK",IF(AND(T19&lt;0,W19&gt;0),"OK",IF(AND(T19&gt;0,W19&lt;0),"OK","CHECK")))</f>
        <v>OK</v>
      </c>
      <c r="AK19" s="20" t="str">
        <f>IF(AND(W19=0,AA19=0),"OK",IF(AND(W19&lt;0,AA19&gt;0),"OK",IF(AND(W19&gt;0,AA19&lt;0),"OK","CHECK")))</f>
        <v>OK</v>
      </c>
    </row>
    <row r="20" spans="1:37" ht="16.7">
      <c r="A20" s="2">
        <v>2023</v>
      </c>
      <c r="B20" s="3">
        <v>3.5</v>
      </c>
      <c r="C20" s="3">
        <v>4.75</v>
      </c>
      <c r="D20" s="4">
        <v>14690</v>
      </c>
      <c r="E20" s="3">
        <v>3.72</v>
      </c>
      <c r="F20" s="3" t="s">
        <v>15</v>
      </c>
      <c r="G20" s="3">
        <v>5.12</v>
      </c>
      <c r="H20" s="3">
        <v>8</v>
      </c>
      <c r="I20" s="3">
        <v>92.5</v>
      </c>
      <c r="J20" s="3">
        <v>6.5</v>
      </c>
      <c r="K20" s="3">
        <v>-1.81</v>
      </c>
      <c r="L20" s="3">
        <v>1.385</v>
      </c>
      <c r="N20" s="3">
        <v>0</v>
      </c>
      <c r="P20" s="38" t="s">
        <v>14</v>
      </c>
      <c r="Q20" s="6">
        <f t="shared" ref="Q20:Q34" si="2">N26-N6</f>
        <v>0</v>
      </c>
      <c r="R20" s="18">
        <f t="shared" si="0"/>
        <v>0</v>
      </c>
      <c r="S20" s="18">
        <f t="shared" si="0"/>
        <v>0</v>
      </c>
      <c r="T20" s="13">
        <f t="shared" si="0"/>
        <v>0</v>
      </c>
      <c r="U20" s="23">
        <f t="shared" si="0"/>
        <v>0</v>
      </c>
      <c r="V20" s="18" t="e">
        <f t="shared" si="0"/>
        <v>#VALUE!</v>
      </c>
      <c r="W20" s="23">
        <f t="shared" si="0"/>
        <v>0</v>
      </c>
      <c r="X20" s="18">
        <f t="shared" si="0"/>
        <v>0</v>
      </c>
      <c r="Y20" s="18">
        <f t="shared" si="0"/>
        <v>0</v>
      </c>
      <c r="Z20" s="18">
        <f t="shared" si="0"/>
        <v>0</v>
      </c>
      <c r="AA20" s="18">
        <f t="shared" si="0"/>
        <v>3.6055352370217286E-3</v>
      </c>
      <c r="AB20" s="39">
        <f t="shared" si="0"/>
        <v>5.1242401161686324E-3</v>
      </c>
      <c r="AD20" s="51" t="str">
        <f t="shared" ref="AD20:AD34" si="3">IF(AND(W20&gt;=0,X20&gt;=0),"OK",IF(AND(W20&lt;0,X20&lt;0),"OK","CHECK"))</f>
        <v>OK</v>
      </c>
      <c r="AE20" s="21" t="str">
        <f t="shared" ref="AE20:AE34" si="4">IF(AND(W20=0,AA20=0),"OK",IF(AND(W20&lt;0,AA20&gt;0),"OK",IF(AND(W20&gt;0,AA20&lt;0),"OK","CHECK")))</f>
        <v>CHECK</v>
      </c>
      <c r="AF20" s="21" t="str">
        <f t="shared" ref="AF20:AF34" si="5">IF(AND(U20&gt;=0,T20&gt;=0),"OK",IF(AND(U20&lt;0,T20&lt;0),"OK","CHECK"))</f>
        <v>OK</v>
      </c>
      <c r="AG20" s="21" t="str">
        <f t="shared" ref="AG20:AG34" si="6">IF(AND(T20=0,AB20=0),"OK",IF(AND(T20&lt;0,AB20&gt;0),"OK",IF(AND(T20&gt;0,AB20&lt;0),"OK","CHECK")))</f>
        <v>CHECK</v>
      </c>
      <c r="AH20" s="52" t="str">
        <f t="shared" ref="AH20:AH34" si="7">IF(AND(T20=0,AA20+AB20=0),"OK",IF(AND(T20&lt;0,AA20+AB20&gt;0),"OK",IF(AND(T20&gt;0,AA20+AB20&lt;0),"OK","CHECK")))</f>
        <v>CHECK</v>
      </c>
      <c r="AI20" s="46" t="str">
        <f t="shared" ref="AI20:AI34" si="8">IF(AND(Q20=0,T20=0),"OK",IF(AND(Q20&lt;0,T20&gt;0),"OK",IF(AND(Q20&gt;0,T20&lt;0),"OK","CHECK")))</f>
        <v>OK</v>
      </c>
      <c r="AJ20" s="33" t="str">
        <f t="shared" si="1"/>
        <v>OK</v>
      </c>
      <c r="AK20" s="21" t="str">
        <f t="shared" ref="AK20:AK34" si="9">IF(AND(W20=0,AA20=0),"OK",IF(AND(W20&lt;0,AA20&gt;0),"OK",IF(AND(W20&gt;0,AA20&lt;0),"OK","CHECK")))</f>
        <v>CHECK</v>
      </c>
    </row>
    <row r="21" spans="1:37" ht="16.7">
      <c r="P21" s="38" t="s">
        <v>16</v>
      </c>
      <c r="Q21" s="9">
        <f t="shared" si="2"/>
        <v>0</v>
      </c>
      <c r="R21" s="18">
        <f t="shared" si="0"/>
        <v>0</v>
      </c>
      <c r="S21" s="18">
        <f t="shared" si="0"/>
        <v>0</v>
      </c>
      <c r="T21" s="24">
        <f t="shared" si="0"/>
        <v>0</v>
      </c>
      <c r="U21" s="18">
        <f t="shared" si="0"/>
        <v>0</v>
      </c>
      <c r="V21" s="18" t="e">
        <f t="shared" si="0"/>
        <v>#VALUE!</v>
      </c>
      <c r="W21" s="18">
        <f t="shared" si="0"/>
        <v>0</v>
      </c>
      <c r="X21" s="18">
        <f t="shared" si="0"/>
        <v>0</v>
      </c>
      <c r="Y21" s="18">
        <f t="shared" si="0"/>
        <v>0</v>
      </c>
      <c r="Z21" s="18">
        <f t="shared" si="0"/>
        <v>0</v>
      </c>
      <c r="AA21" s="18">
        <f t="shared" si="0"/>
        <v>-1.6111352204362106E-4</v>
      </c>
      <c r="AB21" s="39">
        <f t="shared" si="0"/>
        <v>5.311993176594032E-3</v>
      </c>
      <c r="AD21" s="51" t="str">
        <f t="shared" si="3"/>
        <v>OK</v>
      </c>
      <c r="AE21" s="21" t="str">
        <f t="shared" si="4"/>
        <v>CHECK</v>
      </c>
      <c r="AF21" s="21" t="str">
        <f t="shared" si="5"/>
        <v>OK</v>
      </c>
      <c r="AG21" s="21" t="str">
        <f t="shared" si="6"/>
        <v>CHECK</v>
      </c>
      <c r="AH21" s="52" t="str">
        <f t="shared" si="7"/>
        <v>CHECK</v>
      </c>
      <c r="AI21" s="46" t="str">
        <f t="shared" si="8"/>
        <v>OK</v>
      </c>
      <c r="AJ21" s="33" t="str">
        <f t="shared" si="1"/>
        <v>OK</v>
      </c>
      <c r="AK21" s="21" t="str">
        <f t="shared" si="9"/>
        <v>CHECK</v>
      </c>
    </row>
    <row r="22" spans="1:37" ht="16.7">
      <c r="A22" s="179" t="s">
        <v>29</v>
      </c>
      <c r="B22" s="179"/>
      <c r="C22" s="179"/>
      <c r="D22" s="179"/>
      <c r="E22" s="179"/>
      <c r="F22" s="179"/>
      <c r="G22" s="179"/>
      <c r="H22" s="179"/>
      <c r="I22" s="179"/>
      <c r="J22" s="179"/>
      <c r="K22" s="179"/>
      <c r="L22" s="179"/>
      <c r="P22" s="38" t="s">
        <v>17</v>
      </c>
      <c r="Q22" s="9">
        <f t="shared" si="2"/>
        <v>0</v>
      </c>
      <c r="R22" s="18">
        <f t="shared" si="0"/>
        <v>0</v>
      </c>
      <c r="S22" s="18">
        <f t="shared" si="0"/>
        <v>0</v>
      </c>
      <c r="T22" s="13">
        <f t="shared" si="0"/>
        <v>0</v>
      </c>
      <c r="U22" s="18">
        <f t="shared" si="0"/>
        <v>0</v>
      </c>
      <c r="V22" s="18" t="e">
        <f t="shared" si="0"/>
        <v>#VALUE!</v>
      </c>
      <c r="W22" s="18">
        <f t="shared" si="0"/>
        <v>0</v>
      </c>
      <c r="X22" s="18">
        <f t="shared" si="0"/>
        <v>0</v>
      </c>
      <c r="Y22" s="18">
        <f t="shared" si="0"/>
        <v>0</v>
      </c>
      <c r="Z22" s="18">
        <f t="shared" si="0"/>
        <v>0</v>
      </c>
      <c r="AA22" s="18">
        <f t="shared" si="0"/>
        <v>-6.7544082393955485E-3</v>
      </c>
      <c r="AB22" s="39">
        <f t="shared" si="0"/>
        <v>1.0762169085181572E-2</v>
      </c>
      <c r="AD22" s="51" t="str">
        <f t="shared" si="3"/>
        <v>OK</v>
      </c>
      <c r="AE22" s="21" t="str">
        <f t="shared" si="4"/>
        <v>CHECK</v>
      </c>
      <c r="AF22" s="21" t="str">
        <f t="shared" si="5"/>
        <v>OK</v>
      </c>
      <c r="AG22" s="21" t="str">
        <f t="shared" si="6"/>
        <v>CHECK</v>
      </c>
      <c r="AH22" s="52" t="str">
        <f t="shared" si="7"/>
        <v>CHECK</v>
      </c>
      <c r="AI22" s="46" t="str">
        <f t="shared" si="8"/>
        <v>OK</v>
      </c>
      <c r="AJ22" s="33" t="str">
        <f t="shared" si="1"/>
        <v>OK</v>
      </c>
      <c r="AK22" s="21" t="str">
        <f t="shared" si="9"/>
        <v>CHECK</v>
      </c>
    </row>
    <row r="23" spans="1:37" ht="20.7" customHeight="1">
      <c r="A23" s="188" t="s">
        <v>45</v>
      </c>
      <c r="B23" s="175" t="s">
        <v>46</v>
      </c>
      <c r="C23" s="175"/>
      <c r="D23" s="175"/>
      <c r="E23" s="175"/>
      <c r="F23" s="175"/>
      <c r="G23" s="175"/>
      <c r="H23" s="175"/>
      <c r="I23" s="175"/>
      <c r="J23" s="175"/>
      <c r="K23" s="175"/>
      <c r="L23" s="175"/>
      <c r="P23" s="38" t="s">
        <v>18</v>
      </c>
      <c r="Q23" s="18">
        <f t="shared" si="2"/>
        <v>0</v>
      </c>
      <c r="R23" s="18">
        <f t="shared" si="0"/>
        <v>0</v>
      </c>
      <c r="S23" s="18">
        <f t="shared" si="0"/>
        <v>0</v>
      </c>
      <c r="T23" s="13">
        <f t="shared" si="0"/>
        <v>0</v>
      </c>
      <c r="U23" s="18">
        <f t="shared" si="0"/>
        <v>0</v>
      </c>
      <c r="V23" s="18" t="e">
        <f t="shared" si="0"/>
        <v>#VALUE!</v>
      </c>
      <c r="W23" s="18">
        <f t="shared" si="0"/>
        <v>0</v>
      </c>
      <c r="X23" s="18">
        <f t="shared" si="0"/>
        <v>0</v>
      </c>
      <c r="Y23" s="18">
        <f t="shared" si="0"/>
        <v>0</v>
      </c>
      <c r="Z23" s="18">
        <f t="shared" si="0"/>
        <v>0</v>
      </c>
      <c r="AA23" s="18">
        <f t="shared" si="0"/>
        <v>5.9066767597602432E-2</v>
      </c>
      <c r="AB23" s="39">
        <f t="shared" si="0"/>
        <v>1.0407706640699899E-2</v>
      </c>
      <c r="AD23" s="51" t="str">
        <f t="shared" si="3"/>
        <v>OK</v>
      </c>
      <c r="AE23" s="21" t="str">
        <f t="shared" si="4"/>
        <v>CHECK</v>
      </c>
      <c r="AF23" s="21" t="str">
        <f t="shared" si="5"/>
        <v>OK</v>
      </c>
      <c r="AG23" s="21" t="str">
        <f t="shared" si="6"/>
        <v>CHECK</v>
      </c>
      <c r="AH23" s="52" t="str">
        <f t="shared" si="7"/>
        <v>CHECK</v>
      </c>
      <c r="AI23" s="46" t="str">
        <f t="shared" si="8"/>
        <v>OK</v>
      </c>
      <c r="AJ23" s="33" t="str">
        <f t="shared" si="1"/>
        <v>OK</v>
      </c>
      <c r="AK23" s="21" t="str">
        <f t="shared" si="9"/>
        <v>CHECK</v>
      </c>
    </row>
    <row r="24" spans="1:37" ht="16.7" customHeight="1">
      <c r="A24" s="188"/>
      <c r="B24" s="1" t="s">
        <v>3</v>
      </c>
      <c r="C24" s="1" t="s">
        <v>4</v>
      </c>
      <c r="D24" s="1" t="s">
        <v>5</v>
      </c>
      <c r="E24" s="1" t="s">
        <v>6</v>
      </c>
      <c r="F24" s="1" t="s">
        <v>7</v>
      </c>
      <c r="G24" s="1" t="s">
        <v>8</v>
      </c>
      <c r="H24" s="1" t="s">
        <v>9</v>
      </c>
      <c r="I24" s="1" t="s">
        <v>10</v>
      </c>
      <c r="J24" s="1" t="s">
        <v>11</v>
      </c>
      <c r="K24" s="1" t="s">
        <v>12</v>
      </c>
      <c r="L24" s="1" t="s">
        <v>13</v>
      </c>
      <c r="N24" s="1" t="s">
        <v>44</v>
      </c>
      <c r="P24" s="36">
        <v>2021</v>
      </c>
      <c r="Q24" s="17">
        <f t="shared" si="2"/>
        <v>0</v>
      </c>
      <c r="R24" s="17">
        <f t="shared" si="0"/>
        <v>0</v>
      </c>
      <c r="S24" s="17">
        <f t="shared" si="0"/>
        <v>0</v>
      </c>
      <c r="T24" s="4">
        <f t="shared" si="0"/>
        <v>0</v>
      </c>
      <c r="U24" s="17">
        <f t="shared" si="0"/>
        <v>0</v>
      </c>
      <c r="V24" s="17" t="e">
        <f t="shared" si="0"/>
        <v>#VALUE!</v>
      </c>
      <c r="W24" s="17">
        <f t="shared" si="0"/>
        <v>0</v>
      </c>
      <c r="X24" s="17">
        <f t="shared" si="0"/>
        <v>0</v>
      </c>
      <c r="Y24" s="17">
        <f t="shared" si="0"/>
        <v>0</v>
      </c>
      <c r="Z24" s="17">
        <f t="shared" si="0"/>
        <v>0</v>
      </c>
      <c r="AA24" s="17">
        <f t="shared" si="0"/>
        <v>1.4806727954220611E-2</v>
      </c>
      <c r="AB24" s="37">
        <f t="shared" si="0"/>
        <v>8.0055303990045346E-3</v>
      </c>
      <c r="AD24" s="49" t="str">
        <f t="shared" si="3"/>
        <v>OK</v>
      </c>
      <c r="AE24" s="20" t="str">
        <f t="shared" si="4"/>
        <v>CHECK</v>
      </c>
      <c r="AF24" s="20" t="str">
        <f t="shared" si="5"/>
        <v>OK</v>
      </c>
      <c r="AG24" s="20" t="str">
        <f t="shared" si="6"/>
        <v>CHECK</v>
      </c>
      <c r="AH24" s="50" t="str">
        <f t="shared" si="7"/>
        <v>CHECK</v>
      </c>
      <c r="AI24" s="45" t="str">
        <f t="shared" si="8"/>
        <v>OK</v>
      </c>
      <c r="AJ24" s="32" t="str">
        <f t="shared" si="1"/>
        <v>OK</v>
      </c>
      <c r="AK24" s="20" t="str">
        <f t="shared" si="9"/>
        <v>CHECK</v>
      </c>
    </row>
    <row r="25" spans="1:37" ht="16.7">
      <c r="A25" s="29">
        <v>2020</v>
      </c>
      <c r="B25" s="3">
        <v>3.75</v>
      </c>
      <c r="C25" s="3">
        <v>5</v>
      </c>
      <c r="D25" s="4">
        <v>14530</v>
      </c>
      <c r="E25" s="3">
        <v>1.68</v>
      </c>
      <c r="F25" s="3">
        <v>0</v>
      </c>
      <c r="G25" s="3">
        <v>-2.0699999999999998</v>
      </c>
      <c r="H25" s="3">
        <v>-2.41</v>
      </c>
      <c r="I25" s="3">
        <v>92.5</v>
      </c>
      <c r="J25" s="3">
        <v>4</v>
      </c>
      <c r="K25" s="3">
        <v>-0.41799480846663573</v>
      </c>
      <c r="L25" s="3">
        <v>0.7433982430400945</v>
      </c>
      <c r="N25" s="3">
        <v>0</v>
      </c>
      <c r="P25" s="38" t="s">
        <v>19</v>
      </c>
      <c r="Q25" s="6">
        <f t="shared" si="2"/>
        <v>0</v>
      </c>
      <c r="R25" s="18">
        <f t="shared" si="0"/>
        <v>0</v>
      </c>
      <c r="S25" s="18">
        <f t="shared" si="0"/>
        <v>0</v>
      </c>
      <c r="T25" s="25">
        <f t="shared" si="0"/>
        <v>-126</v>
      </c>
      <c r="U25" s="18">
        <f t="shared" si="0"/>
        <v>0.20000000000000018</v>
      </c>
      <c r="V25" s="18" t="e">
        <f t="shared" si="0"/>
        <v>#VALUE!</v>
      </c>
      <c r="W25" s="18">
        <f t="shared" si="0"/>
        <v>0.21999999999999975</v>
      </c>
      <c r="X25" s="18">
        <f t="shared" si="0"/>
        <v>0.6800000000000006</v>
      </c>
      <c r="Y25" s="18">
        <f t="shared" si="0"/>
        <v>0</v>
      </c>
      <c r="Z25" s="18">
        <f t="shared" si="0"/>
        <v>0</v>
      </c>
      <c r="AA25" s="18">
        <f t="shared" si="0"/>
        <v>0.70478967546793769</v>
      </c>
      <c r="AB25" s="39">
        <f t="shared" si="0"/>
        <v>-0.95414034003499271</v>
      </c>
      <c r="AD25" s="51" t="str">
        <f t="shared" si="3"/>
        <v>OK</v>
      </c>
      <c r="AE25" s="21" t="str">
        <f t="shared" si="4"/>
        <v>CHECK</v>
      </c>
      <c r="AF25" s="21" t="str">
        <f t="shared" si="5"/>
        <v>CHECK</v>
      </c>
      <c r="AG25" s="21" t="str">
        <f t="shared" si="6"/>
        <v>CHECK</v>
      </c>
      <c r="AH25" s="52" t="str">
        <f t="shared" si="7"/>
        <v>CHECK</v>
      </c>
      <c r="AI25" s="46" t="str">
        <f t="shared" si="8"/>
        <v>CHECK</v>
      </c>
      <c r="AJ25" s="33" t="str">
        <f t="shared" si="1"/>
        <v>OK</v>
      </c>
      <c r="AK25" s="21" t="str">
        <f t="shared" si="9"/>
        <v>CHECK</v>
      </c>
    </row>
    <row r="26" spans="1:37" ht="16.7">
      <c r="A26" s="56" t="s">
        <v>14</v>
      </c>
      <c r="B26" s="6">
        <v>3.5</v>
      </c>
      <c r="C26" s="6">
        <v>4.75</v>
      </c>
      <c r="D26" s="7">
        <v>14157</v>
      </c>
      <c r="E26" s="6">
        <v>1.3655462199999999</v>
      </c>
      <c r="F26" s="6" t="s">
        <v>15</v>
      </c>
      <c r="G26" s="6">
        <v>-0.69670625552852306</v>
      </c>
      <c r="H26" s="6">
        <v>-3.75</v>
      </c>
      <c r="I26" s="6">
        <v>92.5</v>
      </c>
      <c r="J26" s="6">
        <v>3.5</v>
      </c>
      <c r="K26" s="6">
        <v>-0.38836361259180491</v>
      </c>
      <c r="L26" s="6">
        <v>2.0535806676306443</v>
      </c>
      <c r="N26" s="6">
        <v>0</v>
      </c>
      <c r="P26" s="38" t="s">
        <v>20</v>
      </c>
      <c r="Q26" s="9">
        <f t="shared" si="2"/>
        <v>0</v>
      </c>
      <c r="R26" s="18">
        <f t="shared" si="0"/>
        <v>0</v>
      </c>
      <c r="S26" s="18">
        <f t="shared" si="0"/>
        <v>0</v>
      </c>
      <c r="T26" s="24">
        <f t="shared" si="0"/>
        <v>-30</v>
      </c>
      <c r="U26" s="18">
        <f t="shared" si="0"/>
        <v>0.25999999999999979</v>
      </c>
      <c r="V26" s="18" t="e">
        <f t="shared" si="0"/>
        <v>#VALUE!</v>
      </c>
      <c r="W26" s="18">
        <f t="shared" si="0"/>
        <v>-4.0000000000000036E-2</v>
      </c>
      <c r="X26" s="18">
        <f t="shared" si="0"/>
        <v>0.19000000000000039</v>
      </c>
      <c r="Y26" s="18">
        <f t="shared" si="0"/>
        <v>0</v>
      </c>
      <c r="Z26" s="18">
        <f t="shared" si="0"/>
        <v>0</v>
      </c>
      <c r="AA26" s="18">
        <f t="shared" si="0"/>
        <v>0.12564724923761628</v>
      </c>
      <c r="AB26" s="39">
        <f t="shared" si="0"/>
        <v>-0.11124027520078505</v>
      </c>
      <c r="AD26" s="51" t="str">
        <f t="shared" si="3"/>
        <v>CHECK</v>
      </c>
      <c r="AE26" s="21" t="str">
        <f t="shared" si="4"/>
        <v>OK</v>
      </c>
      <c r="AF26" s="21" t="str">
        <f t="shared" si="5"/>
        <v>CHECK</v>
      </c>
      <c r="AG26" s="21" t="str">
        <f t="shared" si="6"/>
        <v>CHECK</v>
      </c>
      <c r="AH26" s="52" t="str">
        <f t="shared" si="7"/>
        <v>OK</v>
      </c>
      <c r="AI26" s="46" t="str">
        <f t="shared" si="8"/>
        <v>CHECK</v>
      </c>
      <c r="AJ26" s="33" t="str">
        <f t="shared" si="1"/>
        <v>CHECK</v>
      </c>
      <c r="AK26" s="21" t="str">
        <f t="shared" si="9"/>
        <v>OK</v>
      </c>
    </row>
    <row r="27" spans="1:37" ht="16.7">
      <c r="A27" s="56" t="s">
        <v>16</v>
      </c>
      <c r="B27" s="9">
        <v>3.5</v>
      </c>
      <c r="C27" s="9">
        <v>4.75</v>
      </c>
      <c r="D27" s="10">
        <v>14399</v>
      </c>
      <c r="E27" s="9">
        <v>1.3325718600000001</v>
      </c>
      <c r="F27" s="9" t="s">
        <v>15</v>
      </c>
      <c r="G27" s="6">
        <v>7.0666777700000001</v>
      </c>
      <c r="H27" s="9">
        <v>0.59</v>
      </c>
      <c r="I27" s="9">
        <v>92.5</v>
      </c>
      <c r="J27" s="9">
        <v>3.5</v>
      </c>
      <c r="K27" s="9">
        <v>-0.66551641491352176</v>
      </c>
      <c r="L27" s="9">
        <v>0.57603052740640837</v>
      </c>
      <c r="N27" s="9">
        <v>0</v>
      </c>
      <c r="P27" s="38" t="s">
        <v>21</v>
      </c>
      <c r="Q27" s="9">
        <f t="shared" si="2"/>
        <v>0</v>
      </c>
      <c r="R27" s="18">
        <f t="shared" si="0"/>
        <v>0</v>
      </c>
      <c r="S27" s="18">
        <f t="shared" si="0"/>
        <v>0</v>
      </c>
      <c r="T27" s="24">
        <f t="shared" si="0"/>
        <v>-160</v>
      </c>
      <c r="U27" s="18">
        <f t="shared" si="0"/>
        <v>-0.46999999999999975</v>
      </c>
      <c r="V27" s="18" t="e">
        <f t="shared" si="0"/>
        <v>#VALUE!</v>
      </c>
      <c r="W27" s="18">
        <f t="shared" si="0"/>
        <v>-0.16999999999999993</v>
      </c>
      <c r="X27" s="18">
        <f t="shared" si="0"/>
        <v>0.37999999999999989</v>
      </c>
      <c r="Y27" s="18">
        <f t="shared" si="0"/>
        <v>0</v>
      </c>
      <c r="Z27" s="18">
        <f t="shared" si="0"/>
        <v>0</v>
      </c>
      <c r="AA27" s="18">
        <f t="shared" si="0"/>
        <v>0.21937569437465854</v>
      </c>
      <c r="AB27" s="39">
        <f t="shared" si="0"/>
        <v>-0.16194673664417802</v>
      </c>
      <c r="AD27" s="51" t="str">
        <f t="shared" si="3"/>
        <v>CHECK</v>
      </c>
      <c r="AE27" s="21" t="str">
        <f t="shared" si="4"/>
        <v>OK</v>
      </c>
      <c r="AF27" s="21" t="str">
        <f t="shared" si="5"/>
        <v>OK</v>
      </c>
      <c r="AG27" s="21" t="str">
        <f t="shared" si="6"/>
        <v>CHECK</v>
      </c>
      <c r="AH27" s="52" t="str">
        <f t="shared" si="7"/>
        <v>OK</v>
      </c>
      <c r="AI27" s="46" t="str">
        <f t="shared" si="8"/>
        <v>CHECK</v>
      </c>
      <c r="AJ27" s="33" t="str">
        <f t="shared" si="1"/>
        <v>CHECK</v>
      </c>
      <c r="AK27" s="21" t="str">
        <f t="shared" si="9"/>
        <v>OK</v>
      </c>
    </row>
    <row r="28" spans="1:37" ht="16.7">
      <c r="A28" s="56" t="s">
        <v>17</v>
      </c>
      <c r="B28" s="9">
        <v>3.5</v>
      </c>
      <c r="C28" s="9">
        <v>4.75</v>
      </c>
      <c r="D28" s="11">
        <v>14373</v>
      </c>
      <c r="E28" s="9">
        <v>1.60228897</v>
      </c>
      <c r="F28" s="9" t="s">
        <v>15</v>
      </c>
      <c r="G28" s="9">
        <v>3.50857763</v>
      </c>
      <c r="H28" s="9">
        <v>2.21</v>
      </c>
      <c r="I28" s="9">
        <v>92.5</v>
      </c>
      <c r="J28" s="9">
        <v>3.5</v>
      </c>
      <c r="K28" s="9">
        <v>1.6454110728677405</v>
      </c>
      <c r="L28" s="9">
        <v>2.2374695068584276</v>
      </c>
      <c r="N28" s="9">
        <v>0</v>
      </c>
      <c r="P28" s="38" t="s">
        <v>22</v>
      </c>
      <c r="Q28" s="9">
        <f t="shared" si="2"/>
        <v>0</v>
      </c>
      <c r="R28" s="18">
        <f t="shared" si="0"/>
        <v>0</v>
      </c>
      <c r="S28" s="18">
        <f t="shared" si="0"/>
        <v>0</v>
      </c>
      <c r="T28" s="13">
        <f t="shared" si="0"/>
        <v>-130</v>
      </c>
      <c r="U28" s="18">
        <f t="shared" si="0"/>
        <v>-0.37999999999999989</v>
      </c>
      <c r="V28" s="18" t="e">
        <f t="shared" si="0"/>
        <v>#VALUE!</v>
      </c>
      <c r="W28" s="18">
        <f t="shared" si="0"/>
        <v>-0.19000000000000039</v>
      </c>
      <c r="X28" s="18">
        <f t="shared" si="0"/>
        <v>0.36000000000000032</v>
      </c>
      <c r="Y28" s="18">
        <f t="shared" si="0"/>
        <v>0</v>
      </c>
      <c r="Z28" s="18">
        <f t="shared" si="0"/>
        <v>0</v>
      </c>
      <c r="AA28" s="18">
        <f t="shared" si="0"/>
        <v>0.10710336709577106</v>
      </c>
      <c r="AB28" s="39">
        <f t="shared" si="0"/>
        <v>-3.9823210725554059E-2</v>
      </c>
      <c r="AD28" s="51" t="str">
        <f t="shared" si="3"/>
        <v>CHECK</v>
      </c>
      <c r="AE28" s="21" t="str">
        <f t="shared" si="4"/>
        <v>OK</v>
      </c>
      <c r="AF28" s="21" t="str">
        <f t="shared" si="5"/>
        <v>OK</v>
      </c>
      <c r="AG28" s="21" t="str">
        <f t="shared" si="6"/>
        <v>CHECK</v>
      </c>
      <c r="AH28" s="52" t="str">
        <f t="shared" si="7"/>
        <v>OK</v>
      </c>
      <c r="AI28" s="46" t="str">
        <f t="shared" si="8"/>
        <v>CHECK</v>
      </c>
      <c r="AJ28" s="33" t="str">
        <f t="shared" si="1"/>
        <v>CHECK</v>
      </c>
      <c r="AK28" s="21" t="str">
        <f t="shared" si="9"/>
        <v>OK</v>
      </c>
    </row>
    <row r="29" spans="1:37" ht="16.7">
      <c r="A29" s="56" t="s">
        <v>18</v>
      </c>
      <c r="B29" s="12">
        <v>3.5</v>
      </c>
      <c r="C29" s="12">
        <v>4.75</v>
      </c>
      <c r="D29" s="13">
        <v>14259</v>
      </c>
      <c r="E29" s="15">
        <v>1.87</v>
      </c>
      <c r="F29" s="12" t="s">
        <v>15</v>
      </c>
      <c r="G29" s="12">
        <v>5.0199999999999996</v>
      </c>
      <c r="H29" s="12">
        <v>5.24</v>
      </c>
      <c r="I29" s="12">
        <v>92.5</v>
      </c>
      <c r="J29" s="12">
        <v>3.5</v>
      </c>
      <c r="K29" s="12">
        <v>0.507859327039208</v>
      </c>
      <c r="L29" s="12">
        <v>-0.75600885129189144</v>
      </c>
      <c r="N29" s="12">
        <v>0</v>
      </c>
      <c r="P29" s="36">
        <v>2022</v>
      </c>
      <c r="Q29" s="17">
        <f t="shared" si="2"/>
        <v>0</v>
      </c>
      <c r="R29" s="17">
        <f t="shared" si="0"/>
        <v>0</v>
      </c>
      <c r="S29" s="17">
        <f t="shared" si="0"/>
        <v>0</v>
      </c>
      <c r="T29" s="4">
        <f t="shared" si="0"/>
        <v>-120</v>
      </c>
      <c r="U29" s="17">
        <f t="shared" si="0"/>
        <v>-0.37999999999999989</v>
      </c>
      <c r="V29" s="17" t="e">
        <f t="shared" si="0"/>
        <v>#VALUE!</v>
      </c>
      <c r="W29" s="17">
        <f t="shared" si="0"/>
        <v>-5.0000000000000711E-2</v>
      </c>
      <c r="X29" s="17">
        <f t="shared" si="0"/>
        <v>0.36000000000000032</v>
      </c>
      <c r="Y29" s="17">
        <f t="shared" si="0"/>
        <v>0</v>
      </c>
      <c r="Z29" s="17">
        <f t="shared" si="0"/>
        <v>0</v>
      </c>
      <c r="AA29" s="17">
        <f t="shared" si="0"/>
        <v>0.28468107121366459</v>
      </c>
      <c r="AB29" s="37">
        <f t="shared" si="0"/>
        <v>-0.30972014699067874</v>
      </c>
      <c r="AD29" s="49" t="str">
        <f t="shared" si="3"/>
        <v>CHECK</v>
      </c>
      <c r="AE29" s="20" t="str">
        <f t="shared" si="4"/>
        <v>OK</v>
      </c>
      <c r="AF29" s="20" t="str">
        <f t="shared" si="5"/>
        <v>OK</v>
      </c>
      <c r="AG29" s="20" t="str">
        <f t="shared" si="6"/>
        <v>CHECK</v>
      </c>
      <c r="AH29" s="50" t="str">
        <f t="shared" si="7"/>
        <v>CHECK</v>
      </c>
      <c r="AI29" s="45" t="str">
        <f t="shared" si="8"/>
        <v>CHECK</v>
      </c>
      <c r="AJ29" s="32" t="str">
        <f t="shared" si="1"/>
        <v>CHECK</v>
      </c>
      <c r="AK29" s="20" t="str">
        <f t="shared" si="9"/>
        <v>OK</v>
      </c>
    </row>
    <row r="30" spans="1:37" ht="16.7">
      <c r="A30" s="29">
        <v>2021</v>
      </c>
      <c r="B30" s="3">
        <v>3.5</v>
      </c>
      <c r="C30" s="3">
        <v>4.75</v>
      </c>
      <c r="D30" s="4">
        <v>14300</v>
      </c>
      <c r="E30" s="3">
        <v>1.87</v>
      </c>
      <c r="F30" s="3" t="s">
        <v>15</v>
      </c>
      <c r="G30" s="3">
        <v>3.69</v>
      </c>
      <c r="H30" s="3">
        <v>5.24</v>
      </c>
      <c r="I30" s="3">
        <v>92.5</v>
      </c>
      <c r="J30" s="3">
        <v>3.5</v>
      </c>
      <c r="K30" s="3">
        <v>0.29805074343247656</v>
      </c>
      <c r="L30" s="3">
        <v>0.99194111631257209</v>
      </c>
      <c r="N30" s="3">
        <v>0</v>
      </c>
      <c r="P30" s="38" t="s">
        <v>23</v>
      </c>
      <c r="Q30" s="6">
        <f t="shared" si="2"/>
        <v>0</v>
      </c>
      <c r="R30" s="18">
        <f t="shared" si="0"/>
        <v>0</v>
      </c>
      <c r="S30" s="18">
        <f t="shared" si="0"/>
        <v>0</v>
      </c>
      <c r="T30" s="25">
        <f t="shared" si="0"/>
        <v>-130</v>
      </c>
      <c r="U30" s="18">
        <f t="shared" si="0"/>
        <v>-0.33999999999999986</v>
      </c>
      <c r="V30" s="18" t="e">
        <f t="shared" si="0"/>
        <v>#VALUE!</v>
      </c>
      <c r="W30" s="18">
        <f t="shared" si="0"/>
        <v>-4.0000000000000036E-2</v>
      </c>
      <c r="X30" s="18">
        <f t="shared" si="0"/>
        <v>-0.28000000000000025</v>
      </c>
      <c r="Y30" s="18">
        <f t="shared" si="0"/>
        <v>0</v>
      </c>
      <c r="Z30" s="18">
        <f t="shared" si="0"/>
        <v>0</v>
      </c>
      <c r="AA30" s="18">
        <f t="shared" si="0"/>
        <v>3.0000000000000027E-2</v>
      </c>
      <c r="AB30" s="39">
        <f t="shared" si="0"/>
        <v>-0.28000000000000003</v>
      </c>
      <c r="AD30" s="51" t="str">
        <f t="shared" si="3"/>
        <v>OK</v>
      </c>
      <c r="AE30" s="21" t="str">
        <f t="shared" si="4"/>
        <v>OK</v>
      </c>
      <c r="AF30" s="21" t="str">
        <f t="shared" si="5"/>
        <v>OK</v>
      </c>
      <c r="AG30" s="21" t="str">
        <f t="shared" si="6"/>
        <v>CHECK</v>
      </c>
      <c r="AH30" s="52" t="str">
        <f t="shared" si="7"/>
        <v>CHECK</v>
      </c>
      <c r="AI30" s="46" t="str">
        <f t="shared" si="8"/>
        <v>CHECK</v>
      </c>
      <c r="AJ30" s="33" t="str">
        <f t="shared" si="1"/>
        <v>CHECK</v>
      </c>
      <c r="AK30" s="21" t="str">
        <f t="shared" si="9"/>
        <v>OK</v>
      </c>
    </row>
    <row r="31" spans="1:37" ht="16.7">
      <c r="A31" s="56" t="s">
        <v>19</v>
      </c>
      <c r="B31" s="6">
        <v>3.5</v>
      </c>
      <c r="C31" s="6">
        <v>4.75</v>
      </c>
      <c r="D31" s="7">
        <v>14344</v>
      </c>
      <c r="E31" s="6">
        <v>2.64</v>
      </c>
      <c r="F31" s="6" t="s">
        <v>15</v>
      </c>
      <c r="G31" s="6">
        <v>4.71</v>
      </c>
      <c r="H31" s="6">
        <v>6.65</v>
      </c>
      <c r="I31" s="6">
        <v>92.5</v>
      </c>
      <c r="J31" s="6">
        <v>5</v>
      </c>
      <c r="K31" s="6">
        <v>-0.1933385775511075</v>
      </c>
      <c r="L31" s="6">
        <v>-0.34659544789459074</v>
      </c>
      <c r="N31" s="6">
        <v>0</v>
      </c>
      <c r="P31" s="38" t="s">
        <v>24</v>
      </c>
      <c r="Q31" s="9">
        <f t="shared" si="2"/>
        <v>0</v>
      </c>
      <c r="R31" s="18">
        <f t="shared" si="0"/>
        <v>0</v>
      </c>
      <c r="S31" s="18">
        <f t="shared" si="0"/>
        <v>0</v>
      </c>
      <c r="T31" s="24">
        <f t="shared" si="0"/>
        <v>-130</v>
      </c>
      <c r="U31" s="18">
        <f t="shared" si="0"/>
        <v>-0.16000000000000014</v>
      </c>
      <c r="V31" s="18" t="e">
        <f t="shared" si="0"/>
        <v>#VALUE!</v>
      </c>
      <c r="W31" s="18">
        <f t="shared" si="0"/>
        <v>-3.0000000000000249E-2</v>
      </c>
      <c r="X31" s="18">
        <f t="shared" si="0"/>
        <v>0.41000000000000014</v>
      </c>
      <c r="Y31" s="18">
        <f t="shared" si="0"/>
        <v>0</v>
      </c>
      <c r="Z31" s="18">
        <f t="shared" si="0"/>
        <v>0</v>
      </c>
      <c r="AA31" s="18">
        <f t="shared" si="0"/>
        <v>2.9999999999999805E-2</v>
      </c>
      <c r="AB31" s="39">
        <f t="shared" si="0"/>
        <v>-0.28999999999999981</v>
      </c>
      <c r="AD31" s="51" t="str">
        <f t="shared" si="3"/>
        <v>CHECK</v>
      </c>
      <c r="AE31" s="21" t="str">
        <f>IF(AND(W31=0,AA31=0),"OK",IF(AND(W31&lt;0,AA31&gt;0),"OK",IF(AND(W31&gt;0,AA31&lt;0),"OK","CHECK")))</f>
        <v>OK</v>
      </c>
      <c r="AF31" s="21" t="str">
        <f t="shared" si="5"/>
        <v>OK</v>
      </c>
      <c r="AG31" s="21" t="str">
        <f t="shared" si="6"/>
        <v>CHECK</v>
      </c>
      <c r="AH31" s="52" t="str">
        <f t="shared" si="7"/>
        <v>CHECK</v>
      </c>
      <c r="AI31" s="46" t="str">
        <f t="shared" si="8"/>
        <v>CHECK</v>
      </c>
      <c r="AJ31" s="33" t="str">
        <f t="shared" si="1"/>
        <v>CHECK</v>
      </c>
      <c r="AK31" s="21" t="str">
        <f t="shared" si="9"/>
        <v>OK</v>
      </c>
    </row>
    <row r="32" spans="1:37" ht="16.7">
      <c r="A32" s="56" t="s">
        <v>20</v>
      </c>
      <c r="B32" s="9">
        <v>3.5</v>
      </c>
      <c r="C32" s="9">
        <v>4.75</v>
      </c>
      <c r="D32" s="10">
        <v>14550</v>
      </c>
      <c r="E32" s="9">
        <v>3.92</v>
      </c>
      <c r="F32" s="9" t="s">
        <v>15</v>
      </c>
      <c r="G32" s="6">
        <v>4.92</v>
      </c>
      <c r="H32" s="9">
        <v>7.03</v>
      </c>
      <c r="I32" s="9">
        <v>92.5</v>
      </c>
      <c r="J32" s="9">
        <v>6</v>
      </c>
      <c r="K32" s="9">
        <v>-0.90576095483911689</v>
      </c>
      <c r="L32" s="9">
        <v>1.1891376125493551</v>
      </c>
      <c r="N32" s="9">
        <v>0</v>
      </c>
      <c r="P32" s="38" t="s">
        <v>27</v>
      </c>
      <c r="Q32" s="9">
        <f t="shared" si="2"/>
        <v>0</v>
      </c>
      <c r="R32" s="18">
        <f t="shared" si="0"/>
        <v>0</v>
      </c>
      <c r="S32" s="18">
        <f t="shared" si="0"/>
        <v>0</v>
      </c>
      <c r="T32" s="24">
        <f t="shared" si="0"/>
        <v>-130</v>
      </c>
      <c r="U32" s="18">
        <f t="shared" si="0"/>
        <v>-0.16000000000000014</v>
      </c>
      <c r="V32" s="18" t="e">
        <f t="shared" si="0"/>
        <v>#VALUE!</v>
      </c>
      <c r="W32" s="18">
        <f t="shared" si="0"/>
        <v>-1.9999999999999574E-2</v>
      </c>
      <c r="X32" s="18">
        <f t="shared" si="0"/>
        <v>0.21000000000000085</v>
      </c>
      <c r="Y32" s="18">
        <f t="shared" si="0"/>
        <v>0</v>
      </c>
      <c r="Z32" s="18">
        <f t="shared" si="0"/>
        <v>0</v>
      </c>
      <c r="AA32" s="18">
        <f t="shared" si="0"/>
        <v>2.0000000000000018E-2</v>
      </c>
      <c r="AB32" s="39">
        <f t="shared" si="0"/>
        <v>-0.30000000000000004</v>
      </c>
      <c r="AD32" s="51" t="str">
        <f t="shared" si="3"/>
        <v>CHECK</v>
      </c>
      <c r="AE32" s="21" t="str">
        <f t="shared" si="4"/>
        <v>OK</v>
      </c>
      <c r="AF32" s="21" t="str">
        <f t="shared" si="5"/>
        <v>OK</v>
      </c>
      <c r="AG32" s="21" t="str">
        <f t="shared" si="6"/>
        <v>CHECK</v>
      </c>
      <c r="AH32" s="52" t="str">
        <f t="shared" si="7"/>
        <v>CHECK</v>
      </c>
      <c r="AI32" s="46" t="str">
        <f t="shared" si="8"/>
        <v>CHECK</v>
      </c>
      <c r="AJ32" s="33" t="str">
        <f t="shared" si="1"/>
        <v>CHECK</v>
      </c>
      <c r="AK32" s="21" t="str">
        <f t="shared" si="9"/>
        <v>OK</v>
      </c>
    </row>
    <row r="33" spans="1:37" ht="16.7">
      <c r="A33" s="56" t="s">
        <v>21</v>
      </c>
      <c r="B33" s="9">
        <v>3.5</v>
      </c>
      <c r="C33" s="9">
        <v>4.75</v>
      </c>
      <c r="D33" s="11">
        <v>14500</v>
      </c>
      <c r="E33" s="9">
        <v>4.29</v>
      </c>
      <c r="F33" s="9" t="s">
        <v>15</v>
      </c>
      <c r="G33" s="9">
        <v>5.03</v>
      </c>
      <c r="H33" s="9">
        <v>7.11</v>
      </c>
      <c r="I33" s="9">
        <v>92.5</v>
      </c>
      <c r="J33" s="9">
        <v>6.5</v>
      </c>
      <c r="K33" s="9">
        <v>-1.0866157308776536</v>
      </c>
      <c r="L33" s="9">
        <v>1.816895565136849</v>
      </c>
      <c r="N33" s="9">
        <v>0</v>
      </c>
      <c r="P33" s="38" t="s">
        <v>28</v>
      </c>
      <c r="Q33" s="18">
        <f t="shared" si="2"/>
        <v>0</v>
      </c>
      <c r="R33" s="18">
        <f t="shared" si="0"/>
        <v>0</v>
      </c>
      <c r="S33" s="18">
        <f t="shared" si="0"/>
        <v>0</v>
      </c>
      <c r="T33" s="13">
        <f t="shared" si="0"/>
        <v>-130</v>
      </c>
      <c r="U33" s="23">
        <f t="shared" si="0"/>
        <v>-4.0000000000000036E-2</v>
      </c>
      <c r="V33" s="18" t="e">
        <f t="shared" si="0"/>
        <v>#VALUE!</v>
      </c>
      <c r="W33" s="23">
        <f t="shared" si="0"/>
        <v>-1.0000000000000675E-2</v>
      </c>
      <c r="X33" s="18">
        <f t="shared" si="0"/>
        <v>0.51999999999999957</v>
      </c>
      <c r="Y33" s="18">
        <f t="shared" si="0"/>
        <v>0</v>
      </c>
      <c r="Z33" s="18">
        <f t="shared" si="0"/>
        <v>0</v>
      </c>
      <c r="AA33" s="18">
        <f t="shared" si="0"/>
        <v>1.0000000000000009E-2</v>
      </c>
      <c r="AB33" s="39">
        <f t="shared" si="0"/>
        <v>-0.30000000000000016</v>
      </c>
      <c r="AD33" s="51" t="str">
        <f t="shared" si="3"/>
        <v>CHECK</v>
      </c>
      <c r="AE33" s="21" t="str">
        <f t="shared" si="4"/>
        <v>OK</v>
      </c>
      <c r="AF33" s="21" t="str">
        <f t="shared" si="5"/>
        <v>OK</v>
      </c>
      <c r="AG33" s="21" t="str">
        <f t="shared" si="6"/>
        <v>CHECK</v>
      </c>
      <c r="AH33" s="52" t="str">
        <f t="shared" si="7"/>
        <v>CHECK</v>
      </c>
      <c r="AI33" s="46" t="str">
        <f t="shared" si="8"/>
        <v>CHECK</v>
      </c>
      <c r="AJ33" s="33" t="str">
        <f t="shared" si="1"/>
        <v>CHECK</v>
      </c>
      <c r="AK33" s="21" t="str">
        <f t="shared" si="9"/>
        <v>OK</v>
      </c>
    </row>
    <row r="34" spans="1:37" ht="17" thickBot="1">
      <c r="A34" s="56" t="s">
        <v>22</v>
      </c>
      <c r="B34" s="12">
        <v>3.5</v>
      </c>
      <c r="C34" s="12">
        <v>4.75</v>
      </c>
      <c r="D34" s="13">
        <v>14540</v>
      </c>
      <c r="E34" s="15">
        <v>4.1900000000000004</v>
      </c>
      <c r="F34" s="12" t="s">
        <v>15</v>
      </c>
      <c r="G34" s="12">
        <v>4.75</v>
      </c>
      <c r="H34" s="12">
        <v>7.38</v>
      </c>
      <c r="I34" s="12">
        <v>92.5</v>
      </c>
      <c r="J34" s="12">
        <v>6.5</v>
      </c>
      <c r="K34" s="12">
        <v>-1.3702460199617923</v>
      </c>
      <c r="L34" s="12">
        <v>1.6906425034276942</v>
      </c>
      <c r="N34" s="9">
        <v>0</v>
      </c>
      <c r="P34" s="40">
        <v>2023</v>
      </c>
      <c r="Q34" s="41">
        <f t="shared" si="2"/>
        <v>0</v>
      </c>
      <c r="R34" s="41">
        <f t="shared" si="0"/>
        <v>0</v>
      </c>
      <c r="S34" s="41">
        <f t="shared" si="0"/>
        <v>0</v>
      </c>
      <c r="T34" s="42">
        <f t="shared" si="0"/>
        <v>-130</v>
      </c>
      <c r="U34" s="41">
        <f t="shared" si="0"/>
        <v>-4.0000000000000036E-2</v>
      </c>
      <c r="V34" s="41" t="e">
        <f t="shared" si="0"/>
        <v>#VALUE!</v>
      </c>
      <c r="W34" s="41">
        <f t="shared" si="0"/>
        <v>-2.0000000000000462E-2</v>
      </c>
      <c r="X34" s="41">
        <f t="shared" si="0"/>
        <v>0.51999999999999957</v>
      </c>
      <c r="Y34" s="41">
        <f t="shared" si="0"/>
        <v>0</v>
      </c>
      <c r="Z34" s="41">
        <f t="shared" si="0"/>
        <v>0</v>
      </c>
      <c r="AA34" s="41">
        <f t="shared" si="0"/>
        <v>2.0000000000000018E-2</v>
      </c>
      <c r="AB34" s="43">
        <f t="shared" si="0"/>
        <v>-0.2925000000000002</v>
      </c>
      <c r="AD34" s="53" t="str">
        <f t="shared" si="3"/>
        <v>CHECK</v>
      </c>
      <c r="AE34" s="54" t="str">
        <f t="shared" si="4"/>
        <v>OK</v>
      </c>
      <c r="AF34" s="54" t="str">
        <f t="shared" si="5"/>
        <v>OK</v>
      </c>
      <c r="AG34" s="54" t="str">
        <f t="shared" si="6"/>
        <v>CHECK</v>
      </c>
      <c r="AH34" s="55" t="str">
        <f t="shared" si="7"/>
        <v>CHECK</v>
      </c>
      <c r="AI34" s="45" t="str">
        <f t="shared" si="8"/>
        <v>CHECK</v>
      </c>
      <c r="AJ34" s="32" t="str">
        <f t="shared" si="1"/>
        <v>CHECK</v>
      </c>
      <c r="AK34" s="22" t="str">
        <f t="shared" si="9"/>
        <v>OK</v>
      </c>
    </row>
    <row r="35" spans="1:37" ht="16.7">
      <c r="A35" s="29">
        <v>2022</v>
      </c>
      <c r="B35" s="3">
        <v>3.5</v>
      </c>
      <c r="C35" s="3">
        <v>4.75</v>
      </c>
      <c r="D35" s="4">
        <v>14480</v>
      </c>
      <c r="E35" s="3">
        <v>4.1900000000000004</v>
      </c>
      <c r="F35" s="3" t="s">
        <v>15</v>
      </c>
      <c r="G35" s="3">
        <v>4.8499999999999996</v>
      </c>
      <c r="H35" s="3">
        <v>7.38</v>
      </c>
      <c r="I35" s="3">
        <v>92.5</v>
      </c>
      <c r="J35" s="3">
        <v>6.5</v>
      </c>
      <c r="K35" s="3">
        <v>-0.898803788015751</v>
      </c>
      <c r="L35" s="3">
        <v>1.1070145861746292</v>
      </c>
      <c r="N35" s="3">
        <v>0</v>
      </c>
    </row>
    <row r="36" spans="1:37" ht="16.7">
      <c r="A36" s="56" t="s">
        <v>23</v>
      </c>
      <c r="B36" s="6">
        <v>3.5</v>
      </c>
      <c r="C36" s="6">
        <v>4.75</v>
      </c>
      <c r="D36" s="7">
        <v>14550</v>
      </c>
      <c r="E36" s="6">
        <v>4.1100000000000003</v>
      </c>
      <c r="F36" s="6" t="s">
        <v>15</v>
      </c>
      <c r="G36" s="6">
        <v>5.04</v>
      </c>
      <c r="H36" s="6">
        <v>7.51</v>
      </c>
      <c r="I36" s="6">
        <v>92.5</v>
      </c>
      <c r="J36" s="6">
        <v>6.5</v>
      </c>
      <c r="K36" s="6">
        <v>-1.65</v>
      </c>
      <c r="L36" s="6">
        <v>1.1199999999999999</v>
      </c>
      <c r="N36" s="6">
        <v>0</v>
      </c>
      <c r="U36" s="60"/>
      <c r="W36" s="61" t="s">
        <v>53</v>
      </c>
      <c r="AC36" s="59">
        <v>1</v>
      </c>
      <c r="AD36" s="59" t="s">
        <v>51</v>
      </c>
      <c r="AE36" s="59"/>
      <c r="AF36" s="59"/>
      <c r="AG36" s="59"/>
    </row>
    <row r="37" spans="1:37" ht="16.7">
      <c r="A37" s="56" t="s">
        <v>24</v>
      </c>
      <c r="B37" s="9">
        <v>3.5</v>
      </c>
      <c r="C37" s="9">
        <v>4.75</v>
      </c>
      <c r="D37" s="10">
        <v>14560</v>
      </c>
      <c r="E37" s="9">
        <v>4.04</v>
      </c>
      <c r="F37" s="9" t="s">
        <v>15</v>
      </c>
      <c r="G37" s="6">
        <v>5.12</v>
      </c>
      <c r="H37" s="9">
        <v>8.25</v>
      </c>
      <c r="I37" s="9">
        <v>92.5</v>
      </c>
      <c r="J37" s="9">
        <v>6.5</v>
      </c>
      <c r="K37" s="9">
        <v>-1.85</v>
      </c>
      <c r="L37" s="9">
        <v>1.1300000000000001</v>
      </c>
      <c r="N37" s="9">
        <v>0</v>
      </c>
      <c r="T37" s="31" t="s">
        <v>39</v>
      </c>
      <c r="W37" s="58" t="s">
        <v>54</v>
      </c>
      <c r="AC37" s="59">
        <v>2</v>
      </c>
      <c r="AD37" s="59" t="s">
        <v>52</v>
      </c>
      <c r="AE37" s="59"/>
      <c r="AF37" s="59"/>
      <c r="AG37" s="59"/>
    </row>
    <row r="38" spans="1:37" ht="16.7">
      <c r="A38" s="56" t="s">
        <v>27</v>
      </c>
      <c r="B38" s="9">
        <v>3.5</v>
      </c>
      <c r="C38" s="9">
        <v>4.75</v>
      </c>
      <c r="D38" s="11">
        <v>14560</v>
      </c>
      <c r="E38" s="9">
        <v>3.8</v>
      </c>
      <c r="F38" s="9" t="s">
        <v>15</v>
      </c>
      <c r="G38" s="9">
        <v>5.2</v>
      </c>
      <c r="H38" s="9">
        <v>8.3000000000000007</v>
      </c>
      <c r="I38" s="9">
        <v>92.5</v>
      </c>
      <c r="J38" s="9">
        <v>6.5</v>
      </c>
      <c r="K38" s="9">
        <v>-1.88</v>
      </c>
      <c r="L38" s="9">
        <v>1.1399999999999999</v>
      </c>
      <c r="N38" s="9">
        <v>0</v>
      </c>
      <c r="T38" s="31" t="s">
        <v>40</v>
      </c>
      <c r="W38" s="58" t="s">
        <v>15</v>
      </c>
      <c r="AC38" s="59">
        <v>3</v>
      </c>
    </row>
    <row r="39" spans="1:37" ht="16.7">
      <c r="A39" s="56" t="s">
        <v>28</v>
      </c>
      <c r="B39" s="12">
        <v>3.5</v>
      </c>
      <c r="C39" s="12">
        <v>4.75</v>
      </c>
      <c r="D39" s="13">
        <v>14570</v>
      </c>
      <c r="E39" s="15">
        <v>3.68</v>
      </c>
      <c r="F39" s="12" t="s">
        <v>15</v>
      </c>
      <c r="G39" s="12">
        <v>5.0199999999999996</v>
      </c>
      <c r="H39" s="12">
        <v>8.52</v>
      </c>
      <c r="I39" s="12">
        <v>92.5</v>
      </c>
      <c r="J39" s="12">
        <v>6.5</v>
      </c>
      <c r="K39" s="12">
        <v>-1.78</v>
      </c>
      <c r="L39" s="12">
        <v>0.97999999999999987</v>
      </c>
      <c r="N39" s="12">
        <v>0</v>
      </c>
      <c r="T39" s="31" t="s">
        <v>38</v>
      </c>
      <c r="W39" s="58" t="s">
        <v>54</v>
      </c>
    </row>
    <row r="40" spans="1:37" ht="16.7">
      <c r="A40" s="29">
        <v>2023</v>
      </c>
      <c r="B40" s="3">
        <v>3.5</v>
      </c>
      <c r="C40" s="3">
        <v>4.75</v>
      </c>
      <c r="D40" s="4">
        <v>14560</v>
      </c>
      <c r="E40" s="3">
        <v>3.68</v>
      </c>
      <c r="F40" s="3" t="s">
        <v>15</v>
      </c>
      <c r="G40" s="3">
        <v>5.0999999999999996</v>
      </c>
      <c r="H40" s="3">
        <v>8.52</v>
      </c>
      <c r="I40" s="3">
        <v>92.5</v>
      </c>
      <c r="J40" s="3">
        <v>6.5</v>
      </c>
      <c r="K40" s="3">
        <v>-1.79</v>
      </c>
      <c r="L40" s="3">
        <v>1.0924999999999998</v>
      </c>
      <c r="N40" s="3">
        <v>0</v>
      </c>
      <c r="T40" s="31" t="s">
        <v>41</v>
      </c>
      <c r="W40" s="58" t="s">
        <v>15</v>
      </c>
    </row>
    <row r="41" spans="1:37">
      <c r="T41" s="31" t="s">
        <v>43</v>
      </c>
      <c r="W41" s="58" t="s">
        <v>15</v>
      </c>
    </row>
  </sheetData>
  <mergeCells count="11">
    <mergeCell ref="AG17:AH17"/>
    <mergeCell ref="AI17:AK17"/>
    <mergeCell ref="A22:L22"/>
    <mergeCell ref="A23:A24"/>
    <mergeCell ref="B23:L23"/>
    <mergeCell ref="AD17:AE17"/>
    <mergeCell ref="A2:L2"/>
    <mergeCell ref="A3:A4"/>
    <mergeCell ref="B3:L3"/>
    <mergeCell ref="P17:P18"/>
    <mergeCell ref="Q17:AB17"/>
  </mergeCells>
  <conditionalFormatting sqref="AD20:AD22">
    <cfRule type="expression" dxfId="571" priority="79">
      <formula>AD20="CHECK"</formula>
    </cfRule>
    <cfRule type="expression" dxfId="570" priority="80">
      <formula>AD20="OK"</formula>
    </cfRule>
  </conditionalFormatting>
  <conditionalFormatting sqref="AD25:AD27">
    <cfRule type="expression" dxfId="569" priority="77">
      <formula>AD25="CHECK"</formula>
    </cfRule>
    <cfRule type="expression" dxfId="568" priority="78">
      <formula>AD25="OK"</formula>
    </cfRule>
  </conditionalFormatting>
  <conditionalFormatting sqref="AD30:AD32">
    <cfRule type="expression" dxfId="567" priority="75">
      <formula>AD30="CHECK"</formula>
    </cfRule>
    <cfRule type="expression" dxfId="566" priority="76">
      <formula>AD30="OK"</formula>
    </cfRule>
  </conditionalFormatting>
  <conditionalFormatting sqref="AE25:AE27">
    <cfRule type="expression" dxfId="565" priority="73">
      <formula>AE25="CHECK"</formula>
    </cfRule>
    <cfRule type="expression" dxfId="564" priority="74">
      <formula>AE25="OK"</formula>
    </cfRule>
  </conditionalFormatting>
  <conditionalFormatting sqref="AE30:AE32">
    <cfRule type="expression" dxfId="563" priority="71">
      <formula>AE30="CHECK"</formula>
    </cfRule>
    <cfRule type="expression" dxfId="562" priority="72">
      <formula>AE30="OK"</formula>
    </cfRule>
  </conditionalFormatting>
  <conditionalFormatting sqref="AE20:AE22">
    <cfRule type="expression" dxfId="561" priority="69">
      <formula>AE20="CHECK"</formula>
    </cfRule>
    <cfRule type="expression" dxfId="560" priority="70">
      <formula>AE20="OK"</formula>
    </cfRule>
  </conditionalFormatting>
  <conditionalFormatting sqref="AD28">
    <cfRule type="expression" dxfId="559" priority="67">
      <formula>AD28="CHECK"</formula>
    </cfRule>
    <cfRule type="expression" dxfId="558" priority="68">
      <formula>AD28="OK"</formula>
    </cfRule>
  </conditionalFormatting>
  <conditionalFormatting sqref="AE28">
    <cfRule type="expression" dxfId="557" priority="65">
      <formula>AE28="CHECK"</formula>
    </cfRule>
    <cfRule type="expression" dxfId="556" priority="66">
      <formula>AE28="OK"</formula>
    </cfRule>
  </conditionalFormatting>
  <conditionalFormatting sqref="AD23">
    <cfRule type="expression" dxfId="555" priority="63">
      <formula>AD23="CHECK"</formula>
    </cfRule>
    <cfRule type="expression" dxfId="554" priority="64">
      <formula>AD23="OK"</formula>
    </cfRule>
  </conditionalFormatting>
  <conditionalFormatting sqref="AE23">
    <cfRule type="expression" dxfId="553" priority="61">
      <formula>AE23="CHECK"</formula>
    </cfRule>
    <cfRule type="expression" dxfId="552" priority="62">
      <formula>AE23="OK"</formula>
    </cfRule>
  </conditionalFormatting>
  <conditionalFormatting sqref="AF20:AF23">
    <cfRule type="expression" dxfId="551" priority="59">
      <formula>AF20="CHECK"</formula>
    </cfRule>
    <cfRule type="expression" dxfId="550" priority="60">
      <formula>AF20="OK"</formula>
    </cfRule>
  </conditionalFormatting>
  <conditionalFormatting sqref="AF25:AF28">
    <cfRule type="expression" dxfId="549" priority="57">
      <formula>AF25="CHECK"</formula>
    </cfRule>
    <cfRule type="expression" dxfId="548" priority="58">
      <formula>AF25="OK"</formula>
    </cfRule>
  </conditionalFormatting>
  <conditionalFormatting sqref="AF30:AF32">
    <cfRule type="expression" dxfId="547" priority="55">
      <formula>AF30="CHECK"</formula>
    </cfRule>
    <cfRule type="expression" dxfId="546" priority="56">
      <formula>AF30="OK"</formula>
    </cfRule>
  </conditionalFormatting>
  <conditionalFormatting sqref="AD33">
    <cfRule type="expression" dxfId="545" priority="53">
      <formula>AD33="CHECK"</formula>
    </cfRule>
    <cfRule type="expression" dxfId="544" priority="54">
      <formula>AD33="OK"</formula>
    </cfRule>
  </conditionalFormatting>
  <conditionalFormatting sqref="AE33">
    <cfRule type="expression" dxfId="543" priority="51">
      <formula>AE33="CHECK"</formula>
    </cfRule>
    <cfRule type="expression" dxfId="542" priority="52">
      <formula>AE33="OK"</formula>
    </cfRule>
  </conditionalFormatting>
  <conditionalFormatting sqref="AF33">
    <cfRule type="expression" dxfId="541" priority="49">
      <formula>AF33="CHECK"</formula>
    </cfRule>
    <cfRule type="expression" dxfId="540" priority="50">
      <formula>AF33="OK"</formula>
    </cfRule>
  </conditionalFormatting>
  <conditionalFormatting sqref="AG20:AG23">
    <cfRule type="expression" dxfId="539" priority="47">
      <formula>AG20="CHECK"</formula>
    </cfRule>
    <cfRule type="expression" dxfId="538" priority="48">
      <formula>AG20="OK"</formula>
    </cfRule>
  </conditionalFormatting>
  <conditionalFormatting sqref="AG25:AG28">
    <cfRule type="expression" dxfId="537" priority="45">
      <formula>AG25="CHECK"</formula>
    </cfRule>
    <cfRule type="expression" dxfId="536" priority="46">
      <formula>AG25="OK"</formula>
    </cfRule>
  </conditionalFormatting>
  <conditionalFormatting sqref="AG30:AG32">
    <cfRule type="expression" dxfId="535" priority="43">
      <formula>AG30="CHECK"</formula>
    </cfRule>
    <cfRule type="expression" dxfId="534" priority="44">
      <formula>AG30="OK"</formula>
    </cfRule>
  </conditionalFormatting>
  <conditionalFormatting sqref="AG33">
    <cfRule type="expression" dxfId="533" priority="41">
      <formula>AG33="CHECK"</formula>
    </cfRule>
    <cfRule type="expression" dxfId="532" priority="42">
      <formula>AG33="OK"</formula>
    </cfRule>
  </conditionalFormatting>
  <conditionalFormatting sqref="AH20:AH23">
    <cfRule type="expression" dxfId="531" priority="39">
      <formula>AH20="CHECK"</formula>
    </cfRule>
    <cfRule type="expression" dxfId="530" priority="40">
      <formula>AH20="OK"</formula>
    </cfRule>
  </conditionalFormatting>
  <conditionalFormatting sqref="AH25:AH28">
    <cfRule type="expression" dxfId="529" priority="37">
      <formula>AH25="CHECK"</formula>
    </cfRule>
    <cfRule type="expression" dxfId="528" priority="38">
      <formula>AH25="OK"</formula>
    </cfRule>
  </conditionalFormatting>
  <conditionalFormatting sqref="AH30:AH32">
    <cfRule type="expression" dxfId="527" priority="35">
      <formula>AH30="CHECK"</formula>
    </cfRule>
    <cfRule type="expression" dxfId="526" priority="36">
      <formula>AH30="OK"</formula>
    </cfRule>
  </conditionalFormatting>
  <conditionalFormatting sqref="AH33">
    <cfRule type="expression" dxfId="525" priority="33">
      <formula>AH33="CHECK"</formula>
    </cfRule>
    <cfRule type="expression" dxfId="524" priority="34">
      <formula>AH33="OK"</formula>
    </cfRule>
  </conditionalFormatting>
  <conditionalFormatting sqref="AI25:AI27">
    <cfRule type="expression" dxfId="523" priority="31">
      <formula>AI25="CHECK"</formula>
    </cfRule>
    <cfRule type="expression" dxfId="522" priority="32">
      <formula>AI25="OK"</formula>
    </cfRule>
  </conditionalFormatting>
  <conditionalFormatting sqref="AI30:AI32">
    <cfRule type="expression" dxfId="521" priority="29">
      <formula>AI30="CHECK"</formula>
    </cfRule>
    <cfRule type="expression" dxfId="520" priority="30">
      <formula>AI30="OK"</formula>
    </cfRule>
  </conditionalFormatting>
  <conditionalFormatting sqref="AI20:AI22">
    <cfRule type="expression" dxfId="519" priority="27">
      <formula>AI20="CHECK"</formula>
    </cfRule>
    <cfRule type="expression" dxfId="518" priority="28">
      <formula>AI20="OK"</formula>
    </cfRule>
  </conditionalFormatting>
  <conditionalFormatting sqref="AI28">
    <cfRule type="expression" dxfId="517" priority="25">
      <formula>AI28="CHECK"</formula>
    </cfRule>
    <cfRule type="expression" dxfId="516" priority="26">
      <formula>AI28="OK"</formula>
    </cfRule>
  </conditionalFormatting>
  <conditionalFormatting sqref="AI23">
    <cfRule type="expression" dxfId="515" priority="23">
      <formula>AI23="CHECK"</formula>
    </cfRule>
    <cfRule type="expression" dxfId="514" priority="24">
      <formula>AI23="OK"</formula>
    </cfRule>
  </conditionalFormatting>
  <conditionalFormatting sqref="AI33">
    <cfRule type="expression" dxfId="513" priority="21">
      <formula>AI33="CHECK"</formula>
    </cfRule>
    <cfRule type="expression" dxfId="512" priority="22">
      <formula>AI33="OK"</formula>
    </cfRule>
  </conditionalFormatting>
  <conditionalFormatting sqref="AJ20:AJ23">
    <cfRule type="expression" dxfId="511" priority="19">
      <formula>AJ20="CHECK"</formula>
    </cfRule>
    <cfRule type="expression" dxfId="510" priority="20">
      <formula>AJ20="OK"</formula>
    </cfRule>
  </conditionalFormatting>
  <conditionalFormatting sqref="AJ25:AJ28">
    <cfRule type="expression" dxfId="509" priority="17">
      <formula>AJ25="CHECK"</formula>
    </cfRule>
    <cfRule type="expression" dxfId="508" priority="18">
      <formula>AJ25="OK"</formula>
    </cfRule>
  </conditionalFormatting>
  <conditionalFormatting sqref="AJ30:AJ32">
    <cfRule type="expression" dxfId="507" priority="15">
      <formula>AJ30="CHECK"</formula>
    </cfRule>
    <cfRule type="expression" dxfId="506" priority="16">
      <formula>AJ30="OK"</formula>
    </cfRule>
  </conditionalFormatting>
  <conditionalFormatting sqref="AJ33">
    <cfRule type="expression" dxfId="505" priority="13">
      <formula>AJ33="CHECK"</formula>
    </cfRule>
    <cfRule type="expression" dxfId="504" priority="14">
      <formula>AJ33="OK"</formula>
    </cfRule>
  </conditionalFormatting>
  <conditionalFormatting sqref="AK25:AK27">
    <cfRule type="expression" dxfId="503" priority="11">
      <formula>AK25="CHECK"</formula>
    </cfRule>
    <cfRule type="expression" dxfId="502" priority="12">
      <formula>AK25="OK"</formula>
    </cfRule>
  </conditionalFormatting>
  <conditionalFormatting sqref="AK30:AK32">
    <cfRule type="expression" dxfId="501" priority="9">
      <formula>AK30="CHECK"</formula>
    </cfRule>
    <cfRule type="expression" dxfId="500" priority="10">
      <formula>AK30="OK"</formula>
    </cfRule>
  </conditionalFormatting>
  <conditionalFormatting sqref="AK20:AK22">
    <cfRule type="expression" dxfId="499" priority="7">
      <formula>AK20="CHECK"</formula>
    </cfRule>
    <cfRule type="expression" dxfId="498" priority="8">
      <formula>AK20="OK"</formula>
    </cfRule>
  </conditionalFormatting>
  <conditionalFormatting sqref="AK28">
    <cfRule type="expression" dxfId="497" priority="5">
      <formula>AK28="CHECK"</formula>
    </cfRule>
    <cfRule type="expression" dxfId="496" priority="6">
      <formula>AK28="OK"</formula>
    </cfRule>
  </conditionalFormatting>
  <conditionalFormatting sqref="AK23">
    <cfRule type="expression" dxfId="495" priority="3">
      <formula>AK23="CHECK"</formula>
    </cfRule>
    <cfRule type="expression" dxfId="494" priority="4">
      <formula>AK23="OK"</formula>
    </cfRule>
  </conditionalFormatting>
  <conditionalFormatting sqref="AK33">
    <cfRule type="expression" dxfId="493" priority="1">
      <formula>AK33="CHECK"</formula>
    </cfRule>
    <cfRule type="expression" dxfId="492" priority="2">
      <formula>AK33="OK"</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1EFE-4E6C-4463-B72F-83A6E03CA4D8}">
  <dimension ref="A2:AM60"/>
  <sheetViews>
    <sheetView zoomScale="55" zoomScaleNormal="55" workbookViewId="0">
      <selection activeCell="A23" sqref="A23:L40"/>
    </sheetView>
  </sheetViews>
  <sheetFormatPr defaultRowHeight="14.35"/>
  <cols>
    <col min="1" max="1" width="15.703125" customWidth="1"/>
    <col min="6" max="6" width="7.5859375" hidden="1" customWidth="1"/>
    <col min="21" max="21" width="9.87890625" bestFit="1" customWidth="1"/>
    <col min="22" max="22" width="0" hidden="1" customWidth="1"/>
    <col min="25" max="25" width="9.87890625" bestFit="1" customWidth="1"/>
    <col min="27" max="27" width="9.703125" bestFit="1" customWidth="1"/>
    <col min="34" max="34" width="12.05859375" customWidth="1"/>
    <col min="37" max="39" width="0" hidden="1" customWidth="1"/>
  </cols>
  <sheetData>
    <row r="2" spans="1:15" ht="16.7">
      <c r="A2" s="179" t="s">
        <v>0</v>
      </c>
      <c r="B2" s="179"/>
      <c r="C2" s="179"/>
      <c r="D2" s="179"/>
      <c r="E2" s="179"/>
      <c r="F2" s="179"/>
      <c r="G2" s="179"/>
      <c r="H2" s="179"/>
      <c r="I2" s="179"/>
      <c r="J2" s="179"/>
      <c r="K2" s="179"/>
      <c r="L2" s="179"/>
    </row>
    <row r="3" spans="1:15" ht="15.7" customHeight="1">
      <c r="A3" s="188" t="s">
        <v>45</v>
      </c>
      <c r="B3" s="175" t="s">
        <v>46</v>
      </c>
      <c r="C3" s="175"/>
      <c r="D3" s="175"/>
      <c r="E3" s="175"/>
      <c r="F3" s="175"/>
      <c r="G3" s="175"/>
      <c r="H3" s="175"/>
      <c r="I3" s="175"/>
      <c r="J3" s="175"/>
      <c r="K3" s="175"/>
      <c r="L3" s="175"/>
    </row>
    <row r="4" spans="1:15" ht="15.7" customHeight="1">
      <c r="A4" s="188"/>
      <c r="B4" s="1" t="s">
        <v>3</v>
      </c>
      <c r="C4" s="1" t="s">
        <v>4</v>
      </c>
      <c r="D4" s="1" t="s">
        <v>5</v>
      </c>
      <c r="E4" s="1" t="s">
        <v>6</v>
      </c>
      <c r="F4" s="1" t="s">
        <v>7</v>
      </c>
      <c r="G4" s="1" t="s">
        <v>8</v>
      </c>
      <c r="H4" s="1" t="s">
        <v>9</v>
      </c>
      <c r="I4" s="1" t="s">
        <v>10</v>
      </c>
      <c r="J4" s="1" t="s">
        <v>11</v>
      </c>
      <c r="K4" s="1" t="s">
        <v>12</v>
      </c>
      <c r="L4" s="1" t="s">
        <v>13</v>
      </c>
      <c r="N4" s="1" t="s">
        <v>44</v>
      </c>
    </row>
    <row r="5" spans="1:15" ht="16.7">
      <c r="A5" s="29">
        <v>2020</v>
      </c>
      <c r="B5" s="3">
        <v>3.75</v>
      </c>
      <c r="C5" s="3">
        <v>5</v>
      </c>
      <c r="D5" s="4">
        <v>14530</v>
      </c>
      <c r="E5" s="3">
        <v>1.68</v>
      </c>
      <c r="F5" s="3">
        <v>0</v>
      </c>
      <c r="G5" s="3">
        <v>-2.0699999999999998</v>
      </c>
      <c r="H5" s="3">
        <v>-2.41</v>
      </c>
      <c r="I5" s="3">
        <v>92.5</v>
      </c>
      <c r="J5" s="3">
        <v>4</v>
      </c>
      <c r="K5" s="3">
        <v>-0.41799480846663573</v>
      </c>
      <c r="L5" s="3">
        <v>0.7433982430400945</v>
      </c>
      <c r="N5" s="3">
        <v>0</v>
      </c>
    </row>
    <row r="6" spans="1:15" ht="16.7">
      <c r="A6" s="56" t="s">
        <v>14</v>
      </c>
      <c r="B6" s="6">
        <v>3.5</v>
      </c>
      <c r="C6" s="6">
        <v>4.75</v>
      </c>
      <c r="D6" s="7">
        <v>14157</v>
      </c>
      <c r="E6" s="6">
        <v>1.3655462199999999</v>
      </c>
      <c r="F6" s="6" t="s">
        <v>15</v>
      </c>
      <c r="G6" s="6">
        <v>-0.69670625552852306</v>
      </c>
      <c r="H6" s="6">
        <v>-3.75</v>
      </c>
      <c r="I6" s="6">
        <v>92.5</v>
      </c>
      <c r="J6" s="6">
        <v>3.5</v>
      </c>
      <c r="K6" s="6">
        <v>-0.38836361259180491</v>
      </c>
      <c r="L6" s="6">
        <v>2.0535806676306443</v>
      </c>
      <c r="N6" s="6">
        <v>0</v>
      </c>
    </row>
    <row r="7" spans="1:15" ht="16.7">
      <c r="A7" s="56" t="s">
        <v>16</v>
      </c>
      <c r="B7" s="9">
        <v>3.5</v>
      </c>
      <c r="C7" s="9">
        <v>4.75</v>
      </c>
      <c r="D7" s="10">
        <v>14399</v>
      </c>
      <c r="E7" s="9">
        <v>1.3325718600000001</v>
      </c>
      <c r="F7" s="9" t="s">
        <v>15</v>
      </c>
      <c r="G7" s="6">
        <v>7.0666777700000001</v>
      </c>
      <c r="H7" s="9">
        <v>0.59</v>
      </c>
      <c r="I7" s="9">
        <v>92.5</v>
      </c>
      <c r="J7" s="9">
        <v>3.5</v>
      </c>
      <c r="K7" s="9">
        <v>-0.66551641491352176</v>
      </c>
      <c r="L7" s="9">
        <v>0.57603052740640837</v>
      </c>
      <c r="N7" s="9">
        <v>0</v>
      </c>
    </row>
    <row r="8" spans="1:15" ht="16.7">
      <c r="A8" s="56" t="s">
        <v>17</v>
      </c>
      <c r="B8" s="9">
        <v>3.5</v>
      </c>
      <c r="C8" s="9">
        <v>4.75</v>
      </c>
      <c r="D8" s="11">
        <v>14373</v>
      </c>
      <c r="E8" s="9">
        <v>1.60228897</v>
      </c>
      <c r="F8" s="9" t="s">
        <v>15</v>
      </c>
      <c r="G8" s="9">
        <v>3.50857763</v>
      </c>
      <c r="H8" s="9">
        <v>2.21</v>
      </c>
      <c r="I8" s="9">
        <v>92.5</v>
      </c>
      <c r="J8" s="9">
        <v>3.5</v>
      </c>
      <c r="K8" s="9">
        <v>1.6454110728677405</v>
      </c>
      <c r="L8" s="9">
        <v>2.2374695068584276</v>
      </c>
      <c r="N8" s="9">
        <v>0</v>
      </c>
    </row>
    <row r="9" spans="1:15" ht="16.7">
      <c r="A9" s="56" t="s">
        <v>18</v>
      </c>
      <c r="B9" s="12">
        <v>3.5</v>
      </c>
      <c r="C9" s="12">
        <v>4.75</v>
      </c>
      <c r="D9" s="13">
        <v>14259</v>
      </c>
      <c r="E9" s="15">
        <v>1.87</v>
      </c>
      <c r="F9" s="12" t="s">
        <v>15</v>
      </c>
      <c r="G9" s="12">
        <v>5.0199999999999996</v>
      </c>
      <c r="H9" s="12">
        <v>5.24</v>
      </c>
      <c r="I9" s="12">
        <v>92.5</v>
      </c>
      <c r="J9" s="12">
        <v>3.5</v>
      </c>
      <c r="K9" s="12">
        <v>0.507859327039208</v>
      </c>
      <c r="L9" s="12">
        <v>-0.75600885129189144</v>
      </c>
      <c r="N9" s="12">
        <v>0</v>
      </c>
    </row>
    <row r="10" spans="1:15" ht="16.7">
      <c r="A10" s="29">
        <v>2021</v>
      </c>
      <c r="B10" s="3">
        <v>3.5</v>
      </c>
      <c r="C10" s="3">
        <v>4.75</v>
      </c>
      <c r="D10" s="4">
        <v>14300</v>
      </c>
      <c r="E10" s="3">
        <v>1.87</v>
      </c>
      <c r="F10" s="3" t="s">
        <v>15</v>
      </c>
      <c r="G10" s="3">
        <v>3.69</v>
      </c>
      <c r="H10" s="3">
        <v>5.24</v>
      </c>
      <c r="I10" s="3">
        <v>92.5</v>
      </c>
      <c r="J10" s="3">
        <v>3.5</v>
      </c>
      <c r="K10" s="3">
        <v>0.29805074343247656</v>
      </c>
      <c r="L10" s="3">
        <v>0.99194111631257209</v>
      </c>
      <c r="N10" s="3">
        <v>0</v>
      </c>
    </row>
    <row r="11" spans="1:15" ht="16.7">
      <c r="A11" s="56" t="s">
        <v>19</v>
      </c>
      <c r="B11" s="6">
        <v>3.5</v>
      </c>
      <c r="C11" s="6">
        <v>4.75</v>
      </c>
      <c r="D11" s="7">
        <v>14344</v>
      </c>
      <c r="E11" s="6">
        <v>2.64</v>
      </c>
      <c r="F11" s="6" t="s">
        <v>15</v>
      </c>
      <c r="G11" s="6">
        <v>4.71</v>
      </c>
      <c r="H11" s="6">
        <v>6.65</v>
      </c>
      <c r="I11" s="6">
        <v>92.5</v>
      </c>
      <c r="J11" s="6">
        <v>5</v>
      </c>
      <c r="K11" s="6">
        <v>-0.1933385775511075</v>
      </c>
      <c r="L11" s="6">
        <v>-0.34659544789459074</v>
      </c>
      <c r="N11" s="6">
        <v>0.5</v>
      </c>
      <c r="O11">
        <f>D31/D11*100-100</f>
        <v>0</v>
      </c>
    </row>
    <row r="12" spans="1:15" ht="16.7">
      <c r="A12" s="56" t="s">
        <v>20</v>
      </c>
      <c r="B12" s="9">
        <v>3.5</v>
      </c>
      <c r="C12" s="9">
        <v>4.75</v>
      </c>
      <c r="D12" s="10">
        <v>14550</v>
      </c>
      <c r="E12" s="9">
        <v>3.92</v>
      </c>
      <c r="F12" s="9" t="s">
        <v>15</v>
      </c>
      <c r="G12" s="6">
        <v>4.92</v>
      </c>
      <c r="H12" s="9">
        <v>7.03</v>
      </c>
      <c r="I12" s="9">
        <v>92.5</v>
      </c>
      <c r="J12" s="9">
        <v>6</v>
      </c>
      <c r="K12" s="9">
        <v>-0.90576095483911689</v>
      </c>
      <c r="L12" s="9">
        <v>1.0969169404129027</v>
      </c>
      <c r="N12" s="9">
        <v>1.25</v>
      </c>
      <c r="O12">
        <f t="shared" ref="O12:O20" si="0">D32/D12*100-100</f>
        <v>0</v>
      </c>
    </row>
    <row r="13" spans="1:15" ht="16.7">
      <c r="A13" s="56" t="s">
        <v>21</v>
      </c>
      <c r="B13" s="9">
        <v>3.5</v>
      </c>
      <c r="C13" s="9">
        <v>4.75</v>
      </c>
      <c r="D13" s="11">
        <v>14500</v>
      </c>
      <c r="E13" s="9">
        <v>4.29</v>
      </c>
      <c r="F13" s="9" t="s">
        <v>15</v>
      </c>
      <c r="G13" s="9">
        <v>5.03</v>
      </c>
      <c r="H13" s="9">
        <v>7.11</v>
      </c>
      <c r="I13" s="9">
        <v>92.5</v>
      </c>
      <c r="J13" s="9">
        <v>6.5</v>
      </c>
      <c r="K13" s="9">
        <v>-1.0866157308776536</v>
      </c>
      <c r="L13" s="9">
        <v>1.8168955651368626</v>
      </c>
      <c r="N13" s="9">
        <v>1.75</v>
      </c>
      <c r="O13">
        <f t="shared" si="0"/>
        <v>0.34482758620688969</v>
      </c>
    </row>
    <row r="14" spans="1:15" ht="16.7">
      <c r="A14" s="56" t="s">
        <v>22</v>
      </c>
      <c r="B14" s="12">
        <v>3.5</v>
      </c>
      <c r="C14" s="12">
        <v>4.75</v>
      </c>
      <c r="D14" s="13">
        <v>14540</v>
      </c>
      <c r="E14" s="15">
        <v>4.1900000000000004</v>
      </c>
      <c r="F14" s="12" t="s">
        <v>15</v>
      </c>
      <c r="G14" s="12">
        <v>4.75</v>
      </c>
      <c r="H14" s="12">
        <v>7.38</v>
      </c>
      <c r="I14" s="12">
        <v>92.5</v>
      </c>
      <c r="J14" s="12">
        <v>6.5</v>
      </c>
      <c r="K14" s="12">
        <v>-1.3702460199617923</v>
      </c>
      <c r="L14" s="12">
        <v>1.6906425034276997</v>
      </c>
      <c r="N14" s="9">
        <v>2.25</v>
      </c>
      <c r="O14">
        <f t="shared" si="0"/>
        <v>0.48143053645117106</v>
      </c>
    </row>
    <row r="15" spans="1:15" ht="16.7">
      <c r="A15" s="29">
        <v>2022</v>
      </c>
      <c r="B15" s="3">
        <v>3.5</v>
      </c>
      <c r="C15" s="3">
        <v>4.75</v>
      </c>
      <c r="D15" s="4">
        <v>14480</v>
      </c>
      <c r="E15" s="3">
        <v>4.1900000000000004</v>
      </c>
      <c r="F15" s="3" t="s">
        <v>15</v>
      </c>
      <c r="G15" s="3">
        <v>4.8499999999999996</v>
      </c>
      <c r="H15" s="3">
        <v>7.38</v>
      </c>
      <c r="I15" s="3">
        <v>92.5</v>
      </c>
      <c r="J15" s="3">
        <v>6.5</v>
      </c>
      <c r="K15" s="3">
        <v>-0.898803788015751</v>
      </c>
      <c r="L15" s="3">
        <v>1.0840315123264124</v>
      </c>
      <c r="N15" s="3">
        <v>2.25</v>
      </c>
      <c r="O15">
        <f t="shared" si="0"/>
        <v>0.20718232044198714</v>
      </c>
    </row>
    <row r="16" spans="1:15" ht="17" thickBot="1">
      <c r="A16" s="56" t="s">
        <v>23</v>
      </c>
      <c r="B16" s="6">
        <v>3.5</v>
      </c>
      <c r="C16" s="6">
        <v>4.75</v>
      </c>
      <c r="D16" s="7">
        <v>14550</v>
      </c>
      <c r="E16" s="6">
        <v>4.1100000000000003</v>
      </c>
      <c r="F16" s="6" t="s">
        <v>15</v>
      </c>
      <c r="G16" s="6">
        <v>5.04</v>
      </c>
      <c r="H16" s="6">
        <v>7.51</v>
      </c>
      <c r="I16" s="6">
        <v>92.5</v>
      </c>
      <c r="J16" s="6">
        <v>6.5</v>
      </c>
      <c r="K16" s="6">
        <v>-1.65</v>
      </c>
      <c r="L16" s="6">
        <v>1.0899999999999999</v>
      </c>
      <c r="N16" s="6">
        <v>2.5</v>
      </c>
      <c r="O16">
        <f t="shared" si="0"/>
        <v>0.48109965635738661</v>
      </c>
    </row>
    <row r="17" spans="1:39" ht="20.7" customHeight="1" thickBot="1">
      <c r="A17" s="56" t="s">
        <v>24</v>
      </c>
      <c r="B17" s="9">
        <v>3.5</v>
      </c>
      <c r="C17" s="9">
        <v>4.75</v>
      </c>
      <c r="D17" s="10">
        <v>14560</v>
      </c>
      <c r="E17" s="9">
        <v>4.04</v>
      </c>
      <c r="F17" s="9" t="s">
        <v>15</v>
      </c>
      <c r="G17" s="6">
        <v>5.12</v>
      </c>
      <c r="H17" s="9">
        <v>8.25</v>
      </c>
      <c r="I17" s="9">
        <v>92.5</v>
      </c>
      <c r="J17" s="9">
        <v>6.5</v>
      </c>
      <c r="K17" s="9">
        <v>-1.85</v>
      </c>
      <c r="L17" s="9">
        <v>1.1000000000000001</v>
      </c>
      <c r="N17" s="9">
        <v>2.75</v>
      </c>
      <c r="O17">
        <f t="shared" si="0"/>
        <v>0.4807692307692264</v>
      </c>
      <c r="P17" s="182" t="s">
        <v>25</v>
      </c>
      <c r="Q17" s="186" t="s">
        <v>26</v>
      </c>
      <c r="R17" s="186"/>
      <c r="S17" s="186"/>
      <c r="T17" s="186"/>
      <c r="U17" s="186"/>
      <c r="V17" s="186"/>
      <c r="W17" s="186"/>
      <c r="X17" s="186"/>
      <c r="Y17" s="186"/>
      <c r="Z17" s="186"/>
      <c r="AA17" s="186"/>
      <c r="AB17" s="187"/>
      <c r="AD17" s="184" t="s">
        <v>8</v>
      </c>
      <c r="AE17" s="185"/>
      <c r="AF17" s="185"/>
      <c r="AG17" s="154" t="s">
        <v>44</v>
      </c>
      <c r="AH17" s="68" t="s">
        <v>6</v>
      </c>
      <c r="AI17" s="180" t="s">
        <v>5</v>
      </c>
      <c r="AJ17" s="181"/>
      <c r="AK17" s="176" t="s">
        <v>44</v>
      </c>
      <c r="AL17" s="177"/>
      <c r="AM17" s="178"/>
    </row>
    <row r="18" spans="1:39" ht="16.7" customHeight="1">
      <c r="A18" s="56" t="s">
        <v>27</v>
      </c>
      <c r="B18" s="9">
        <v>3.5</v>
      </c>
      <c r="C18" s="9">
        <v>4.75</v>
      </c>
      <c r="D18" s="11">
        <v>14560</v>
      </c>
      <c r="E18" s="9">
        <v>3.8</v>
      </c>
      <c r="F18" s="9" t="s">
        <v>15</v>
      </c>
      <c r="G18" s="9">
        <v>5.2</v>
      </c>
      <c r="H18" s="9">
        <v>8.3000000000000007</v>
      </c>
      <c r="I18" s="9">
        <v>92.5</v>
      </c>
      <c r="J18" s="9">
        <v>6.5</v>
      </c>
      <c r="K18" s="9">
        <v>-1.88</v>
      </c>
      <c r="L18" s="9">
        <v>1.1100000000000001</v>
      </c>
      <c r="N18" s="9">
        <v>2.75</v>
      </c>
      <c r="O18">
        <f t="shared" si="0"/>
        <v>0.4807692307692264</v>
      </c>
      <c r="P18" s="183"/>
      <c r="Q18" s="16" t="s">
        <v>44</v>
      </c>
      <c r="R18" s="16" t="s">
        <v>3</v>
      </c>
      <c r="S18" s="16" t="s">
        <v>4</v>
      </c>
      <c r="T18" s="16" t="s">
        <v>5</v>
      </c>
      <c r="U18" s="16" t="s">
        <v>6</v>
      </c>
      <c r="V18" s="16" t="s">
        <v>7</v>
      </c>
      <c r="W18" s="16" t="s">
        <v>8</v>
      </c>
      <c r="X18" s="16" t="s">
        <v>9</v>
      </c>
      <c r="Y18" s="16" t="s">
        <v>10</v>
      </c>
      <c r="Z18" s="16" t="s">
        <v>11</v>
      </c>
      <c r="AA18" s="16" t="s">
        <v>12</v>
      </c>
      <c r="AB18" s="35" t="s">
        <v>13</v>
      </c>
      <c r="AD18" s="47" t="s">
        <v>9</v>
      </c>
      <c r="AE18" s="69" t="s">
        <v>13</v>
      </c>
      <c r="AF18" s="19" t="s">
        <v>12</v>
      </c>
      <c r="AG18" s="19" t="s">
        <v>5</v>
      </c>
      <c r="AH18" s="19" t="s">
        <v>5</v>
      </c>
      <c r="AI18" s="19" t="s">
        <v>13</v>
      </c>
      <c r="AJ18" s="48" t="s">
        <v>32</v>
      </c>
      <c r="AK18" s="44" t="s">
        <v>5</v>
      </c>
      <c r="AL18" s="34" t="s">
        <v>8</v>
      </c>
      <c r="AM18" s="34" t="s">
        <v>12</v>
      </c>
    </row>
    <row r="19" spans="1:39" ht="16.7" customHeight="1">
      <c r="A19" s="56" t="s">
        <v>28</v>
      </c>
      <c r="B19" s="12">
        <v>3.5</v>
      </c>
      <c r="C19" s="12">
        <v>4.75</v>
      </c>
      <c r="D19" s="13">
        <v>14570</v>
      </c>
      <c r="E19" s="15">
        <v>3.68</v>
      </c>
      <c r="F19" s="12" t="s">
        <v>15</v>
      </c>
      <c r="G19" s="12">
        <v>5.0199999999999996</v>
      </c>
      <c r="H19" s="12">
        <v>8.52</v>
      </c>
      <c r="I19" s="12">
        <v>92.5</v>
      </c>
      <c r="J19" s="12">
        <v>6.5</v>
      </c>
      <c r="K19" s="12">
        <v>-1.78</v>
      </c>
      <c r="L19" s="12">
        <v>0.95</v>
      </c>
      <c r="N19" s="12">
        <v>2.75</v>
      </c>
      <c r="O19">
        <f t="shared" si="0"/>
        <v>0.48043925875084881</v>
      </c>
      <c r="P19" s="36">
        <v>2020</v>
      </c>
      <c r="Q19" s="17">
        <f>N25-N5</f>
        <v>0</v>
      </c>
      <c r="R19" s="17">
        <f t="shared" ref="R19:AB34" si="1">B25-B5</f>
        <v>0</v>
      </c>
      <c r="S19" s="17">
        <f t="shared" si="1"/>
        <v>0</v>
      </c>
      <c r="T19" s="4">
        <f t="shared" si="1"/>
        <v>0</v>
      </c>
      <c r="U19" s="17">
        <f t="shared" si="1"/>
        <v>0</v>
      </c>
      <c r="V19" s="17">
        <f t="shared" si="1"/>
        <v>0</v>
      </c>
      <c r="W19" s="17">
        <f t="shared" si="1"/>
        <v>0</v>
      </c>
      <c r="X19" s="17">
        <f t="shared" si="1"/>
        <v>0</v>
      </c>
      <c r="Y19" s="17">
        <f t="shared" si="1"/>
        <v>0</v>
      </c>
      <c r="Z19" s="17">
        <f t="shared" si="1"/>
        <v>0</v>
      </c>
      <c r="AA19" s="17">
        <f t="shared" si="1"/>
        <v>0</v>
      </c>
      <c r="AB19" s="37">
        <f t="shared" si="1"/>
        <v>0</v>
      </c>
      <c r="AD19" s="49" t="str">
        <f>IF(AND(W19&gt;=0,X19&gt;=0),"OK",IF(AND(W19&lt;0,X19&lt;0),"OK","CHECK"))</f>
        <v>OK</v>
      </c>
      <c r="AE19" s="70"/>
      <c r="AF19" s="20" t="str">
        <f>IF(AND(W19=0,AA19=0),"OK",IF(AND(W19&lt;0,AA19&gt;0),"OK",IF(AND(W19&gt;0,AA19&lt;0),"OK","CHECK")))</f>
        <v>OK</v>
      </c>
      <c r="AG19" s="20" t="str">
        <f>IF(AND(Q19&gt;=0,T19&gt;=0),"OK",IF(AND(Q19&lt;0,T19&lt;0),"OK","CHECK"))</f>
        <v>OK</v>
      </c>
      <c r="AH19" s="20" t="str">
        <f>IF(AND(U19&gt;=0,T19&gt;=0),"OK",IF(AND(U19&lt;0,T19&lt;0),"OK","CHECK"))</f>
        <v>OK</v>
      </c>
      <c r="AI19" s="20" t="str">
        <f>IF(AND(T19=0,AB19=0),"OK",IF(AND(T19&lt;0,AB19&gt;0),"OK",IF(AND(T19&gt;0,AB19&lt;0),"OK","CHECK")))</f>
        <v>OK</v>
      </c>
      <c r="AJ19" s="50" t="str">
        <f>IF(AND(T19=0,AA19+AB19=0),"OK",IF(AND(T19&lt;0,AA19+AB19&gt;0),"OK",IF(AND(T19&gt;0,AA19+AB19&lt;0),"OK","CHECK")))</f>
        <v>OK</v>
      </c>
      <c r="AK19" s="45" t="str">
        <f>IF(AND(Q19=0,T19=0),"OK",IF(AND(Q19&lt;0,T19&gt;0),"OK",IF(AND(Q19&gt;0,T19&lt;0),"OK","CHECK")))</f>
        <v>OK</v>
      </c>
      <c r="AL19" s="32" t="str">
        <f t="shared" ref="AL19:AL34" si="2">IF(AND(T19=0,W19=0),"OK",IF(AND(T19&lt;0,W19&gt;0),"OK",IF(AND(T19&gt;0,W19&lt;0),"OK","CHECK")))</f>
        <v>OK</v>
      </c>
      <c r="AM19" s="20" t="str">
        <f>IF(AND(W19=0,AA19=0),"OK",IF(AND(W19&lt;0,AA19&gt;0),"OK",IF(AND(W19&gt;0,AA19&lt;0),"OK","CHECK")))</f>
        <v>OK</v>
      </c>
    </row>
    <row r="20" spans="1:39" ht="16.7">
      <c r="A20" s="29">
        <v>2023</v>
      </c>
      <c r="B20" s="3">
        <v>3.5</v>
      </c>
      <c r="C20" s="3">
        <v>4.75</v>
      </c>
      <c r="D20" s="4">
        <v>14560</v>
      </c>
      <c r="E20" s="3">
        <v>3.68</v>
      </c>
      <c r="F20" s="3" t="s">
        <v>15</v>
      </c>
      <c r="G20" s="3">
        <v>5.0999999999999996</v>
      </c>
      <c r="H20" s="3">
        <v>8.52</v>
      </c>
      <c r="I20" s="3">
        <v>92.5</v>
      </c>
      <c r="J20" s="3">
        <v>6.5</v>
      </c>
      <c r="K20" s="3">
        <v>-1.79</v>
      </c>
      <c r="L20" s="3">
        <v>1.0625</v>
      </c>
      <c r="N20" s="3">
        <v>2.75</v>
      </c>
      <c r="O20">
        <f t="shared" si="0"/>
        <v>0.4807692307692264</v>
      </c>
      <c r="P20" s="38" t="s">
        <v>14</v>
      </c>
      <c r="Q20" s="6">
        <f t="shared" ref="Q20:Q34" si="3">N26-N6</f>
        <v>0</v>
      </c>
      <c r="R20" s="18">
        <f t="shared" si="1"/>
        <v>0</v>
      </c>
      <c r="S20" s="18">
        <f t="shared" si="1"/>
        <v>0</v>
      </c>
      <c r="T20" s="13">
        <f t="shared" si="1"/>
        <v>0</v>
      </c>
      <c r="U20" s="23">
        <f t="shared" si="1"/>
        <v>0</v>
      </c>
      <c r="V20" s="18" t="e">
        <f t="shared" si="1"/>
        <v>#VALUE!</v>
      </c>
      <c r="W20" s="23">
        <f t="shared" si="1"/>
        <v>0</v>
      </c>
      <c r="X20" s="18">
        <f t="shared" si="1"/>
        <v>0</v>
      </c>
      <c r="Y20" s="18">
        <f t="shared" si="1"/>
        <v>0</v>
      </c>
      <c r="Z20" s="18">
        <f t="shared" si="1"/>
        <v>0</v>
      </c>
      <c r="AA20" s="18">
        <f t="shared" si="1"/>
        <v>5.0874264931666247E-5</v>
      </c>
      <c r="AB20" s="39">
        <f t="shared" si="1"/>
        <v>3.0277925304269537E-3</v>
      </c>
      <c r="AD20" s="51" t="str">
        <f t="shared" ref="AD20:AE34" si="4">IF(AND(W20&gt;=0,X20&gt;=0),"OK",IF(AND(W20&lt;0,X20&lt;0),"OK","CHECK"))</f>
        <v>OK</v>
      </c>
      <c r="AE20" s="51" t="str">
        <f t="shared" si="4"/>
        <v>OK</v>
      </c>
      <c r="AF20" s="21" t="str">
        <f t="shared" ref="AF20:AF34" si="5">IF(AND(W20=0,AA20=0),"OK",IF(AND(W20&lt;0,AA20&gt;0),"OK",IF(AND(W20&gt;0,AA20&lt;0),"OK","CHECK")))</f>
        <v>CHECK</v>
      </c>
      <c r="AG20" s="21" t="str">
        <f t="shared" ref="AG20:AG34" si="6">IF(AND(Q20&gt;=0,T20&gt;=0),"OK",IF(AND(Q20&lt;0,T20&lt;0),"OK","CHECK"))</f>
        <v>OK</v>
      </c>
      <c r="AH20" s="21" t="str">
        <f t="shared" ref="AH20:AH34" si="7">IF(AND(U20&gt;=0,T20&gt;=0),"OK",IF(AND(U20&lt;0,T20&lt;0),"OK","CHECK"))</f>
        <v>OK</v>
      </c>
      <c r="AI20" s="21" t="str">
        <f t="shared" ref="AI20:AI34" si="8">IF(AND(T20=0,AB20=0),"OK",IF(AND(T20&lt;0,AB20&gt;0),"OK",IF(AND(T20&gt;0,AB20&lt;0),"OK","CHECK")))</f>
        <v>CHECK</v>
      </c>
      <c r="AJ20" s="52" t="str">
        <f t="shared" ref="AJ20:AJ34" si="9">IF(AND(T20=0,AA20+AB20=0),"OK",IF(AND(T20&lt;0,AA20+AB20&gt;0),"OK",IF(AND(T20&gt;0,AA20+AB20&lt;0),"OK","CHECK")))</f>
        <v>CHECK</v>
      </c>
      <c r="AK20" s="46" t="str">
        <f t="shared" ref="AK20:AK34" si="10">IF(AND(Q20=0,T20=0),"OK",IF(AND(Q20&lt;0,T20&gt;0),"OK",IF(AND(Q20&gt;0,T20&lt;0),"OK","CHECK")))</f>
        <v>OK</v>
      </c>
      <c r="AL20" s="33" t="str">
        <f t="shared" si="2"/>
        <v>OK</v>
      </c>
      <c r="AM20" s="21" t="str">
        <f t="shared" ref="AM20:AM34" si="11">IF(AND(W20=0,AA20=0),"OK",IF(AND(W20&lt;0,AA20&gt;0),"OK",IF(AND(W20&gt;0,AA20&lt;0),"OK","CHECK")))</f>
        <v>CHECK</v>
      </c>
    </row>
    <row r="21" spans="1:39" ht="16.7">
      <c r="P21" s="38" t="s">
        <v>16</v>
      </c>
      <c r="Q21" s="9">
        <f t="shared" si="3"/>
        <v>0</v>
      </c>
      <c r="R21" s="18">
        <f t="shared" si="1"/>
        <v>0</v>
      </c>
      <c r="S21" s="18">
        <f t="shared" si="1"/>
        <v>0</v>
      </c>
      <c r="T21" s="24">
        <f t="shared" si="1"/>
        <v>0</v>
      </c>
      <c r="U21" s="18">
        <f t="shared" si="1"/>
        <v>0</v>
      </c>
      <c r="V21" s="18" t="e">
        <f t="shared" si="1"/>
        <v>#VALUE!</v>
      </c>
      <c r="W21" s="18">
        <f t="shared" si="1"/>
        <v>0</v>
      </c>
      <c r="X21" s="18">
        <f t="shared" si="1"/>
        <v>0</v>
      </c>
      <c r="Y21" s="18">
        <f t="shared" si="1"/>
        <v>0</v>
      </c>
      <c r="Z21" s="18">
        <f t="shared" si="1"/>
        <v>0</v>
      </c>
      <c r="AA21" s="18">
        <f t="shared" si="1"/>
        <v>2.5736762237160704E-4</v>
      </c>
      <c r="AB21" s="39">
        <f t="shared" si="1"/>
        <v>1.7167184131805513E-4</v>
      </c>
      <c r="AD21" s="51" t="str">
        <f t="shared" si="4"/>
        <v>OK</v>
      </c>
      <c r="AE21" s="51" t="str">
        <f t="shared" si="4"/>
        <v>OK</v>
      </c>
      <c r="AF21" s="21" t="str">
        <f t="shared" si="5"/>
        <v>CHECK</v>
      </c>
      <c r="AG21" s="21" t="str">
        <f t="shared" si="6"/>
        <v>OK</v>
      </c>
      <c r="AH21" s="21" t="str">
        <f t="shared" si="7"/>
        <v>OK</v>
      </c>
      <c r="AI21" s="21" t="str">
        <f t="shared" si="8"/>
        <v>CHECK</v>
      </c>
      <c r="AJ21" s="52" t="str">
        <f t="shared" si="9"/>
        <v>CHECK</v>
      </c>
      <c r="AK21" s="46" t="str">
        <f t="shared" si="10"/>
        <v>OK</v>
      </c>
      <c r="AL21" s="33" t="str">
        <f t="shared" si="2"/>
        <v>OK</v>
      </c>
      <c r="AM21" s="21" t="str">
        <f t="shared" si="11"/>
        <v>CHECK</v>
      </c>
    </row>
    <row r="22" spans="1:39" ht="16.7">
      <c r="A22" s="179" t="s">
        <v>29</v>
      </c>
      <c r="B22" s="179"/>
      <c r="C22" s="179"/>
      <c r="D22" s="179"/>
      <c r="E22" s="179"/>
      <c r="F22" s="179"/>
      <c r="G22" s="179"/>
      <c r="H22" s="179"/>
      <c r="I22" s="179"/>
      <c r="J22" s="179"/>
      <c r="K22" s="179"/>
      <c r="L22" s="179"/>
      <c r="P22" s="38" t="s">
        <v>17</v>
      </c>
      <c r="Q22" s="9">
        <f t="shared" si="3"/>
        <v>0</v>
      </c>
      <c r="R22" s="18">
        <f t="shared" si="1"/>
        <v>0</v>
      </c>
      <c r="S22" s="18">
        <f t="shared" si="1"/>
        <v>0</v>
      </c>
      <c r="T22" s="13">
        <f t="shared" si="1"/>
        <v>0</v>
      </c>
      <c r="U22" s="18">
        <f t="shared" si="1"/>
        <v>0</v>
      </c>
      <c r="V22" s="18" t="e">
        <f t="shared" si="1"/>
        <v>#VALUE!</v>
      </c>
      <c r="W22" s="18">
        <f t="shared" si="1"/>
        <v>0</v>
      </c>
      <c r="X22" s="18">
        <f t="shared" si="1"/>
        <v>0</v>
      </c>
      <c r="Y22" s="18">
        <f t="shared" si="1"/>
        <v>0</v>
      </c>
      <c r="Z22" s="18">
        <f t="shared" si="1"/>
        <v>0</v>
      </c>
      <c r="AA22" s="18">
        <f t="shared" si="1"/>
        <v>1.6302814721047554E-4</v>
      </c>
      <c r="AB22" s="39">
        <f t="shared" si="1"/>
        <v>-4.5523765485615542E-3</v>
      </c>
      <c r="AD22" s="51" t="str">
        <f t="shared" si="4"/>
        <v>OK</v>
      </c>
      <c r="AE22" s="51" t="str">
        <f t="shared" si="4"/>
        <v>OK</v>
      </c>
      <c r="AF22" s="21" t="str">
        <f t="shared" si="5"/>
        <v>CHECK</v>
      </c>
      <c r="AG22" s="21" t="str">
        <f t="shared" si="6"/>
        <v>OK</v>
      </c>
      <c r="AH22" s="21" t="str">
        <f t="shared" si="7"/>
        <v>OK</v>
      </c>
      <c r="AI22" s="21" t="str">
        <f t="shared" si="8"/>
        <v>CHECK</v>
      </c>
      <c r="AJ22" s="52" t="str">
        <f t="shared" si="9"/>
        <v>CHECK</v>
      </c>
      <c r="AK22" s="46" t="str">
        <f t="shared" si="10"/>
        <v>OK</v>
      </c>
      <c r="AL22" s="33" t="str">
        <f t="shared" si="2"/>
        <v>OK</v>
      </c>
      <c r="AM22" s="21" t="str">
        <f t="shared" si="11"/>
        <v>CHECK</v>
      </c>
    </row>
    <row r="23" spans="1:39" ht="20.7" customHeight="1">
      <c r="A23" s="174" t="s">
        <v>61</v>
      </c>
      <c r="B23" s="175" t="s">
        <v>62</v>
      </c>
      <c r="C23" s="175"/>
      <c r="D23" s="175"/>
      <c r="E23" s="175"/>
      <c r="F23" s="175"/>
      <c r="G23" s="175"/>
      <c r="H23" s="175"/>
      <c r="I23" s="175"/>
      <c r="J23" s="175"/>
      <c r="K23" s="175"/>
      <c r="L23" s="175"/>
      <c r="P23" s="38" t="s">
        <v>18</v>
      </c>
      <c r="Q23" s="18">
        <f t="shared" si="3"/>
        <v>0</v>
      </c>
      <c r="R23" s="18">
        <f t="shared" si="1"/>
        <v>0</v>
      </c>
      <c r="S23" s="18">
        <f t="shared" si="1"/>
        <v>0</v>
      </c>
      <c r="T23" s="13">
        <f t="shared" si="1"/>
        <v>0</v>
      </c>
      <c r="U23" s="18">
        <f t="shared" si="1"/>
        <v>0</v>
      </c>
      <c r="V23" s="18" t="e">
        <f t="shared" si="1"/>
        <v>#VALUE!</v>
      </c>
      <c r="W23" s="18">
        <f t="shared" si="1"/>
        <v>0</v>
      </c>
      <c r="X23" s="18">
        <f t="shared" si="1"/>
        <v>0</v>
      </c>
      <c r="Y23" s="18">
        <f t="shared" si="1"/>
        <v>0</v>
      </c>
      <c r="Z23" s="18">
        <f t="shared" si="1"/>
        <v>0</v>
      </c>
      <c r="AA23" s="18">
        <f t="shared" si="1"/>
        <v>-3.357654622414652E-2</v>
      </c>
      <c r="AB23" s="39">
        <f t="shared" si="1"/>
        <v>4.2622717379831365E-2</v>
      </c>
      <c r="AD23" s="51" t="str">
        <f t="shared" si="4"/>
        <v>OK</v>
      </c>
      <c r="AE23" s="51" t="str">
        <f t="shared" si="4"/>
        <v>OK</v>
      </c>
      <c r="AF23" s="21" t="str">
        <f t="shared" si="5"/>
        <v>CHECK</v>
      </c>
      <c r="AG23" s="21" t="str">
        <f t="shared" si="6"/>
        <v>OK</v>
      </c>
      <c r="AH23" s="21" t="str">
        <f t="shared" si="7"/>
        <v>OK</v>
      </c>
      <c r="AI23" s="21" t="str">
        <f t="shared" si="8"/>
        <v>CHECK</v>
      </c>
      <c r="AJ23" s="52" t="str">
        <f t="shared" si="9"/>
        <v>CHECK</v>
      </c>
      <c r="AK23" s="46" t="str">
        <f t="shared" si="10"/>
        <v>OK</v>
      </c>
      <c r="AL23" s="33" t="str">
        <f t="shared" si="2"/>
        <v>OK</v>
      </c>
      <c r="AM23" s="21" t="str">
        <f t="shared" si="11"/>
        <v>CHECK</v>
      </c>
    </row>
    <row r="24" spans="1:39" ht="16.7" customHeight="1">
      <c r="A24" s="174"/>
      <c r="B24" s="1" t="s">
        <v>3</v>
      </c>
      <c r="C24" s="1" t="s">
        <v>4</v>
      </c>
      <c r="D24" s="1" t="s">
        <v>5</v>
      </c>
      <c r="E24" s="1" t="s">
        <v>6</v>
      </c>
      <c r="F24" s="1" t="s">
        <v>7</v>
      </c>
      <c r="G24" s="1" t="s">
        <v>8</v>
      </c>
      <c r="H24" s="1" t="s">
        <v>9</v>
      </c>
      <c r="I24" s="1" t="s">
        <v>10</v>
      </c>
      <c r="J24" s="1" t="s">
        <v>11</v>
      </c>
      <c r="K24" s="1" t="s">
        <v>12</v>
      </c>
      <c r="L24" s="1" t="s">
        <v>13</v>
      </c>
      <c r="N24" s="1" t="s">
        <v>44</v>
      </c>
      <c r="P24" s="36">
        <v>2021</v>
      </c>
      <c r="Q24" s="17">
        <f t="shared" si="3"/>
        <v>0</v>
      </c>
      <c r="R24" s="17">
        <f t="shared" si="1"/>
        <v>0</v>
      </c>
      <c r="S24" s="17">
        <f t="shared" si="1"/>
        <v>0</v>
      </c>
      <c r="T24" s="4">
        <f t="shared" si="1"/>
        <v>0</v>
      </c>
      <c r="U24" s="17">
        <f t="shared" si="1"/>
        <v>0</v>
      </c>
      <c r="V24" s="17" t="e">
        <f t="shared" si="1"/>
        <v>#VALUE!</v>
      </c>
      <c r="W24" s="17">
        <f t="shared" si="1"/>
        <v>0</v>
      </c>
      <c r="X24" s="17">
        <f t="shared" si="1"/>
        <v>0</v>
      </c>
      <c r="Y24" s="17">
        <f t="shared" si="1"/>
        <v>0</v>
      </c>
      <c r="Z24" s="17">
        <f t="shared" si="1"/>
        <v>0</v>
      </c>
      <c r="AA24" s="17">
        <f t="shared" si="1"/>
        <v>-8.8131539931080027E-3</v>
      </c>
      <c r="AB24" s="37">
        <f t="shared" si="1"/>
        <v>1.0937081468659238E-2</v>
      </c>
      <c r="AD24" s="49" t="str">
        <f t="shared" si="4"/>
        <v>OK</v>
      </c>
      <c r="AE24" s="49" t="str">
        <f t="shared" si="4"/>
        <v>OK</v>
      </c>
      <c r="AF24" s="20" t="str">
        <f t="shared" si="5"/>
        <v>CHECK</v>
      </c>
      <c r="AG24" s="20" t="str">
        <f t="shared" si="6"/>
        <v>OK</v>
      </c>
      <c r="AH24" s="20" t="str">
        <f t="shared" si="7"/>
        <v>OK</v>
      </c>
      <c r="AI24" s="20" t="str">
        <f t="shared" si="8"/>
        <v>CHECK</v>
      </c>
      <c r="AJ24" s="50" t="str">
        <f t="shared" si="9"/>
        <v>CHECK</v>
      </c>
      <c r="AK24" s="45" t="str">
        <f t="shared" si="10"/>
        <v>OK</v>
      </c>
      <c r="AL24" s="32" t="str">
        <f t="shared" si="2"/>
        <v>OK</v>
      </c>
      <c r="AM24" s="20" t="str">
        <f t="shared" si="11"/>
        <v>CHECK</v>
      </c>
    </row>
    <row r="25" spans="1:39" ht="16.7">
      <c r="A25" s="2">
        <v>2020</v>
      </c>
      <c r="B25" s="3">
        <v>3.75</v>
      </c>
      <c r="C25" s="3">
        <v>5</v>
      </c>
      <c r="D25" s="4">
        <v>14530</v>
      </c>
      <c r="E25" s="3">
        <v>1.68</v>
      </c>
      <c r="F25" s="3">
        <v>0</v>
      </c>
      <c r="G25" s="3">
        <v>-2.0699999999999998</v>
      </c>
      <c r="H25" s="3">
        <v>-2.41</v>
      </c>
      <c r="I25" s="3">
        <v>92.5</v>
      </c>
      <c r="J25" s="3">
        <v>4</v>
      </c>
      <c r="K25" s="3">
        <v>-0.41799480846663573</v>
      </c>
      <c r="L25" s="3">
        <v>0.74339824304009483</v>
      </c>
      <c r="N25" s="3">
        <v>0</v>
      </c>
      <c r="P25" s="38" t="s">
        <v>19</v>
      </c>
      <c r="Q25" s="6">
        <f t="shared" si="3"/>
        <v>0</v>
      </c>
      <c r="R25" s="18">
        <f t="shared" si="1"/>
        <v>0</v>
      </c>
      <c r="S25" s="18">
        <f t="shared" si="1"/>
        <v>-4.75</v>
      </c>
      <c r="T25" s="25">
        <f t="shared" si="1"/>
        <v>0</v>
      </c>
      <c r="U25" s="18">
        <f t="shared" si="1"/>
        <v>1.5632985216096351E-3</v>
      </c>
      <c r="V25" s="18" t="e">
        <f t="shared" si="1"/>
        <v>#VALUE!</v>
      </c>
      <c r="W25" s="18">
        <f t="shared" si="1"/>
        <v>0.29999999999999982</v>
      </c>
      <c r="X25" s="18">
        <f t="shared" si="1"/>
        <v>0</v>
      </c>
      <c r="Y25" s="18">
        <f t="shared" si="1"/>
        <v>-92.5</v>
      </c>
      <c r="Z25" s="18">
        <f t="shared" si="1"/>
        <v>0</v>
      </c>
      <c r="AA25" s="18">
        <f t="shared" si="1"/>
        <v>0.26364613079304444</v>
      </c>
      <c r="AB25" s="39">
        <f t="shared" si="1"/>
        <v>-0.19492528038605117</v>
      </c>
      <c r="AD25" s="51" t="str">
        <f t="shared" si="4"/>
        <v>OK</v>
      </c>
      <c r="AE25" s="51" t="str">
        <f>IF(AND(W25&gt;=0,AB25&gt;=0),"OK",IF(AND(W25&lt;0,AB25&lt;0),"OK","CHECK"))</f>
        <v>CHECK</v>
      </c>
      <c r="AF25" s="21" t="str">
        <f t="shared" si="5"/>
        <v>CHECK</v>
      </c>
      <c r="AG25" s="21" t="str">
        <f t="shared" si="6"/>
        <v>OK</v>
      </c>
      <c r="AH25" s="21" t="str">
        <f t="shared" si="7"/>
        <v>OK</v>
      </c>
      <c r="AI25" s="21" t="str">
        <f t="shared" si="8"/>
        <v>CHECK</v>
      </c>
      <c r="AJ25" s="52" t="str">
        <f t="shared" si="9"/>
        <v>CHECK</v>
      </c>
      <c r="AK25" s="46" t="str">
        <f t="shared" si="10"/>
        <v>OK</v>
      </c>
      <c r="AL25" s="33" t="str">
        <f t="shared" si="2"/>
        <v>CHECK</v>
      </c>
      <c r="AM25" s="21" t="str">
        <f t="shared" si="11"/>
        <v>CHECK</v>
      </c>
    </row>
    <row r="26" spans="1:39" ht="16.7">
      <c r="A26" s="5" t="s">
        <v>14</v>
      </c>
      <c r="B26" s="6">
        <v>3.5</v>
      </c>
      <c r="C26" s="6">
        <v>4.75</v>
      </c>
      <c r="D26" s="7">
        <v>14157</v>
      </c>
      <c r="E26" s="6">
        <v>1.3655462199999999</v>
      </c>
      <c r="F26" s="6" t="s">
        <v>15</v>
      </c>
      <c r="G26" s="8">
        <v>-0.69670625552852306</v>
      </c>
      <c r="H26" s="6">
        <v>-3.75</v>
      </c>
      <c r="I26" s="6">
        <v>92.5</v>
      </c>
      <c r="J26" s="6">
        <v>3.5</v>
      </c>
      <c r="K26" s="6">
        <v>-0.38831273832687324</v>
      </c>
      <c r="L26" s="6">
        <v>2.0566084601610712</v>
      </c>
      <c r="N26" s="6">
        <v>0</v>
      </c>
      <c r="P26" s="38" t="s">
        <v>20</v>
      </c>
      <c r="Q26" s="9">
        <f t="shared" si="3"/>
        <v>0.25</v>
      </c>
      <c r="R26" s="18">
        <f t="shared" si="1"/>
        <v>0</v>
      </c>
      <c r="S26" s="18">
        <f t="shared" si="1"/>
        <v>-4.75</v>
      </c>
      <c r="T26" s="24">
        <f t="shared" si="1"/>
        <v>0</v>
      </c>
      <c r="U26" s="18">
        <f t="shared" si="1"/>
        <v>0.17999999999999972</v>
      </c>
      <c r="V26" s="18" t="e">
        <f t="shared" si="1"/>
        <v>#VALUE!</v>
      </c>
      <c r="W26" s="18">
        <f t="shared" si="1"/>
        <v>0.15000000000000036</v>
      </c>
      <c r="X26" s="18">
        <f t="shared" si="1"/>
        <v>0.75999999999999979</v>
      </c>
      <c r="Y26" s="18">
        <f t="shared" si="1"/>
        <v>-92.5</v>
      </c>
      <c r="Z26" s="18">
        <f t="shared" si="1"/>
        <v>0</v>
      </c>
      <c r="AA26" s="18">
        <f t="shared" si="1"/>
        <v>0.35096528348713518</v>
      </c>
      <c r="AB26" s="39">
        <f t="shared" si="1"/>
        <v>-3.9204628297317967E-2</v>
      </c>
      <c r="AD26" s="51" t="str">
        <f t="shared" si="4"/>
        <v>OK</v>
      </c>
      <c r="AE26" s="51" t="str">
        <f t="shared" ref="AE26:AE33" si="12">IF(AND(W26&gt;=0,AB26&gt;=0),"OK",IF(AND(W26&lt;0,AB26&lt;0),"OK","CHECK"))</f>
        <v>CHECK</v>
      </c>
      <c r="AF26" s="21" t="str">
        <f t="shared" si="5"/>
        <v>CHECK</v>
      </c>
      <c r="AG26" s="21" t="str">
        <f t="shared" si="6"/>
        <v>OK</v>
      </c>
      <c r="AH26" s="21" t="str">
        <f t="shared" si="7"/>
        <v>OK</v>
      </c>
      <c r="AI26" s="21" t="str">
        <f t="shared" si="8"/>
        <v>CHECK</v>
      </c>
      <c r="AJ26" s="52" t="str">
        <f t="shared" si="9"/>
        <v>CHECK</v>
      </c>
      <c r="AK26" s="46" t="str">
        <f t="shared" si="10"/>
        <v>CHECK</v>
      </c>
      <c r="AL26" s="33" t="str">
        <f t="shared" si="2"/>
        <v>CHECK</v>
      </c>
      <c r="AM26" s="21" t="str">
        <f t="shared" si="11"/>
        <v>CHECK</v>
      </c>
    </row>
    <row r="27" spans="1:39" ht="16.7">
      <c r="A27" s="5" t="s">
        <v>16</v>
      </c>
      <c r="B27" s="9">
        <v>3.5</v>
      </c>
      <c r="C27" s="9">
        <v>4.75</v>
      </c>
      <c r="D27" s="10">
        <v>14399</v>
      </c>
      <c r="E27" s="9">
        <v>1.3325718600000001</v>
      </c>
      <c r="F27" s="9" t="s">
        <v>15</v>
      </c>
      <c r="G27" s="6">
        <v>7.0666777700000001</v>
      </c>
      <c r="H27" s="9">
        <v>0.59</v>
      </c>
      <c r="I27" s="9">
        <v>92.5</v>
      </c>
      <c r="J27" s="9">
        <v>3.5</v>
      </c>
      <c r="K27" s="9">
        <v>-0.66525904729115015</v>
      </c>
      <c r="L27" s="9">
        <v>0.57620219924772642</v>
      </c>
      <c r="N27" s="9">
        <v>0</v>
      </c>
      <c r="P27" s="38" t="s">
        <v>21</v>
      </c>
      <c r="Q27" s="9">
        <f t="shared" si="3"/>
        <v>0.5</v>
      </c>
      <c r="R27" s="18">
        <f t="shared" si="1"/>
        <v>0</v>
      </c>
      <c r="S27" s="18">
        <f t="shared" si="1"/>
        <v>-4.75</v>
      </c>
      <c r="T27" s="24">
        <f t="shared" si="1"/>
        <v>50</v>
      </c>
      <c r="U27" s="18">
        <f t="shared" si="1"/>
        <v>4.0000000000000036E-2</v>
      </c>
      <c r="V27" s="18" t="e">
        <f t="shared" si="1"/>
        <v>#VALUE!</v>
      </c>
      <c r="W27" s="18">
        <f t="shared" si="1"/>
        <v>0.27999999999999936</v>
      </c>
      <c r="X27" s="18">
        <f t="shared" si="1"/>
        <v>0.72999999999999954</v>
      </c>
      <c r="Y27" s="18">
        <f t="shared" si="1"/>
        <v>-92.5</v>
      </c>
      <c r="Z27" s="18">
        <f t="shared" si="1"/>
        <v>0</v>
      </c>
      <c r="AA27" s="18">
        <f t="shared" si="1"/>
        <v>6.7905066199018815E-2</v>
      </c>
      <c r="AB27" s="39">
        <f t="shared" si="1"/>
        <v>-6.3463058136695505E-2</v>
      </c>
      <c r="AD27" s="51" t="str">
        <f t="shared" si="4"/>
        <v>OK</v>
      </c>
      <c r="AE27" s="51" t="str">
        <f t="shared" si="12"/>
        <v>CHECK</v>
      </c>
      <c r="AF27" s="21" t="str">
        <f t="shared" si="5"/>
        <v>CHECK</v>
      </c>
      <c r="AG27" s="21" t="str">
        <f t="shared" si="6"/>
        <v>OK</v>
      </c>
      <c r="AH27" s="21" t="str">
        <f t="shared" si="7"/>
        <v>OK</v>
      </c>
      <c r="AI27" s="21" t="str">
        <f t="shared" si="8"/>
        <v>OK</v>
      </c>
      <c r="AJ27" s="52" t="str">
        <f t="shared" si="9"/>
        <v>CHECK</v>
      </c>
      <c r="AK27" s="46" t="str">
        <f t="shared" si="10"/>
        <v>CHECK</v>
      </c>
      <c r="AL27" s="33" t="str">
        <f t="shared" si="2"/>
        <v>CHECK</v>
      </c>
      <c r="AM27" s="21" t="str">
        <f t="shared" si="11"/>
        <v>CHECK</v>
      </c>
    </row>
    <row r="28" spans="1:39" ht="16.7">
      <c r="A28" s="5" t="s">
        <v>17</v>
      </c>
      <c r="B28" s="9">
        <v>3.5</v>
      </c>
      <c r="C28" s="9">
        <v>4.75</v>
      </c>
      <c r="D28" s="11">
        <v>14373</v>
      </c>
      <c r="E28" s="9">
        <v>1.60228897</v>
      </c>
      <c r="F28" s="9" t="s">
        <v>15</v>
      </c>
      <c r="G28" s="9">
        <v>3.50857763</v>
      </c>
      <c r="H28" s="9">
        <v>2.21</v>
      </c>
      <c r="I28" s="9">
        <v>92.5</v>
      </c>
      <c r="J28" s="9">
        <v>3.5</v>
      </c>
      <c r="K28" s="9">
        <v>1.6455741010149509</v>
      </c>
      <c r="L28" s="9">
        <v>2.232917130309866</v>
      </c>
      <c r="N28" s="9">
        <v>0</v>
      </c>
      <c r="P28" s="38" t="s">
        <v>22</v>
      </c>
      <c r="Q28" s="9">
        <f t="shared" si="3"/>
        <v>0.5</v>
      </c>
      <c r="R28" s="18">
        <f t="shared" si="1"/>
        <v>0</v>
      </c>
      <c r="S28" s="18">
        <f t="shared" si="1"/>
        <v>-4.75</v>
      </c>
      <c r="T28" s="13">
        <f t="shared" si="1"/>
        <v>70</v>
      </c>
      <c r="U28" s="18">
        <f t="shared" si="1"/>
        <v>-2.0000000000000462E-2</v>
      </c>
      <c r="V28" s="18" t="e">
        <f t="shared" si="1"/>
        <v>#VALUE!</v>
      </c>
      <c r="W28" s="18">
        <f t="shared" si="1"/>
        <v>1.9999999999999574E-2</v>
      </c>
      <c r="X28" s="18">
        <f t="shared" si="1"/>
        <v>0.67000000000000082</v>
      </c>
      <c r="Y28" s="18">
        <f t="shared" si="1"/>
        <v>-92.5</v>
      </c>
      <c r="Z28" s="18">
        <f t="shared" si="1"/>
        <v>0</v>
      </c>
      <c r="AA28" s="18">
        <f t="shared" si="1"/>
        <v>9.21021155669286E-2</v>
      </c>
      <c r="AB28" s="39">
        <f t="shared" si="1"/>
        <v>0.56464584525338268</v>
      </c>
      <c r="AD28" s="51" t="str">
        <f t="shared" si="4"/>
        <v>OK</v>
      </c>
      <c r="AE28" s="51" t="str">
        <f t="shared" si="12"/>
        <v>OK</v>
      </c>
      <c r="AF28" s="21" t="str">
        <f t="shared" si="5"/>
        <v>CHECK</v>
      </c>
      <c r="AG28" s="21" t="str">
        <f t="shared" si="6"/>
        <v>OK</v>
      </c>
      <c r="AH28" s="21" t="str">
        <f t="shared" si="7"/>
        <v>CHECK</v>
      </c>
      <c r="AI28" s="21" t="str">
        <f t="shared" si="8"/>
        <v>CHECK</v>
      </c>
      <c r="AJ28" s="52" t="str">
        <f t="shared" si="9"/>
        <v>CHECK</v>
      </c>
      <c r="AK28" s="46" t="str">
        <f t="shared" si="10"/>
        <v>CHECK</v>
      </c>
      <c r="AL28" s="33" t="str">
        <f t="shared" si="2"/>
        <v>CHECK</v>
      </c>
      <c r="AM28" s="21" t="str">
        <f t="shared" si="11"/>
        <v>CHECK</v>
      </c>
    </row>
    <row r="29" spans="1:39" ht="16.7">
      <c r="A29" s="5" t="s">
        <v>18</v>
      </c>
      <c r="B29" s="12">
        <v>3.5</v>
      </c>
      <c r="C29" s="12">
        <v>4.75</v>
      </c>
      <c r="D29" s="13">
        <v>14259</v>
      </c>
      <c r="E29" s="15">
        <v>1.87</v>
      </c>
      <c r="F29" s="12" t="s">
        <v>15</v>
      </c>
      <c r="G29" s="12">
        <v>5.0199999999999996</v>
      </c>
      <c r="H29" s="12">
        <v>5.24</v>
      </c>
      <c r="I29" s="12">
        <v>92.5</v>
      </c>
      <c r="J29" s="12">
        <v>3.5</v>
      </c>
      <c r="K29" s="12">
        <v>0.47428278081506148</v>
      </c>
      <c r="L29" s="12">
        <v>-0.71338613391206007</v>
      </c>
      <c r="N29" s="12">
        <v>0</v>
      </c>
      <c r="P29" s="36">
        <v>2022</v>
      </c>
      <c r="Q29" s="17">
        <f t="shared" si="3"/>
        <v>0.5</v>
      </c>
      <c r="R29" s="17">
        <f t="shared" si="1"/>
        <v>0</v>
      </c>
      <c r="S29" s="17">
        <f t="shared" si="1"/>
        <v>-4.75</v>
      </c>
      <c r="T29" s="4">
        <f t="shared" si="1"/>
        <v>30</v>
      </c>
      <c r="U29" s="17">
        <f t="shared" si="1"/>
        <v>-2.0000000000000462E-2</v>
      </c>
      <c r="V29" s="17" t="e">
        <f t="shared" si="1"/>
        <v>#VALUE!</v>
      </c>
      <c r="W29" s="17">
        <f t="shared" si="1"/>
        <v>0.19000000000000039</v>
      </c>
      <c r="X29" s="17">
        <f t="shared" si="1"/>
        <v>0.67000000000000082</v>
      </c>
      <c r="Y29" s="17">
        <f t="shared" si="1"/>
        <v>-92.5</v>
      </c>
      <c r="Z29" s="17">
        <f t="shared" si="1"/>
        <v>0</v>
      </c>
      <c r="AA29" s="17">
        <f t="shared" si="1"/>
        <v>0.19264552860542505</v>
      </c>
      <c r="AB29" s="37">
        <f t="shared" si="1"/>
        <v>7.001505302342137E-2</v>
      </c>
      <c r="AD29" s="49" t="str">
        <f t="shared" si="4"/>
        <v>OK</v>
      </c>
      <c r="AE29" s="49" t="str">
        <f t="shared" si="4"/>
        <v>CHECK</v>
      </c>
      <c r="AF29" s="20" t="str">
        <f t="shared" si="5"/>
        <v>CHECK</v>
      </c>
      <c r="AG29" s="20" t="str">
        <f t="shared" si="6"/>
        <v>OK</v>
      </c>
      <c r="AH29" s="20" t="str">
        <f t="shared" si="7"/>
        <v>CHECK</v>
      </c>
      <c r="AI29" s="20" t="str">
        <f t="shared" si="8"/>
        <v>CHECK</v>
      </c>
      <c r="AJ29" s="50" t="str">
        <f t="shared" si="9"/>
        <v>CHECK</v>
      </c>
      <c r="AK29" s="45" t="str">
        <f t="shared" si="10"/>
        <v>CHECK</v>
      </c>
      <c r="AL29" s="32" t="str">
        <f t="shared" si="2"/>
        <v>CHECK</v>
      </c>
      <c r="AM29" s="20" t="str">
        <f t="shared" si="11"/>
        <v>CHECK</v>
      </c>
    </row>
    <row r="30" spans="1:39" ht="16.7">
      <c r="A30" s="2">
        <v>2021</v>
      </c>
      <c r="B30" s="3">
        <v>3.5</v>
      </c>
      <c r="C30" s="3">
        <v>4.75</v>
      </c>
      <c r="D30" s="4">
        <v>14300</v>
      </c>
      <c r="E30" s="3">
        <v>1.87</v>
      </c>
      <c r="F30" s="3" t="s">
        <v>15</v>
      </c>
      <c r="G30" s="3">
        <v>3.69</v>
      </c>
      <c r="H30" s="3">
        <v>5.24</v>
      </c>
      <c r="I30" s="3">
        <v>92.5</v>
      </c>
      <c r="J30" s="3">
        <v>3.5</v>
      </c>
      <c r="K30" s="3">
        <v>0.28923758943936856</v>
      </c>
      <c r="L30" s="3">
        <v>1.0028781977812313</v>
      </c>
      <c r="N30" s="3">
        <v>0</v>
      </c>
      <c r="P30" s="38" t="s">
        <v>23</v>
      </c>
      <c r="Q30" s="6">
        <f t="shared" si="3"/>
        <v>0.5</v>
      </c>
      <c r="R30" s="18">
        <f t="shared" si="1"/>
        <v>0</v>
      </c>
      <c r="S30" s="18">
        <f t="shared" si="1"/>
        <v>-4.75</v>
      </c>
      <c r="T30" s="25">
        <f t="shared" si="1"/>
        <v>70</v>
      </c>
      <c r="U30" s="18">
        <f t="shared" si="1"/>
        <v>-2.0000000000000462E-2</v>
      </c>
      <c r="V30" s="18" t="e">
        <f t="shared" si="1"/>
        <v>#VALUE!</v>
      </c>
      <c r="W30" s="18">
        <f t="shared" si="1"/>
        <v>1.9999999999999574E-2</v>
      </c>
      <c r="X30" s="18">
        <f t="shared" si="1"/>
        <v>0.63000000000000078</v>
      </c>
      <c r="Y30" s="18">
        <f t="shared" si="1"/>
        <v>-92.5</v>
      </c>
      <c r="Z30" s="18">
        <f t="shared" si="1"/>
        <v>0</v>
      </c>
      <c r="AA30" s="18">
        <f t="shared" si="1"/>
        <v>-2.0000000000000018E-2</v>
      </c>
      <c r="AB30" s="39">
        <f t="shared" si="1"/>
        <v>1.0000000000000231E-2</v>
      </c>
      <c r="AD30" s="51" t="str">
        <f t="shared" si="4"/>
        <v>OK</v>
      </c>
      <c r="AE30" s="51" t="str">
        <f t="shared" si="12"/>
        <v>OK</v>
      </c>
      <c r="AF30" s="21" t="str">
        <f t="shared" si="5"/>
        <v>OK</v>
      </c>
      <c r="AG30" s="21" t="str">
        <f t="shared" si="6"/>
        <v>OK</v>
      </c>
      <c r="AH30" s="21" t="str">
        <f t="shared" si="7"/>
        <v>CHECK</v>
      </c>
      <c r="AI30" s="21" t="str">
        <f t="shared" si="8"/>
        <v>CHECK</v>
      </c>
      <c r="AJ30" s="52" t="str">
        <f t="shared" si="9"/>
        <v>OK</v>
      </c>
      <c r="AK30" s="46" t="str">
        <f t="shared" si="10"/>
        <v>CHECK</v>
      </c>
      <c r="AL30" s="33" t="str">
        <f t="shared" si="2"/>
        <v>CHECK</v>
      </c>
      <c r="AM30" s="21" t="str">
        <f t="shared" si="11"/>
        <v>OK</v>
      </c>
    </row>
    <row r="31" spans="1:39" ht="16.7">
      <c r="A31" s="5" t="s">
        <v>19</v>
      </c>
      <c r="B31" s="6">
        <v>3.5</v>
      </c>
      <c r="C31" s="6"/>
      <c r="D31" s="7">
        <v>14344</v>
      </c>
      <c r="E31" s="6">
        <v>2.6415632985216098</v>
      </c>
      <c r="F31" s="6" t="s">
        <v>15</v>
      </c>
      <c r="G31" s="6">
        <v>5.01</v>
      </c>
      <c r="H31" s="6">
        <v>6.65</v>
      </c>
      <c r="I31" s="6"/>
      <c r="J31" s="6">
        <v>5</v>
      </c>
      <c r="K31" s="6">
        <v>7.0307553241936924E-2</v>
      </c>
      <c r="L31" s="6">
        <v>-0.54152072828064191</v>
      </c>
      <c r="N31" s="6">
        <v>0.5</v>
      </c>
      <c r="P31" s="38" t="s">
        <v>24</v>
      </c>
      <c r="Q31" s="9">
        <f t="shared" si="3"/>
        <v>0.5</v>
      </c>
      <c r="R31" s="18">
        <f t="shared" si="1"/>
        <v>0</v>
      </c>
      <c r="S31" s="18">
        <f t="shared" si="1"/>
        <v>-4.75</v>
      </c>
      <c r="T31" s="24">
        <f t="shared" si="1"/>
        <v>70</v>
      </c>
      <c r="U31" s="18">
        <f t="shared" si="1"/>
        <v>-2.0000000000000462E-2</v>
      </c>
      <c r="V31" s="18" t="e">
        <f t="shared" si="1"/>
        <v>#VALUE!</v>
      </c>
      <c r="W31" s="18">
        <f t="shared" si="1"/>
        <v>3.0000000000000249E-2</v>
      </c>
      <c r="X31" s="18">
        <f t="shared" si="1"/>
        <v>0.30000000000000071</v>
      </c>
      <c r="Y31" s="18">
        <f t="shared" si="1"/>
        <v>-92.5</v>
      </c>
      <c r="Z31" s="18">
        <f t="shared" si="1"/>
        <v>0</v>
      </c>
      <c r="AA31" s="18">
        <f t="shared" si="1"/>
        <v>-2.9999999999999805E-2</v>
      </c>
      <c r="AB31" s="39">
        <f t="shared" si="1"/>
        <v>5.0000000000000044E-2</v>
      </c>
      <c r="AD31" s="51" t="str">
        <f t="shared" si="4"/>
        <v>OK</v>
      </c>
      <c r="AE31" s="51" t="str">
        <f t="shared" si="12"/>
        <v>OK</v>
      </c>
      <c r="AF31" s="21" t="str">
        <f>IF(AND(W31=0,AA31=0),"OK",IF(AND(W31&lt;0,AA31&gt;0),"OK",IF(AND(W31&gt;0,AA31&lt;0),"OK","CHECK")))</f>
        <v>OK</v>
      </c>
      <c r="AG31" s="21" t="str">
        <f t="shared" si="6"/>
        <v>OK</v>
      </c>
      <c r="AH31" s="21" t="str">
        <f t="shared" si="7"/>
        <v>CHECK</v>
      </c>
      <c r="AI31" s="21" t="str">
        <f t="shared" si="8"/>
        <v>CHECK</v>
      </c>
      <c r="AJ31" s="52" t="str">
        <f t="shared" si="9"/>
        <v>CHECK</v>
      </c>
      <c r="AK31" s="46" t="str">
        <f t="shared" si="10"/>
        <v>CHECK</v>
      </c>
      <c r="AL31" s="33" t="str">
        <f t="shared" si="2"/>
        <v>CHECK</v>
      </c>
      <c r="AM31" s="21" t="str">
        <f t="shared" si="11"/>
        <v>OK</v>
      </c>
    </row>
    <row r="32" spans="1:39" ht="16.7">
      <c r="A32" s="5" t="s">
        <v>20</v>
      </c>
      <c r="B32" s="9">
        <v>3.5</v>
      </c>
      <c r="C32" s="9"/>
      <c r="D32" s="10">
        <v>14550</v>
      </c>
      <c r="E32" s="9">
        <v>4.0999999999999996</v>
      </c>
      <c r="F32" s="9" t="s">
        <v>15</v>
      </c>
      <c r="G32" s="9">
        <v>5.07</v>
      </c>
      <c r="H32" s="9">
        <v>7.79</v>
      </c>
      <c r="I32" s="9"/>
      <c r="J32" s="9">
        <v>6</v>
      </c>
      <c r="K32" s="9">
        <v>-0.55479567135198171</v>
      </c>
      <c r="L32" s="9">
        <v>1.0577123121155847</v>
      </c>
      <c r="N32" s="9">
        <v>1.5</v>
      </c>
      <c r="P32" s="38" t="s">
        <v>27</v>
      </c>
      <c r="Q32" s="9">
        <f t="shared" si="3"/>
        <v>0.5</v>
      </c>
      <c r="R32" s="18">
        <f t="shared" si="1"/>
        <v>0</v>
      </c>
      <c r="S32" s="18">
        <f t="shared" si="1"/>
        <v>-4.75</v>
      </c>
      <c r="T32" s="24">
        <f t="shared" si="1"/>
        <v>70</v>
      </c>
      <c r="U32" s="18">
        <f t="shared" si="1"/>
        <v>-9.9999999999997868E-3</v>
      </c>
      <c r="V32" s="18" t="e">
        <f t="shared" si="1"/>
        <v>#VALUE!</v>
      </c>
      <c r="W32" s="18">
        <f t="shared" si="1"/>
        <v>6.9999999999999396E-2</v>
      </c>
      <c r="X32" s="18">
        <f t="shared" si="1"/>
        <v>0.31999999999999851</v>
      </c>
      <c r="Y32" s="18">
        <f t="shared" si="1"/>
        <v>-92.5</v>
      </c>
      <c r="Z32" s="18">
        <f t="shared" si="1"/>
        <v>0</v>
      </c>
      <c r="AA32" s="18">
        <f t="shared" si="1"/>
        <v>-4.0000000000000036E-2</v>
      </c>
      <c r="AB32" s="39">
        <f t="shared" si="1"/>
        <v>8.0000000000000071E-2</v>
      </c>
      <c r="AD32" s="51" t="str">
        <f t="shared" si="4"/>
        <v>OK</v>
      </c>
      <c r="AE32" s="51" t="str">
        <f t="shared" si="12"/>
        <v>OK</v>
      </c>
      <c r="AF32" s="21" t="str">
        <f t="shared" si="5"/>
        <v>OK</v>
      </c>
      <c r="AG32" s="21" t="str">
        <f t="shared" si="6"/>
        <v>OK</v>
      </c>
      <c r="AH32" s="21" t="str">
        <f t="shared" si="7"/>
        <v>CHECK</v>
      </c>
      <c r="AI32" s="21" t="str">
        <f t="shared" si="8"/>
        <v>CHECK</v>
      </c>
      <c r="AJ32" s="52" t="str">
        <f t="shared" si="9"/>
        <v>CHECK</v>
      </c>
      <c r="AK32" s="46" t="str">
        <f t="shared" si="10"/>
        <v>CHECK</v>
      </c>
      <c r="AL32" s="33" t="str">
        <f t="shared" si="2"/>
        <v>CHECK</v>
      </c>
      <c r="AM32" s="21" t="str">
        <f t="shared" si="11"/>
        <v>OK</v>
      </c>
    </row>
    <row r="33" spans="1:39" ht="16.7">
      <c r="A33" s="5" t="s">
        <v>21</v>
      </c>
      <c r="B33" s="9">
        <v>3.5</v>
      </c>
      <c r="C33" s="9"/>
      <c r="D33" s="67">
        <v>14550</v>
      </c>
      <c r="E33" s="9">
        <v>4.33</v>
      </c>
      <c r="F33" s="9" t="s">
        <v>15</v>
      </c>
      <c r="G33" s="9">
        <v>5.31</v>
      </c>
      <c r="H33" s="9">
        <v>7.84</v>
      </c>
      <c r="I33" s="9"/>
      <c r="J33" s="9">
        <v>6.5</v>
      </c>
      <c r="K33" s="9">
        <v>-1.0187106646786348</v>
      </c>
      <c r="L33" s="9">
        <v>1.7534325070001671</v>
      </c>
      <c r="N33" s="9">
        <v>2.25</v>
      </c>
      <c r="P33" s="38" t="s">
        <v>28</v>
      </c>
      <c r="Q33" s="18">
        <f t="shared" si="3"/>
        <v>0.5</v>
      </c>
      <c r="R33" s="18">
        <f t="shared" si="1"/>
        <v>0</v>
      </c>
      <c r="S33" s="18">
        <f t="shared" si="1"/>
        <v>-4.75</v>
      </c>
      <c r="T33" s="13">
        <f t="shared" si="1"/>
        <v>70</v>
      </c>
      <c r="U33" s="23">
        <f t="shared" si="1"/>
        <v>-1.0000000000000231E-2</v>
      </c>
      <c r="V33" s="18" t="e">
        <f t="shared" si="1"/>
        <v>#VALUE!</v>
      </c>
      <c r="W33" s="23">
        <f t="shared" si="1"/>
        <v>6.0000000000000497E-2</v>
      </c>
      <c r="X33" s="18">
        <f t="shared" si="1"/>
        <v>0.16000000000000014</v>
      </c>
      <c r="Y33" s="18">
        <f t="shared" si="1"/>
        <v>-92.5</v>
      </c>
      <c r="Z33" s="18">
        <f t="shared" si="1"/>
        <v>0</v>
      </c>
      <c r="AA33" s="18">
        <f t="shared" si="1"/>
        <v>-2.0000000000000018E-2</v>
      </c>
      <c r="AB33" s="39">
        <f t="shared" si="1"/>
        <v>5.0000000000000044E-2</v>
      </c>
      <c r="AD33" s="51" t="str">
        <f t="shared" si="4"/>
        <v>OK</v>
      </c>
      <c r="AE33" s="51" t="str">
        <f t="shared" si="12"/>
        <v>OK</v>
      </c>
      <c r="AF33" s="21" t="str">
        <f t="shared" si="5"/>
        <v>OK</v>
      </c>
      <c r="AG33" s="21" t="str">
        <f t="shared" si="6"/>
        <v>OK</v>
      </c>
      <c r="AH33" s="21" t="str">
        <f t="shared" si="7"/>
        <v>CHECK</v>
      </c>
      <c r="AI33" s="21" t="str">
        <f t="shared" si="8"/>
        <v>CHECK</v>
      </c>
      <c r="AJ33" s="52" t="str">
        <f t="shared" si="9"/>
        <v>CHECK</v>
      </c>
      <c r="AK33" s="46" t="str">
        <f t="shared" si="10"/>
        <v>CHECK</v>
      </c>
      <c r="AL33" s="33" t="str">
        <f t="shared" si="2"/>
        <v>CHECK</v>
      </c>
      <c r="AM33" s="21" t="str">
        <f t="shared" si="11"/>
        <v>OK</v>
      </c>
    </row>
    <row r="34" spans="1:39" ht="17" thickBot="1">
      <c r="A34" s="5" t="s">
        <v>22</v>
      </c>
      <c r="B34" s="9">
        <v>3.5</v>
      </c>
      <c r="C34" s="9"/>
      <c r="D34" s="11">
        <v>14610</v>
      </c>
      <c r="E34" s="9">
        <v>4.17</v>
      </c>
      <c r="F34" s="9" t="s">
        <v>15</v>
      </c>
      <c r="G34" s="9">
        <v>4.7699999999999996</v>
      </c>
      <c r="H34" s="9">
        <v>8.0500000000000007</v>
      </c>
      <c r="I34" s="9"/>
      <c r="J34" s="9">
        <v>6.5</v>
      </c>
      <c r="K34" s="9">
        <v>-1.2781439043948637</v>
      </c>
      <c r="L34" s="9">
        <v>2.2552883486810824</v>
      </c>
      <c r="N34" s="9">
        <v>2.75</v>
      </c>
      <c r="P34" s="40">
        <v>2023</v>
      </c>
      <c r="Q34" s="41">
        <f t="shared" si="3"/>
        <v>0.5</v>
      </c>
      <c r="R34" s="41">
        <f t="shared" si="1"/>
        <v>0</v>
      </c>
      <c r="S34" s="41">
        <f t="shared" si="1"/>
        <v>-4.75</v>
      </c>
      <c r="T34" s="42">
        <f t="shared" si="1"/>
        <v>70</v>
      </c>
      <c r="U34" s="41">
        <f t="shared" si="1"/>
        <v>-1.0000000000000231E-2</v>
      </c>
      <c r="V34" s="41" t="e">
        <f t="shared" si="1"/>
        <v>#VALUE!</v>
      </c>
      <c r="W34" s="41">
        <f t="shared" si="1"/>
        <v>4.0000000000000924E-2</v>
      </c>
      <c r="X34" s="41">
        <f t="shared" si="1"/>
        <v>0.16000000000000014</v>
      </c>
      <c r="Y34" s="41">
        <f t="shared" si="1"/>
        <v>-92.5</v>
      </c>
      <c r="Z34" s="41">
        <f t="shared" si="1"/>
        <v>0</v>
      </c>
      <c r="AA34" s="41">
        <f t="shared" si="1"/>
        <v>-2.7499999999999858E-2</v>
      </c>
      <c r="AB34" s="43">
        <f t="shared" si="1"/>
        <v>4.7500000000000098E-2</v>
      </c>
      <c r="AD34" s="53" t="str">
        <f t="shared" si="4"/>
        <v>OK</v>
      </c>
      <c r="AE34" s="53" t="str">
        <f t="shared" si="4"/>
        <v>CHECK</v>
      </c>
      <c r="AF34" s="54" t="str">
        <f t="shared" si="5"/>
        <v>OK</v>
      </c>
      <c r="AG34" s="54" t="str">
        <f t="shared" si="6"/>
        <v>OK</v>
      </c>
      <c r="AH34" s="54" t="str">
        <f t="shared" si="7"/>
        <v>CHECK</v>
      </c>
      <c r="AI34" s="54" t="str">
        <f t="shared" si="8"/>
        <v>CHECK</v>
      </c>
      <c r="AJ34" s="55" t="str">
        <f t="shared" si="9"/>
        <v>CHECK</v>
      </c>
      <c r="AK34" s="45" t="str">
        <f t="shared" si="10"/>
        <v>CHECK</v>
      </c>
      <c r="AL34" s="32" t="str">
        <f t="shared" si="2"/>
        <v>CHECK</v>
      </c>
      <c r="AM34" s="22" t="str">
        <f t="shared" si="11"/>
        <v>OK</v>
      </c>
    </row>
    <row r="35" spans="1:39" ht="16.7">
      <c r="A35" s="2">
        <v>2022</v>
      </c>
      <c r="B35" s="3">
        <v>3.5</v>
      </c>
      <c r="C35" s="3"/>
      <c r="D35" s="4">
        <v>14510</v>
      </c>
      <c r="E35" s="3">
        <v>4.17</v>
      </c>
      <c r="F35" s="3" t="s">
        <v>15</v>
      </c>
      <c r="G35" s="3">
        <v>5.04</v>
      </c>
      <c r="H35" s="3">
        <v>8.0500000000000007</v>
      </c>
      <c r="I35" s="3"/>
      <c r="J35" s="3">
        <v>6.5</v>
      </c>
      <c r="K35" s="3">
        <v>-0.70615825941032595</v>
      </c>
      <c r="L35" s="3">
        <v>1.1540465653498337</v>
      </c>
      <c r="N35" s="3">
        <v>2.75</v>
      </c>
    </row>
    <row r="36" spans="1:39" ht="16.7">
      <c r="A36" s="5" t="s">
        <v>23</v>
      </c>
      <c r="B36" s="6">
        <v>3.5</v>
      </c>
      <c r="C36" s="6"/>
      <c r="D36" s="14">
        <v>14620</v>
      </c>
      <c r="E36" s="6">
        <v>4.09</v>
      </c>
      <c r="F36" s="6"/>
      <c r="G36" s="6">
        <v>5.0599999999999996</v>
      </c>
      <c r="H36" s="6">
        <v>8.14</v>
      </c>
      <c r="I36" s="6"/>
      <c r="J36" s="6">
        <v>6.5</v>
      </c>
      <c r="K36" s="6">
        <v>-1.67</v>
      </c>
      <c r="L36" s="6">
        <v>1.1000000000000001</v>
      </c>
      <c r="N36" s="6">
        <v>3</v>
      </c>
      <c r="U36" s="60"/>
      <c r="W36" s="61" t="s">
        <v>53</v>
      </c>
      <c r="AC36" s="59">
        <v>1</v>
      </c>
      <c r="AD36" s="59" t="s">
        <v>51</v>
      </c>
      <c r="AE36" s="59"/>
      <c r="AF36" s="59"/>
      <c r="AG36" s="59"/>
      <c r="AH36" s="59"/>
      <c r="AI36" s="59"/>
    </row>
    <row r="37" spans="1:39" ht="16.7">
      <c r="A37" s="5" t="s">
        <v>24</v>
      </c>
      <c r="B37" s="9">
        <v>3.5</v>
      </c>
      <c r="C37" s="9"/>
      <c r="D37" s="10">
        <v>14630</v>
      </c>
      <c r="E37" s="9">
        <v>4.0199999999999996</v>
      </c>
      <c r="F37" s="9"/>
      <c r="G37" s="9">
        <v>5.15</v>
      </c>
      <c r="H37" s="9">
        <v>8.5500000000000007</v>
      </c>
      <c r="I37" s="9"/>
      <c r="J37" s="9">
        <v>6.5</v>
      </c>
      <c r="K37" s="9">
        <v>-1.88</v>
      </c>
      <c r="L37" s="6">
        <v>1.1500000000000001</v>
      </c>
      <c r="N37" s="9">
        <v>3.25</v>
      </c>
      <c r="T37" s="31" t="s">
        <v>39</v>
      </c>
      <c r="W37" s="58" t="s">
        <v>54</v>
      </c>
      <c r="AC37" s="59">
        <v>2</v>
      </c>
      <c r="AD37" s="59" t="s">
        <v>52</v>
      </c>
      <c r="AE37" s="59"/>
      <c r="AF37" s="59"/>
      <c r="AG37" s="59"/>
      <c r="AH37" s="59"/>
      <c r="AI37" s="59"/>
    </row>
    <row r="38" spans="1:39" ht="16.7">
      <c r="A38" s="5" t="s">
        <v>27</v>
      </c>
      <c r="B38" s="9">
        <v>3.5</v>
      </c>
      <c r="C38" s="9"/>
      <c r="D38" s="10">
        <v>14630</v>
      </c>
      <c r="E38" s="9">
        <v>3.79</v>
      </c>
      <c r="F38" s="9"/>
      <c r="G38" s="9">
        <v>5.27</v>
      </c>
      <c r="H38" s="9">
        <v>8.6199999999999992</v>
      </c>
      <c r="I38" s="9"/>
      <c r="J38" s="9">
        <v>6.5</v>
      </c>
      <c r="K38" s="9">
        <v>-1.92</v>
      </c>
      <c r="L38" s="6">
        <v>1.1900000000000002</v>
      </c>
      <c r="N38" s="9">
        <v>3.25</v>
      </c>
      <c r="T38" s="31" t="s">
        <v>40</v>
      </c>
      <c r="W38" s="58" t="s">
        <v>15</v>
      </c>
      <c r="AC38" s="59">
        <v>3</v>
      </c>
    </row>
    <row r="39" spans="1:39" ht="16.7">
      <c r="A39" s="5" t="s">
        <v>28</v>
      </c>
      <c r="B39" s="12">
        <v>3.5</v>
      </c>
      <c r="C39" s="12"/>
      <c r="D39" s="13">
        <v>14640</v>
      </c>
      <c r="E39" s="15">
        <v>3.67</v>
      </c>
      <c r="F39" s="12"/>
      <c r="G39" s="9">
        <v>5.08</v>
      </c>
      <c r="H39" s="12">
        <v>8.68</v>
      </c>
      <c r="I39" s="12"/>
      <c r="J39" s="12">
        <v>6.5</v>
      </c>
      <c r="K39" s="12">
        <v>-1.8</v>
      </c>
      <c r="L39" s="6">
        <v>1</v>
      </c>
      <c r="N39" s="12">
        <v>3.25</v>
      </c>
      <c r="T39" s="31" t="s">
        <v>153</v>
      </c>
      <c r="W39" s="58" t="s">
        <v>54</v>
      </c>
      <c r="Y39">
        <v>2.6949492559476766</v>
      </c>
      <c r="Z39">
        <f>ARIMBI!BC9</f>
        <v>0.91138553407308365</v>
      </c>
    </row>
    <row r="40" spans="1:39" ht="16.7">
      <c r="A40" s="2">
        <v>2023</v>
      </c>
      <c r="B40" s="3">
        <v>3.5</v>
      </c>
      <c r="C40" s="3"/>
      <c r="D40" s="4">
        <v>14630</v>
      </c>
      <c r="E40" s="3">
        <v>3.67</v>
      </c>
      <c r="F40" s="3"/>
      <c r="G40" s="3">
        <v>5.1400000000000006</v>
      </c>
      <c r="H40" s="3">
        <v>8.68</v>
      </c>
      <c r="I40" s="3"/>
      <c r="J40" s="3">
        <v>6.5</v>
      </c>
      <c r="K40" s="3">
        <v>-1.8174999999999999</v>
      </c>
      <c r="L40" s="3">
        <f>AVERAGE(L36:L39)</f>
        <v>1.1100000000000001</v>
      </c>
      <c r="N40" s="3">
        <v>3.25</v>
      </c>
      <c r="T40" s="31" t="s">
        <v>154</v>
      </c>
      <c r="W40" s="58" t="s">
        <v>15</v>
      </c>
      <c r="Y40">
        <f>Y39*W26</f>
        <v>0.40424238839215243</v>
      </c>
    </row>
    <row r="41" spans="1:39">
      <c r="T41" s="31" t="s">
        <v>155</v>
      </c>
      <c r="W41" s="58" t="s">
        <v>15</v>
      </c>
      <c r="Y41">
        <f t="shared" ref="Y41:Y42" si="13">Y40*W27</f>
        <v>0.11318786874980243</v>
      </c>
    </row>
    <row r="42" spans="1:39">
      <c r="T42" s="31" t="s">
        <v>156</v>
      </c>
      <c r="Y42">
        <f t="shared" si="13"/>
        <v>2.2637573749960003E-3</v>
      </c>
    </row>
    <row r="43" spans="1:39">
      <c r="T43" s="31" t="s">
        <v>157</v>
      </c>
    </row>
    <row r="46" spans="1:39">
      <c r="T46" s="31" t="s">
        <v>8</v>
      </c>
      <c r="U46">
        <v>-0.7507795436889666</v>
      </c>
      <c r="X46" s="31" t="s">
        <v>5</v>
      </c>
      <c r="Y46" s="156" t="s">
        <v>8</v>
      </c>
      <c r="Z46" s="156">
        <f>ARIMBI!AO8</f>
        <v>-0.7507795436889666</v>
      </c>
      <c r="AA46" s="31" t="s">
        <v>13</v>
      </c>
      <c r="AB46" s="156" t="s">
        <v>8</v>
      </c>
      <c r="AC46" s="156">
        <v>0.62221969378231501</v>
      </c>
    </row>
    <row r="47" spans="1:39">
      <c r="T47" s="31" t="s">
        <v>59</v>
      </c>
      <c r="U47">
        <v>0.62995128354749519</v>
      </c>
      <c r="X47" s="156"/>
      <c r="Y47" s="156" t="s">
        <v>6</v>
      </c>
      <c r="Z47" s="156">
        <f>ARIMBI!AO9</f>
        <v>0.62995128354749519</v>
      </c>
      <c r="AA47" s="156"/>
      <c r="AB47" s="156" t="s">
        <v>44</v>
      </c>
      <c r="AC47" s="156">
        <v>-0.24032529366995381</v>
      </c>
    </row>
    <row r="48" spans="1:39">
      <c r="T48" t="s">
        <v>158</v>
      </c>
      <c r="U48">
        <v>1.018420603746589</v>
      </c>
      <c r="X48" s="156"/>
      <c r="Y48" s="156" t="s">
        <v>44</v>
      </c>
      <c r="Z48" s="156">
        <f>ARIMBI!AO16</f>
        <v>1.018420603746589</v>
      </c>
      <c r="AA48" s="156"/>
      <c r="AB48" s="156" t="s">
        <v>5</v>
      </c>
      <c r="AC48" s="156">
        <v>-2.6479455620891268E-2</v>
      </c>
    </row>
    <row r="50" spans="21:30">
      <c r="U50">
        <f>U46*W28</f>
        <v>-1.5015590873779011E-2</v>
      </c>
      <c r="Y50" t="s">
        <v>159</v>
      </c>
      <c r="Z50" t="s">
        <v>160</v>
      </c>
      <c r="AC50" t="s">
        <v>161</v>
      </c>
      <c r="AD50" t="s">
        <v>160</v>
      </c>
    </row>
    <row r="51" spans="21:30" ht="16.7">
      <c r="U51">
        <f>U47*U28</f>
        <v>-1.2599025670950195E-2</v>
      </c>
      <c r="X51" s="38" t="s">
        <v>19</v>
      </c>
      <c r="Y51" s="155">
        <f>D11*(1+(($Z$46*W25)+($Z$47*U25)+($Z$48*Q25))%)</f>
        <v>14311.833714661983</v>
      </c>
      <c r="Z51" s="155">
        <f>Y51-D11</f>
        <v>-32.166285338016678</v>
      </c>
      <c r="AB51" s="38" t="s">
        <v>19</v>
      </c>
      <c r="AC51" s="155">
        <f>L11+(1+(($AC$46*W25)+($AC$47*Q25)+($AC$48*O11)))</f>
        <v>0.84007046024010368</v>
      </c>
      <c r="AD51" s="155">
        <f>AC51-L11</f>
        <v>1.1866659081346944</v>
      </c>
    </row>
    <row r="52" spans="21:30" ht="16.7">
      <c r="U52">
        <f>U48*Q28</f>
        <v>0.50921030187329452</v>
      </c>
      <c r="X52" s="38" t="s">
        <v>20</v>
      </c>
      <c r="Y52" s="155">
        <f t="shared" ref="Y52:Y59" si="14">D12*(1+(($Z$46*W26)+($Z$47*U26)+($Z$48*Q26))%)</f>
        <v>14587.157710036377</v>
      </c>
      <c r="Z52" s="155">
        <f t="shared" ref="Z52:Z60" si="15">Y52-D12</f>
        <v>37.157710036377466</v>
      </c>
      <c r="AA52" s="155"/>
      <c r="AB52" s="38" t="s">
        <v>20</v>
      </c>
      <c r="AC52" s="155">
        <f t="shared" ref="AC52:AC60" si="16">L12+(1+(($AC$46*W26)+($AC$47*Q26)+($AC$48*T26)))</f>
        <v>2.1301685710627618</v>
      </c>
      <c r="AD52" s="155">
        <f t="shared" ref="AD52:AD60" si="17">AC52-L12</f>
        <v>1.0332516306498591</v>
      </c>
    </row>
    <row r="53" spans="21:30" ht="16.7">
      <c r="U53">
        <f>U50+U51+U52</f>
        <v>0.48159568532856534</v>
      </c>
      <c r="X53" s="38" t="s">
        <v>21</v>
      </c>
      <c r="Y53" s="155">
        <f t="shared" si="14"/>
        <v>14547.00756174243</v>
      </c>
      <c r="Z53" s="155">
        <f t="shared" si="15"/>
        <v>47.007561742429971</v>
      </c>
      <c r="AB53" s="38" t="s">
        <v>21</v>
      </c>
      <c r="AC53" s="155">
        <f t="shared" si="16"/>
        <v>1.5469816515163701</v>
      </c>
      <c r="AD53" s="155">
        <f t="shared" si="17"/>
        <v>-0.26991391362049244</v>
      </c>
    </row>
    <row r="54" spans="21:30" ht="16.7">
      <c r="U54" s="155">
        <f>D9*(1+U53%)</f>
        <v>14327.670728771001</v>
      </c>
      <c r="X54" s="38" t="s">
        <v>22</v>
      </c>
      <c r="Y54" s="155">
        <f t="shared" si="14"/>
        <v>14610.024012646774</v>
      </c>
      <c r="Z54" s="155">
        <f t="shared" si="15"/>
        <v>70.024012646774281</v>
      </c>
      <c r="AB54" s="38" t="s">
        <v>22</v>
      </c>
      <c r="AC54" s="155">
        <f t="shared" si="16"/>
        <v>0.72936235700598018</v>
      </c>
      <c r="AD54" s="155">
        <f t="shared" si="17"/>
        <v>-0.96128014642171955</v>
      </c>
    </row>
    <row r="55" spans="21:30" ht="16.7">
      <c r="U55" s="155">
        <f>U54-D9</f>
        <v>68.67072877100145</v>
      </c>
      <c r="X55" s="36">
        <v>2022</v>
      </c>
      <c r="Y55" s="155">
        <f>AVERAGE(Y51:Y54)</f>
        <v>14514.005749771892</v>
      </c>
      <c r="Z55" s="155">
        <f t="shared" si="15"/>
        <v>34.005749771891715</v>
      </c>
      <c r="AB55" s="36">
        <v>2022</v>
      </c>
      <c r="AC55" s="155">
        <f t="shared" si="16"/>
        <v>1.2877069386833375</v>
      </c>
      <c r="AD55" s="155">
        <f t="shared" si="17"/>
        <v>0.20367542635692515</v>
      </c>
    </row>
    <row r="56" spans="21:30" ht="16.7">
      <c r="X56" s="38" t="s">
        <v>23</v>
      </c>
      <c r="Y56" s="155">
        <f t="shared" si="14"/>
        <v>14620.072172215307</v>
      </c>
      <c r="Z56" s="155">
        <f t="shared" si="15"/>
        <v>70.072172215306637</v>
      </c>
      <c r="AB56" s="38" t="s">
        <v>23</v>
      </c>
      <c r="AC56" s="155">
        <f t="shared" si="16"/>
        <v>0.12871985357828031</v>
      </c>
      <c r="AD56" s="155">
        <f t="shared" si="17"/>
        <v>-0.96128014642171955</v>
      </c>
    </row>
    <row r="57" spans="21:30" ht="16.7">
      <c r="X57" s="38" t="s">
        <v>24</v>
      </c>
      <c r="Y57" s="155">
        <f t="shared" si="14"/>
        <v>14629.027196768227</v>
      </c>
      <c r="Z57" s="155">
        <f t="shared" si="15"/>
        <v>69.027196768227441</v>
      </c>
      <c r="AB57" s="38" t="s">
        <v>24</v>
      </c>
      <c r="AC57" s="155">
        <f t="shared" si="16"/>
        <v>0.14494205051610409</v>
      </c>
      <c r="AD57" s="155">
        <f t="shared" si="17"/>
        <v>-0.955057949483896</v>
      </c>
    </row>
    <row r="58" spans="21:30" ht="16.7">
      <c r="X58" s="38" t="s">
        <v>27</v>
      </c>
      <c r="Y58" s="155">
        <f t="shared" si="14"/>
        <v>14625.571865774629</v>
      </c>
      <c r="Z58" s="155">
        <f t="shared" si="15"/>
        <v>65.571865774629259</v>
      </c>
      <c r="AB58" s="38" t="s">
        <v>27</v>
      </c>
      <c r="AC58" s="155">
        <f t="shared" si="16"/>
        <v>0.1798308382673961</v>
      </c>
      <c r="AD58" s="155">
        <f t="shared" si="17"/>
        <v>-0.930169161732604</v>
      </c>
    </row>
    <row r="59" spans="21:30" ht="16.7">
      <c r="X59" s="38" t="s">
        <v>28</v>
      </c>
      <c r="Y59" s="155">
        <f t="shared" si="14"/>
        <v>14636.71078719188</v>
      </c>
      <c r="Z59" s="155">
        <f t="shared" si="15"/>
        <v>66.710787191879717</v>
      </c>
      <c r="AB59" s="38" t="s">
        <v>28</v>
      </c>
      <c r="AC59" s="155">
        <f t="shared" si="16"/>
        <v>1.3608641329573512E-2</v>
      </c>
      <c r="AD59" s="155">
        <f t="shared" si="17"/>
        <v>-0.93639135867042644</v>
      </c>
    </row>
    <row r="60" spans="21:30" ht="17" thickBot="1">
      <c r="X60" s="40">
        <v>2023</v>
      </c>
      <c r="Y60" s="155">
        <f>AVERAGE(Y56:Y59)</f>
        <v>14627.84550548751</v>
      </c>
      <c r="Z60" s="155">
        <f t="shared" si="15"/>
        <v>67.845505487510309</v>
      </c>
      <c r="AB60" s="40">
        <v>2023</v>
      </c>
      <c r="AC60" s="155">
        <f t="shared" si="16"/>
        <v>0.11366424745392756</v>
      </c>
      <c r="AD60" s="155">
        <f t="shared" si="17"/>
        <v>-0.94883575254607244</v>
      </c>
    </row>
  </sheetData>
  <mergeCells count="11">
    <mergeCell ref="AI17:AJ17"/>
    <mergeCell ref="AK17:AM17"/>
    <mergeCell ref="A22:L22"/>
    <mergeCell ref="A23:A24"/>
    <mergeCell ref="B23:L23"/>
    <mergeCell ref="AD17:AF17"/>
    <mergeCell ref="A2:L2"/>
    <mergeCell ref="A3:A4"/>
    <mergeCell ref="B3:L3"/>
    <mergeCell ref="P17:P18"/>
    <mergeCell ref="Q17:AB17"/>
  </mergeCells>
  <conditionalFormatting sqref="AD20:AE22">
    <cfRule type="expression" dxfId="491" priority="93">
      <formula>AD20="CHECK"</formula>
    </cfRule>
    <cfRule type="expression" dxfId="490" priority="94">
      <formula>AD20="OK"</formula>
    </cfRule>
  </conditionalFormatting>
  <conditionalFormatting sqref="AD25:AE25 AD26:AD27 AE26:AE28">
    <cfRule type="expression" dxfId="489" priority="91">
      <formula>AD25="CHECK"</formula>
    </cfRule>
    <cfRule type="expression" dxfId="488" priority="92">
      <formula>AD25="OK"</formula>
    </cfRule>
  </conditionalFormatting>
  <conditionalFormatting sqref="AD30:AD32">
    <cfRule type="expression" dxfId="487" priority="89">
      <formula>AD30="CHECK"</formula>
    </cfRule>
    <cfRule type="expression" dxfId="486" priority="90">
      <formula>AD30="OK"</formula>
    </cfRule>
  </conditionalFormatting>
  <conditionalFormatting sqref="AF25:AF27">
    <cfRule type="expression" dxfId="485" priority="87">
      <formula>AF25="CHECK"</formula>
    </cfRule>
    <cfRule type="expression" dxfId="484" priority="88">
      <formula>AF25="OK"</formula>
    </cfRule>
  </conditionalFormatting>
  <conditionalFormatting sqref="AF30:AF32">
    <cfRule type="expression" dxfId="483" priority="85">
      <formula>AF30="CHECK"</formula>
    </cfRule>
    <cfRule type="expression" dxfId="482" priority="86">
      <formula>AF30="OK"</formula>
    </cfRule>
  </conditionalFormatting>
  <conditionalFormatting sqref="AF20:AF22">
    <cfRule type="expression" dxfId="481" priority="83">
      <formula>AF20="CHECK"</formula>
    </cfRule>
    <cfRule type="expression" dxfId="480" priority="84">
      <formula>AF20="OK"</formula>
    </cfRule>
  </conditionalFormatting>
  <conditionalFormatting sqref="AD28">
    <cfRule type="expression" dxfId="479" priority="81">
      <formula>AD28="CHECK"</formula>
    </cfRule>
    <cfRule type="expression" dxfId="478" priority="82">
      <formula>AD28="OK"</formula>
    </cfRule>
  </conditionalFormatting>
  <conditionalFormatting sqref="AF28:AG28">
    <cfRule type="expression" dxfId="477" priority="79">
      <formula>AF28="CHECK"</formula>
    </cfRule>
    <cfRule type="expression" dxfId="476" priority="80">
      <formula>AF28="OK"</formula>
    </cfRule>
  </conditionalFormatting>
  <conditionalFormatting sqref="AD23:AE23">
    <cfRule type="expression" dxfId="475" priority="77">
      <formula>AD23="CHECK"</formula>
    </cfRule>
    <cfRule type="expression" dxfId="474" priority="78">
      <formula>AD23="OK"</formula>
    </cfRule>
  </conditionalFormatting>
  <conditionalFormatting sqref="AF23:AG23">
    <cfRule type="expression" dxfId="473" priority="75">
      <formula>AF23="CHECK"</formula>
    </cfRule>
    <cfRule type="expression" dxfId="472" priority="76">
      <formula>AF23="OK"</formula>
    </cfRule>
  </conditionalFormatting>
  <conditionalFormatting sqref="AH20:AH23">
    <cfRule type="expression" dxfId="471" priority="73">
      <formula>AH20="CHECK"</formula>
    </cfRule>
    <cfRule type="expression" dxfId="470" priority="74">
      <formula>AH20="OK"</formula>
    </cfRule>
  </conditionalFormatting>
  <conditionalFormatting sqref="AH25:AH28">
    <cfRule type="expression" dxfId="469" priority="71">
      <formula>AH25="CHECK"</formula>
    </cfRule>
    <cfRule type="expression" dxfId="468" priority="72">
      <formula>AH25="OK"</formula>
    </cfRule>
  </conditionalFormatting>
  <conditionalFormatting sqref="AH30:AH32">
    <cfRule type="expression" dxfId="467" priority="69">
      <formula>AH30="CHECK"</formula>
    </cfRule>
    <cfRule type="expression" dxfId="466" priority="70">
      <formula>AH30="OK"</formula>
    </cfRule>
  </conditionalFormatting>
  <conditionalFormatting sqref="AD33">
    <cfRule type="expression" dxfId="465" priority="67">
      <formula>AD33="CHECK"</formula>
    </cfRule>
    <cfRule type="expression" dxfId="464" priority="68">
      <formula>AD33="OK"</formula>
    </cfRule>
  </conditionalFormatting>
  <conditionalFormatting sqref="AF33:AG33">
    <cfRule type="expression" dxfId="463" priority="65">
      <formula>AF33="CHECK"</formula>
    </cfRule>
    <cfRule type="expression" dxfId="462" priority="66">
      <formula>AF33="OK"</formula>
    </cfRule>
  </conditionalFormatting>
  <conditionalFormatting sqref="AH33">
    <cfRule type="expression" dxfId="461" priority="63">
      <formula>AH33="CHECK"</formula>
    </cfRule>
    <cfRule type="expression" dxfId="460" priority="64">
      <formula>AH33="OK"</formula>
    </cfRule>
  </conditionalFormatting>
  <conditionalFormatting sqref="AI20:AI23">
    <cfRule type="expression" dxfId="459" priority="61">
      <formula>AI20="CHECK"</formula>
    </cfRule>
    <cfRule type="expression" dxfId="458" priority="62">
      <formula>AI20="OK"</formula>
    </cfRule>
  </conditionalFormatting>
  <conditionalFormatting sqref="AI25:AI28">
    <cfRule type="expression" dxfId="457" priority="59">
      <formula>AI25="CHECK"</formula>
    </cfRule>
    <cfRule type="expression" dxfId="456" priority="60">
      <formula>AI25="OK"</formula>
    </cfRule>
  </conditionalFormatting>
  <conditionalFormatting sqref="AI30:AI32">
    <cfRule type="expression" dxfId="455" priority="57">
      <formula>AI30="CHECK"</formula>
    </cfRule>
    <cfRule type="expression" dxfId="454" priority="58">
      <formula>AI30="OK"</formula>
    </cfRule>
  </conditionalFormatting>
  <conditionalFormatting sqref="AI33">
    <cfRule type="expression" dxfId="453" priority="55">
      <formula>AI33="CHECK"</formula>
    </cfRule>
    <cfRule type="expression" dxfId="452" priority="56">
      <formula>AI33="OK"</formula>
    </cfRule>
  </conditionalFormatting>
  <conditionalFormatting sqref="AJ20:AJ23">
    <cfRule type="expression" dxfId="451" priority="53">
      <formula>AJ20="CHECK"</formula>
    </cfRule>
    <cfRule type="expression" dxfId="450" priority="54">
      <formula>AJ20="OK"</formula>
    </cfRule>
  </conditionalFormatting>
  <conditionalFormatting sqref="AJ25:AJ28">
    <cfRule type="expression" dxfId="449" priority="51">
      <formula>AJ25="CHECK"</formula>
    </cfRule>
    <cfRule type="expression" dxfId="448" priority="52">
      <formula>AJ25="OK"</formula>
    </cfRule>
  </conditionalFormatting>
  <conditionalFormatting sqref="AJ30:AJ32">
    <cfRule type="expression" dxfId="447" priority="49">
      <formula>AJ30="CHECK"</formula>
    </cfRule>
    <cfRule type="expression" dxfId="446" priority="50">
      <formula>AJ30="OK"</formula>
    </cfRule>
  </conditionalFormatting>
  <conditionalFormatting sqref="AJ33">
    <cfRule type="expression" dxfId="445" priority="47">
      <formula>AJ33="CHECK"</formula>
    </cfRule>
    <cfRule type="expression" dxfId="444" priority="48">
      <formula>AJ33="OK"</formula>
    </cfRule>
  </conditionalFormatting>
  <conditionalFormatting sqref="AK25:AK27">
    <cfRule type="expression" dxfId="443" priority="45">
      <formula>AK25="CHECK"</formula>
    </cfRule>
    <cfRule type="expression" dxfId="442" priority="46">
      <formula>AK25="OK"</formula>
    </cfRule>
  </conditionalFormatting>
  <conditionalFormatting sqref="AK30:AK32">
    <cfRule type="expression" dxfId="441" priority="43">
      <formula>AK30="CHECK"</formula>
    </cfRule>
    <cfRule type="expression" dxfId="440" priority="44">
      <formula>AK30="OK"</formula>
    </cfRule>
  </conditionalFormatting>
  <conditionalFormatting sqref="AK20:AK22">
    <cfRule type="expression" dxfId="439" priority="41">
      <formula>AK20="CHECK"</formula>
    </cfRule>
    <cfRule type="expression" dxfId="438" priority="42">
      <formula>AK20="OK"</formula>
    </cfRule>
  </conditionalFormatting>
  <conditionalFormatting sqref="AK28">
    <cfRule type="expression" dxfId="437" priority="39">
      <formula>AK28="CHECK"</formula>
    </cfRule>
    <cfRule type="expression" dxfId="436" priority="40">
      <formula>AK28="OK"</formula>
    </cfRule>
  </conditionalFormatting>
  <conditionalFormatting sqref="AK23">
    <cfRule type="expression" dxfId="435" priority="37">
      <formula>AK23="CHECK"</formula>
    </cfRule>
    <cfRule type="expression" dxfId="434" priority="38">
      <formula>AK23="OK"</formula>
    </cfRule>
  </conditionalFormatting>
  <conditionalFormatting sqref="AK33">
    <cfRule type="expression" dxfId="433" priority="35">
      <formula>AK33="CHECK"</formula>
    </cfRule>
    <cfRule type="expression" dxfId="432" priority="36">
      <formula>AK33="OK"</formula>
    </cfRule>
  </conditionalFormatting>
  <conditionalFormatting sqref="AL20:AL23">
    <cfRule type="expression" dxfId="431" priority="33">
      <formula>AL20="CHECK"</formula>
    </cfRule>
    <cfRule type="expression" dxfId="430" priority="34">
      <formula>AL20="OK"</formula>
    </cfRule>
  </conditionalFormatting>
  <conditionalFormatting sqref="AL25:AL28">
    <cfRule type="expression" dxfId="429" priority="31">
      <formula>AL25="CHECK"</formula>
    </cfRule>
    <cfRule type="expression" dxfId="428" priority="32">
      <formula>AL25="OK"</formula>
    </cfRule>
  </conditionalFormatting>
  <conditionalFormatting sqref="AL30:AL32">
    <cfRule type="expression" dxfId="427" priority="29">
      <formula>AL30="CHECK"</formula>
    </cfRule>
    <cfRule type="expression" dxfId="426" priority="30">
      <formula>AL30="OK"</formula>
    </cfRule>
  </conditionalFormatting>
  <conditionalFormatting sqref="AL33">
    <cfRule type="expression" dxfId="425" priority="27">
      <formula>AL33="CHECK"</formula>
    </cfRule>
    <cfRule type="expression" dxfId="424" priority="28">
      <formula>AL33="OK"</formula>
    </cfRule>
  </conditionalFormatting>
  <conditionalFormatting sqref="AM25:AM27">
    <cfRule type="expression" dxfId="423" priority="25">
      <formula>AM25="CHECK"</formula>
    </cfRule>
    <cfRule type="expression" dxfId="422" priority="26">
      <formula>AM25="OK"</formula>
    </cfRule>
  </conditionalFormatting>
  <conditionalFormatting sqref="AM30:AM32">
    <cfRule type="expression" dxfId="421" priority="23">
      <formula>AM30="CHECK"</formula>
    </cfRule>
    <cfRule type="expression" dxfId="420" priority="24">
      <formula>AM30="OK"</formula>
    </cfRule>
  </conditionalFormatting>
  <conditionalFormatting sqref="AM20:AM22">
    <cfRule type="expression" dxfId="419" priority="21">
      <formula>AM20="CHECK"</formula>
    </cfRule>
    <cfRule type="expression" dxfId="418" priority="22">
      <formula>AM20="OK"</formula>
    </cfRule>
  </conditionalFormatting>
  <conditionalFormatting sqref="AM28">
    <cfRule type="expression" dxfId="417" priority="19">
      <formula>AM28="CHECK"</formula>
    </cfRule>
    <cfRule type="expression" dxfId="416" priority="20">
      <formula>AM28="OK"</formula>
    </cfRule>
  </conditionalFormatting>
  <conditionalFormatting sqref="AM23">
    <cfRule type="expression" dxfId="415" priority="17">
      <formula>AM23="CHECK"</formula>
    </cfRule>
    <cfRule type="expression" dxfId="414" priority="18">
      <formula>AM23="OK"</formula>
    </cfRule>
  </conditionalFormatting>
  <conditionalFormatting sqref="AM33">
    <cfRule type="expression" dxfId="413" priority="15">
      <formula>AM33="CHECK"</formula>
    </cfRule>
    <cfRule type="expression" dxfId="412" priority="16">
      <formula>AM33="OK"</formula>
    </cfRule>
  </conditionalFormatting>
  <conditionalFormatting sqref="AE30:AE33">
    <cfRule type="expression" dxfId="411" priority="13">
      <formula>AE30="CHECK"</formula>
    </cfRule>
    <cfRule type="expression" dxfId="410" priority="14">
      <formula>AE30="OK"</formula>
    </cfRule>
  </conditionalFormatting>
  <conditionalFormatting sqref="AG25:AG27">
    <cfRule type="expression" dxfId="409" priority="7">
      <formula>AG25="CHECK"</formula>
    </cfRule>
    <cfRule type="expression" dxfId="408" priority="8">
      <formula>AG25="OK"</formula>
    </cfRule>
  </conditionalFormatting>
  <conditionalFormatting sqref="AG30:AG32">
    <cfRule type="expression" dxfId="407" priority="5">
      <formula>AG30="CHECK"</formula>
    </cfRule>
    <cfRule type="expression" dxfId="406" priority="6">
      <formula>AG30="OK"</formula>
    </cfRule>
  </conditionalFormatting>
  <conditionalFormatting sqref="AG20:AG22">
    <cfRule type="expression" dxfId="405" priority="3">
      <formula>AG20="CHECK"</formula>
    </cfRule>
    <cfRule type="expression" dxfId="404" priority="4">
      <formula>AG20="OK"</formula>
    </cfRule>
  </conditionalFormatting>
  <conditionalFormatting sqref="Z51:Z60">
    <cfRule type="iconSet" priority="2">
      <iconSet iconSet="3Arrows">
        <cfvo type="percent" val="0"/>
        <cfvo type="percent" val="33"/>
        <cfvo type="percent" val="67"/>
      </iconSet>
    </cfRule>
  </conditionalFormatting>
  <conditionalFormatting sqref="AD51:AD60">
    <cfRule type="iconSet" priority="1">
      <iconSet iconSet="3Arrows">
        <cfvo type="percent" val="0"/>
        <cfvo type="percent" val="33"/>
        <cfvo type="percent" val="67"/>
      </iconSet>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39DC-1154-48E6-AAB1-FF7EEAB3046F}">
  <sheetPr>
    <tabColor theme="7"/>
  </sheetPr>
  <dimension ref="A2:AM60"/>
  <sheetViews>
    <sheetView topLeftCell="C1" zoomScale="55" zoomScaleNormal="55" workbookViewId="0">
      <selection activeCell="AF38" sqref="AF38"/>
    </sheetView>
  </sheetViews>
  <sheetFormatPr defaultRowHeight="14.35"/>
  <cols>
    <col min="1" max="1" width="15.703125" customWidth="1"/>
    <col min="6" max="6" width="7.5859375" hidden="1" customWidth="1"/>
    <col min="21" max="21" width="9.87890625" bestFit="1" customWidth="1"/>
    <col min="22" max="22" width="0" hidden="1" customWidth="1"/>
    <col min="25" max="25" width="9.87890625" bestFit="1" customWidth="1"/>
    <col min="27" max="27" width="9.703125" bestFit="1" customWidth="1"/>
    <col min="34" max="34" width="12.05859375" customWidth="1"/>
    <col min="37" max="39" width="0" hidden="1" customWidth="1"/>
  </cols>
  <sheetData>
    <row r="2" spans="1:15" ht="16.7">
      <c r="A2" s="179" t="s">
        <v>0</v>
      </c>
      <c r="B2" s="179"/>
      <c r="C2" s="179"/>
      <c r="D2" s="179"/>
      <c r="E2" s="179"/>
      <c r="F2" s="179"/>
      <c r="G2" s="179"/>
      <c r="H2" s="179"/>
      <c r="I2" s="179"/>
      <c r="J2" s="179"/>
      <c r="K2" s="179"/>
      <c r="L2" s="179"/>
    </row>
    <row r="3" spans="1:15" ht="15.7" customHeight="1">
      <c r="A3" s="174" t="s">
        <v>61</v>
      </c>
      <c r="B3" s="175" t="s">
        <v>62</v>
      </c>
      <c r="C3" s="175"/>
      <c r="D3" s="175"/>
      <c r="E3" s="175"/>
      <c r="F3" s="175"/>
      <c r="G3" s="175"/>
      <c r="H3" s="175"/>
      <c r="I3" s="175"/>
      <c r="J3" s="175"/>
      <c r="K3" s="175"/>
      <c r="L3" s="175"/>
    </row>
    <row r="4" spans="1:15" ht="15.7" customHeight="1">
      <c r="A4" s="174"/>
      <c r="B4" s="1" t="s">
        <v>3</v>
      </c>
      <c r="C4" s="1" t="s">
        <v>4</v>
      </c>
      <c r="D4" s="1" t="s">
        <v>5</v>
      </c>
      <c r="E4" s="1" t="s">
        <v>6</v>
      </c>
      <c r="F4" s="1" t="s">
        <v>7</v>
      </c>
      <c r="G4" s="1" t="s">
        <v>8</v>
      </c>
      <c r="H4" s="1" t="s">
        <v>9</v>
      </c>
      <c r="I4" s="1" t="s">
        <v>10</v>
      </c>
      <c r="J4" s="1" t="s">
        <v>11</v>
      </c>
      <c r="K4" s="1" t="s">
        <v>12</v>
      </c>
      <c r="L4" s="1" t="s">
        <v>13</v>
      </c>
      <c r="N4" s="1" t="s">
        <v>44</v>
      </c>
    </row>
    <row r="5" spans="1:15" ht="16.7">
      <c r="A5" s="2">
        <v>2020</v>
      </c>
      <c r="B5" s="3">
        <v>3.75</v>
      </c>
      <c r="C5" s="3">
        <v>5</v>
      </c>
      <c r="D5" s="4">
        <v>14530</v>
      </c>
      <c r="E5" s="3">
        <v>1.68</v>
      </c>
      <c r="F5" s="3">
        <v>0</v>
      </c>
      <c r="G5" s="3">
        <v>-2.0699999999999998</v>
      </c>
      <c r="H5" s="3">
        <v>-2.41</v>
      </c>
      <c r="I5" s="3">
        <v>92.5</v>
      </c>
      <c r="J5" s="3">
        <v>4</v>
      </c>
      <c r="K5" s="3">
        <v>-0.41799480846663573</v>
      </c>
      <c r="L5" s="3">
        <v>0.74339824304009483</v>
      </c>
      <c r="N5" s="3">
        <v>0</v>
      </c>
    </row>
    <row r="6" spans="1:15" ht="16.7">
      <c r="A6" s="5" t="s">
        <v>14</v>
      </c>
      <c r="B6" s="6">
        <v>3.5</v>
      </c>
      <c r="C6" s="6">
        <v>4.75</v>
      </c>
      <c r="D6" s="7">
        <v>14157</v>
      </c>
      <c r="E6" s="6">
        <v>1.3655462199999999</v>
      </c>
      <c r="F6" s="6" t="s">
        <v>15</v>
      </c>
      <c r="G6" s="8">
        <v>-0.69670625552852306</v>
      </c>
      <c r="H6" s="6">
        <v>-3.75</v>
      </c>
      <c r="I6" s="6">
        <v>92.5</v>
      </c>
      <c r="J6" s="6">
        <v>3.5</v>
      </c>
      <c r="K6" s="6">
        <v>-0.38831273832687324</v>
      </c>
      <c r="L6" s="6">
        <v>2.0566084601610712</v>
      </c>
      <c r="N6" s="6">
        <v>0</v>
      </c>
    </row>
    <row r="7" spans="1:15" ht="16.7">
      <c r="A7" s="5" t="s">
        <v>16</v>
      </c>
      <c r="B7" s="9">
        <v>3.5</v>
      </c>
      <c r="C7" s="9">
        <v>4.75</v>
      </c>
      <c r="D7" s="10">
        <v>14399</v>
      </c>
      <c r="E7" s="9">
        <v>1.3325718600000001</v>
      </c>
      <c r="F7" s="9" t="s">
        <v>15</v>
      </c>
      <c r="G7" s="6">
        <v>7.0666777700000001</v>
      </c>
      <c r="H7" s="9">
        <v>0.59</v>
      </c>
      <c r="I7" s="9">
        <v>92.5</v>
      </c>
      <c r="J7" s="9">
        <v>3.5</v>
      </c>
      <c r="K7" s="9">
        <v>-0.66525904729115015</v>
      </c>
      <c r="L7" s="9">
        <v>0.57620219924772642</v>
      </c>
      <c r="N7" s="9">
        <v>0</v>
      </c>
    </row>
    <row r="8" spans="1:15" ht="16.7">
      <c r="A8" s="5" t="s">
        <v>17</v>
      </c>
      <c r="B8" s="9">
        <v>3.5</v>
      </c>
      <c r="C8" s="9">
        <v>4.75</v>
      </c>
      <c r="D8" s="11">
        <v>14373</v>
      </c>
      <c r="E8" s="9">
        <v>1.60228897</v>
      </c>
      <c r="F8" s="9" t="s">
        <v>15</v>
      </c>
      <c r="G8" s="9">
        <v>3.50857763</v>
      </c>
      <c r="H8" s="9">
        <v>2.21</v>
      </c>
      <c r="I8" s="9">
        <v>92.5</v>
      </c>
      <c r="J8" s="9">
        <v>3.5</v>
      </c>
      <c r="K8" s="9">
        <v>1.6455741010149509</v>
      </c>
      <c r="L8" s="9">
        <v>2.232917130309866</v>
      </c>
      <c r="N8" s="9">
        <v>0</v>
      </c>
    </row>
    <row r="9" spans="1:15" ht="16.7">
      <c r="A9" s="5" t="s">
        <v>18</v>
      </c>
      <c r="B9" s="12">
        <v>3.5</v>
      </c>
      <c r="C9" s="12">
        <v>4.75</v>
      </c>
      <c r="D9" s="13">
        <v>14259</v>
      </c>
      <c r="E9" s="15">
        <v>1.87</v>
      </c>
      <c r="F9" s="12" t="s">
        <v>15</v>
      </c>
      <c r="G9" s="12">
        <v>5.0199999999999996</v>
      </c>
      <c r="H9" s="12">
        <v>5.24</v>
      </c>
      <c r="I9" s="12">
        <v>92.5</v>
      </c>
      <c r="J9" s="12">
        <v>3.5</v>
      </c>
      <c r="K9" s="12">
        <v>0.47428278081506148</v>
      </c>
      <c r="L9" s="12">
        <v>-0.71338613391206007</v>
      </c>
      <c r="N9" s="12">
        <v>0</v>
      </c>
    </row>
    <row r="10" spans="1:15" ht="16.7">
      <c r="A10" s="2">
        <v>2021</v>
      </c>
      <c r="B10" s="3">
        <v>3.5</v>
      </c>
      <c r="C10" s="3">
        <v>4.75</v>
      </c>
      <c r="D10" s="4">
        <v>14300</v>
      </c>
      <c r="E10" s="3">
        <v>1.87</v>
      </c>
      <c r="F10" s="3" t="s">
        <v>15</v>
      </c>
      <c r="G10" s="3">
        <v>3.69</v>
      </c>
      <c r="H10" s="3">
        <v>5.24</v>
      </c>
      <c r="I10" s="3">
        <v>92.5</v>
      </c>
      <c r="J10" s="3">
        <v>3.5</v>
      </c>
      <c r="K10" s="3">
        <v>0.28923758943936856</v>
      </c>
      <c r="L10" s="3">
        <v>1.0028781977812313</v>
      </c>
      <c r="N10" s="3">
        <v>0</v>
      </c>
    </row>
    <row r="11" spans="1:15" ht="16.7">
      <c r="A11" s="5" t="s">
        <v>19</v>
      </c>
      <c r="B11" s="6">
        <v>3.5</v>
      </c>
      <c r="C11" s="6"/>
      <c r="D11" s="7">
        <v>14344</v>
      </c>
      <c r="E11" s="6">
        <v>2.6415632985216098</v>
      </c>
      <c r="F11" s="6" t="s">
        <v>15</v>
      </c>
      <c r="G11" s="6">
        <v>5.01</v>
      </c>
      <c r="H11" s="6">
        <v>6.65</v>
      </c>
      <c r="I11" s="6"/>
      <c r="J11" s="6">
        <v>5</v>
      </c>
      <c r="K11" s="6">
        <v>7.0307553241936924E-2</v>
      </c>
      <c r="L11" s="6">
        <v>-0.54152072828064191</v>
      </c>
      <c r="N11" s="6">
        <v>0.5</v>
      </c>
      <c r="O11">
        <f>D31/D11*100-100</f>
        <v>0</v>
      </c>
    </row>
    <row r="12" spans="1:15" ht="16.7">
      <c r="A12" s="5" t="s">
        <v>20</v>
      </c>
      <c r="B12" s="9">
        <v>3.5</v>
      </c>
      <c r="C12" s="9"/>
      <c r="D12" s="10">
        <v>14550</v>
      </c>
      <c r="E12" s="9">
        <v>4.0999999999999996</v>
      </c>
      <c r="F12" s="9" t="s">
        <v>15</v>
      </c>
      <c r="G12" s="9">
        <v>5.07</v>
      </c>
      <c r="H12" s="9">
        <v>7.79</v>
      </c>
      <c r="I12" s="9"/>
      <c r="J12" s="9">
        <v>6</v>
      </c>
      <c r="K12" s="9">
        <v>-0.55479567135198171</v>
      </c>
      <c r="L12" s="9">
        <v>1.0577123121155847</v>
      </c>
      <c r="N12" s="9">
        <v>1.25</v>
      </c>
      <c r="O12">
        <f t="shared" ref="O12:O20" si="0">D32/D12*100-100</f>
        <v>0</v>
      </c>
    </row>
    <row r="13" spans="1:15" ht="16.7">
      <c r="A13" s="5" t="s">
        <v>21</v>
      </c>
      <c r="B13" s="9">
        <v>3.5</v>
      </c>
      <c r="C13" s="9"/>
      <c r="D13" s="67">
        <v>14550</v>
      </c>
      <c r="E13" s="9">
        <v>4.33</v>
      </c>
      <c r="F13" s="9" t="s">
        <v>15</v>
      </c>
      <c r="G13" s="9">
        <v>5.31</v>
      </c>
      <c r="H13" s="9">
        <v>7.84</v>
      </c>
      <c r="I13" s="9"/>
      <c r="J13" s="9">
        <v>6.5</v>
      </c>
      <c r="K13" s="9">
        <v>-1.0187106646786348</v>
      </c>
      <c r="L13" s="9">
        <v>1.7534325070001671</v>
      </c>
      <c r="N13" s="9">
        <v>1.75</v>
      </c>
      <c r="O13">
        <f t="shared" si="0"/>
        <v>0.68728522336769515</v>
      </c>
    </row>
    <row r="14" spans="1:15" ht="16.7">
      <c r="A14" s="5" t="s">
        <v>22</v>
      </c>
      <c r="B14" s="9">
        <v>3.5</v>
      </c>
      <c r="C14" s="9"/>
      <c r="D14" s="11">
        <v>14610</v>
      </c>
      <c r="E14" s="9">
        <v>4.17</v>
      </c>
      <c r="F14" s="9" t="s">
        <v>15</v>
      </c>
      <c r="G14" s="9">
        <v>4.7699999999999996</v>
      </c>
      <c r="H14" s="9">
        <v>8.0500000000000007</v>
      </c>
      <c r="I14" s="9"/>
      <c r="J14" s="9">
        <v>6.5</v>
      </c>
      <c r="K14" s="9">
        <v>-1.2781439043948637</v>
      </c>
      <c r="L14" s="9">
        <v>2.2552883486810824</v>
      </c>
      <c r="N14" s="9">
        <v>2.25</v>
      </c>
      <c r="O14">
        <f t="shared" si="0"/>
        <v>0.61601642710471083</v>
      </c>
    </row>
    <row r="15" spans="1:15" ht="16.7">
      <c r="A15" s="2">
        <v>2022</v>
      </c>
      <c r="B15" s="3">
        <v>3.5</v>
      </c>
      <c r="C15" s="3"/>
      <c r="D15" s="4">
        <v>14510</v>
      </c>
      <c r="E15" s="3">
        <v>4.17</v>
      </c>
      <c r="F15" s="3" t="s">
        <v>15</v>
      </c>
      <c r="G15" s="3">
        <v>5.04</v>
      </c>
      <c r="H15" s="3">
        <v>8.0500000000000007</v>
      </c>
      <c r="I15" s="3"/>
      <c r="J15" s="3">
        <v>6.5</v>
      </c>
      <c r="K15" s="3">
        <v>-0.70615825941032595</v>
      </c>
      <c r="L15" s="3">
        <v>1.1540465653498337</v>
      </c>
      <c r="N15" s="3">
        <v>2.25</v>
      </c>
      <c r="O15">
        <f t="shared" si="0"/>
        <v>0.3445899379738222</v>
      </c>
    </row>
    <row r="16" spans="1:15" ht="17" thickBot="1">
      <c r="A16" s="5" t="s">
        <v>23</v>
      </c>
      <c r="B16" s="6">
        <v>3.5</v>
      </c>
      <c r="C16" s="6"/>
      <c r="D16" s="14">
        <v>14620</v>
      </c>
      <c r="E16" s="6">
        <v>4.09</v>
      </c>
      <c r="F16" s="6"/>
      <c r="G16" s="6">
        <v>5.0599999999999996</v>
      </c>
      <c r="H16" s="6">
        <v>8.14</v>
      </c>
      <c r="I16" s="6"/>
      <c r="J16" s="6">
        <v>6.5</v>
      </c>
      <c r="K16" s="6">
        <v>-1.67</v>
      </c>
      <c r="L16" s="6">
        <v>1.1000000000000001</v>
      </c>
      <c r="N16" s="6">
        <v>2.5</v>
      </c>
      <c r="O16">
        <f t="shared" si="0"/>
        <v>0.61559507523941193</v>
      </c>
    </row>
    <row r="17" spans="1:39" ht="20.7" customHeight="1" thickBot="1">
      <c r="A17" s="5" t="s">
        <v>24</v>
      </c>
      <c r="B17" s="9">
        <v>3.5</v>
      </c>
      <c r="C17" s="9"/>
      <c r="D17" s="10">
        <v>14630</v>
      </c>
      <c r="E17" s="9">
        <v>4.0199999999999996</v>
      </c>
      <c r="F17" s="9"/>
      <c r="G17" s="9">
        <v>5.15</v>
      </c>
      <c r="H17" s="9">
        <v>8.5500000000000007</v>
      </c>
      <c r="I17" s="9"/>
      <c r="J17" s="9">
        <v>6.5</v>
      </c>
      <c r="K17" s="9">
        <v>-1.88</v>
      </c>
      <c r="L17" s="6">
        <v>1.1500000000000001</v>
      </c>
      <c r="N17" s="9">
        <v>2.75</v>
      </c>
      <c r="O17">
        <f t="shared" si="0"/>
        <v>0.61517429938481882</v>
      </c>
      <c r="P17" s="182" t="s">
        <v>25</v>
      </c>
      <c r="Q17" s="186" t="s">
        <v>26</v>
      </c>
      <c r="R17" s="186"/>
      <c r="S17" s="186"/>
      <c r="T17" s="186"/>
      <c r="U17" s="186"/>
      <c r="V17" s="186"/>
      <c r="W17" s="186"/>
      <c r="X17" s="186"/>
      <c r="Y17" s="186"/>
      <c r="Z17" s="186"/>
      <c r="AA17" s="186"/>
      <c r="AB17" s="187"/>
      <c r="AD17" s="184" t="s">
        <v>8</v>
      </c>
      <c r="AE17" s="185"/>
      <c r="AF17" s="185"/>
      <c r="AG17" s="154" t="s">
        <v>44</v>
      </c>
      <c r="AH17" s="68" t="s">
        <v>6</v>
      </c>
      <c r="AI17" s="180" t="s">
        <v>5</v>
      </c>
      <c r="AJ17" s="181"/>
      <c r="AK17" s="176" t="s">
        <v>44</v>
      </c>
      <c r="AL17" s="177"/>
      <c r="AM17" s="178"/>
    </row>
    <row r="18" spans="1:39" ht="16.7" customHeight="1">
      <c r="A18" s="5" t="s">
        <v>27</v>
      </c>
      <c r="B18" s="9">
        <v>3.5</v>
      </c>
      <c r="C18" s="9"/>
      <c r="D18" s="10">
        <v>14630</v>
      </c>
      <c r="E18" s="9">
        <v>3.79</v>
      </c>
      <c r="F18" s="9"/>
      <c r="G18" s="9">
        <v>5.27</v>
      </c>
      <c r="H18" s="9">
        <v>8.6199999999999992</v>
      </c>
      <c r="I18" s="9"/>
      <c r="J18" s="9">
        <v>6.5</v>
      </c>
      <c r="K18" s="9">
        <v>-1.92</v>
      </c>
      <c r="L18" s="6">
        <v>1.1900000000000002</v>
      </c>
      <c r="N18" s="9">
        <v>2.75</v>
      </c>
      <c r="O18">
        <f t="shared" si="0"/>
        <v>0.61517429938481882</v>
      </c>
      <c r="P18" s="183"/>
      <c r="Q18" s="16" t="s">
        <v>44</v>
      </c>
      <c r="R18" s="16" t="s">
        <v>3</v>
      </c>
      <c r="S18" s="16" t="s">
        <v>4</v>
      </c>
      <c r="T18" s="16" t="s">
        <v>5</v>
      </c>
      <c r="U18" s="16" t="s">
        <v>6</v>
      </c>
      <c r="V18" s="16" t="s">
        <v>7</v>
      </c>
      <c r="W18" s="16" t="s">
        <v>8</v>
      </c>
      <c r="X18" s="16" t="s">
        <v>9</v>
      </c>
      <c r="Y18" s="16" t="s">
        <v>10</v>
      </c>
      <c r="Z18" s="16" t="s">
        <v>11</v>
      </c>
      <c r="AA18" s="16" t="s">
        <v>12</v>
      </c>
      <c r="AB18" s="35" t="s">
        <v>13</v>
      </c>
      <c r="AD18" s="47" t="s">
        <v>9</v>
      </c>
      <c r="AE18" s="69" t="s">
        <v>13</v>
      </c>
      <c r="AF18" s="19" t="s">
        <v>12</v>
      </c>
      <c r="AG18" s="19" t="s">
        <v>5</v>
      </c>
      <c r="AH18" s="19" t="s">
        <v>5</v>
      </c>
      <c r="AI18" s="19" t="s">
        <v>13</v>
      </c>
      <c r="AJ18" s="48" t="s">
        <v>32</v>
      </c>
      <c r="AK18" s="44" t="s">
        <v>5</v>
      </c>
      <c r="AL18" s="34" t="s">
        <v>8</v>
      </c>
      <c r="AM18" s="34" t="s">
        <v>12</v>
      </c>
    </row>
    <row r="19" spans="1:39" ht="16.7" customHeight="1">
      <c r="A19" s="5" t="s">
        <v>28</v>
      </c>
      <c r="B19" s="12">
        <v>3.5</v>
      </c>
      <c r="C19" s="12"/>
      <c r="D19" s="13">
        <v>14640</v>
      </c>
      <c r="E19" s="15">
        <v>3.67</v>
      </c>
      <c r="F19" s="12"/>
      <c r="G19" s="9">
        <v>5.08</v>
      </c>
      <c r="H19" s="12">
        <v>8.68</v>
      </c>
      <c r="I19" s="12"/>
      <c r="J19" s="12">
        <v>6.5</v>
      </c>
      <c r="K19" s="12">
        <v>-1.8</v>
      </c>
      <c r="L19" s="6">
        <v>1</v>
      </c>
      <c r="N19" s="12">
        <v>2.75</v>
      </c>
      <c r="O19">
        <f t="shared" si="0"/>
        <v>0.61475409836064898</v>
      </c>
      <c r="P19" s="36">
        <v>2020</v>
      </c>
      <c r="Q19" s="17">
        <f>N25-N5</f>
        <v>0</v>
      </c>
      <c r="R19" s="17">
        <f t="shared" ref="R19:AB34" si="1">B25-B5</f>
        <v>0</v>
      </c>
      <c r="S19" s="17">
        <f t="shared" si="1"/>
        <v>0</v>
      </c>
      <c r="T19" s="4">
        <f t="shared" si="1"/>
        <v>0</v>
      </c>
      <c r="U19" s="17">
        <f t="shared" si="1"/>
        <v>0</v>
      </c>
      <c r="V19" s="17">
        <f t="shared" si="1"/>
        <v>0</v>
      </c>
      <c r="W19" s="17">
        <f t="shared" si="1"/>
        <v>0</v>
      </c>
      <c r="X19" s="17">
        <f t="shared" si="1"/>
        <v>0</v>
      </c>
      <c r="Y19" s="17">
        <f t="shared" si="1"/>
        <v>0</v>
      </c>
      <c r="Z19" s="17">
        <f t="shared" si="1"/>
        <v>0</v>
      </c>
      <c r="AA19" s="17">
        <f t="shared" si="1"/>
        <v>0</v>
      </c>
      <c r="AB19" s="37">
        <f t="shared" si="1"/>
        <v>0</v>
      </c>
      <c r="AD19" s="49" t="str">
        <f>IF(AND(W19&gt;=0,X19&gt;=0),"OK",IF(AND(W19&lt;0,X19&lt;0),"OK","CHECK"))</f>
        <v>OK</v>
      </c>
      <c r="AE19" s="70"/>
      <c r="AF19" s="20" t="str">
        <f>IF(AND(W19=0,AA19=0),"OK",IF(AND(W19&lt;0,AA19&gt;0),"OK",IF(AND(W19&gt;0,AA19&lt;0),"OK","CHECK")))</f>
        <v>OK</v>
      </c>
      <c r="AG19" s="20" t="str">
        <f>IF(AND(Q19&gt;=0,T19&gt;=0),"OK",IF(AND(Q19&lt;0,T19&lt;0),"OK","CHECK"))</f>
        <v>OK</v>
      </c>
      <c r="AH19" s="20" t="str">
        <f>IF(AND(U19&gt;=0,T19&gt;=0),"OK",IF(AND(U19&lt;0,T19&lt;0),"OK","CHECK"))</f>
        <v>OK</v>
      </c>
      <c r="AI19" s="20" t="str">
        <f>IF(AND(T19=0,AB19=0),"OK",IF(AND(T19&lt;0,AB19&gt;0),"OK",IF(AND(T19&gt;0,AB19&lt;0),"OK","CHECK")))</f>
        <v>OK</v>
      </c>
      <c r="AJ19" s="50" t="str">
        <f>IF(AND(T19=0,AA19+AB19=0),"OK",IF(AND(T19&lt;0,AA19+AB19&gt;0),"OK",IF(AND(T19&gt;0,AA19+AB19&lt;0),"OK","CHECK")))</f>
        <v>OK</v>
      </c>
      <c r="AK19" s="45" t="str">
        <f>IF(AND(Q19=0,T19=0),"OK",IF(AND(Q19&lt;0,T19&gt;0),"OK",IF(AND(Q19&gt;0,T19&lt;0),"OK","CHECK")))</f>
        <v>OK</v>
      </c>
      <c r="AL19" s="32" t="str">
        <f t="shared" ref="AL19:AL34" si="2">IF(AND(T19=0,W19=0),"OK",IF(AND(T19&lt;0,W19&gt;0),"OK",IF(AND(T19&gt;0,W19&lt;0),"OK","CHECK")))</f>
        <v>OK</v>
      </c>
      <c r="AM19" s="20" t="str">
        <f>IF(AND(W19=0,AA19=0),"OK",IF(AND(W19&lt;0,AA19&gt;0),"OK",IF(AND(W19&gt;0,AA19&lt;0),"OK","CHECK")))</f>
        <v>OK</v>
      </c>
    </row>
    <row r="20" spans="1:39" ht="16.7">
      <c r="A20" s="2">
        <v>2023</v>
      </c>
      <c r="B20" s="3">
        <v>3.5</v>
      </c>
      <c r="C20" s="3"/>
      <c r="D20" s="4">
        <v>14630</v>
      </c>
      <c r="E20" s="3">
        <v>3.67</v>
      </c>
      <c r="F20" s="3"/>
      <c r="G20" s="3">
        <v>5.1400000000000006</v>
      </c>
      <c r="H20" s="3">
        <v>8.68</v>
      </c>
      <c r="I20" s="3"/>
      <c r="J20" s="3">
        <v>6.5</v>
      </c>
      <c r="K20" s="3">
        <v>-1.8174999999999999</v>
      </c>
      <c r="L20" s="3">
        <f>AVERAGE(L16:L19)</f>
        <v>1.1100000000000001</v>
      </c>
      <c r="N20" s="3">
        <v>2.75</v>
      </c>
      <c r="O20">
        <f t="shared" si="0"/>
        <v>0.61517429938481882</v>
      </c>
      <c r="P20" s="38" t="s">
        <v>14</v>
      </c>
      <c r="Q20" s="6">
        <f t="shared" ref="Q20:Q34" si="3">N26-N6</f>
        <v>0</v>
      </c>
      <c r="R20" s="18">
        <f t="shared" si="1"/>
        <v>0</v>
      </c>
      <c r="S20" s="18">
        <f t="shared" si="1"/>
        <v>0</v>
      </c>
      <c r="T20" s="13">
        <f t="shared" si="1"/>
        <v>0</v>
      </c>
      <c r="U20" s="23">
        <f t="shared" si="1"/>
        <v>0</v>
      </c>
      <c r="V20" s="18" t="e">
        <f t="shared" si="1"/>
        <v>#VALUE!</v>
      </c>
      <c r="W20" s="23">
        <f t="shared" si="1"/>
        <v>-4.4714769664722098E-9</v>
      </c>
      <c r="X20" s="18">
        <f t="shared" si="1"/>
        <v>-2.1597600000000661E-3</v>
      </c>
      <c r="Y20" s="18">
        <f t="shared" si="1"/>
        <v>0</v>
      </c>
      <c r="Z20" s="18">
        <f t="shared" si="1"/>
        <v>0</v>
      </c>
      <c r="AA20" s="18">
        <f t="shared" si="1"/>
        <v>0</v>
      </c>
      <c r="AB20" s="39">
        <f t="shared" si="1"/>
        <v>0</v>
      </c>
      <c r="AD20" s="51" t="str">
        <f t="shared" ref="AD20:AE34" si="4">IF(AND(W20&gt;=0,X20&gt;=0),"OK",IF(AND(W20&lt;0,X20&lt;0),"OK","CHECK"))</f>
        <v>OK</v>
      </c>
      <c r="AE20" s="51" t="str">
        <f t="shared" si="4"/>
        <v>CHECK</v>
      </c>
      <c r="AF20" s="21" t="str">
        <f t="shared" ref="AF20:AF34" si="5">IF(AND(W20=0,AA20=0),"OK",IF(AND(W20&lt;0,AA20&gt;0),"OK",IF(AND(W20&gt;0,AA20&lt;0),"OK","CHECK")))</f>
        <v>CHECK</v>
      </c>
      <c r="AG20" s="21" t="str">
        <f t="shared" ref="AG20:AG34" si="6">IF(AND(Q20&gt;=0,T20&gt;=0),"OK",IF(AND(Q20&lt;0,T20&lt;0),"OK","CHECK"))</f>
        <v>OK</v>
      </c>
      <c r="AH20" s="21" t="str">
        <f t="shared" ref="AH20:AH34" si="7">IF(AND(U20&gt;=0,T20&gt;=0),"OK",IF(AND(U20&lt;0,T20&lt;0),"OK","CHECK"))</f>
        <v>OK</v>
      </c>
      <c r="AI20" s="21" t="str">
        <f t="shared" ref="AI20:AI34" si="8">IF(AND(T20=0,AB20=0),"OK",IF(AND(T20&lt;0,AB20&gt;0),"OK",IF(AND(T20&gt;0,AB20&lt;0),"OK","CHECK")))</f>
        <v>OK</v>
      </c>
      <c r="AJ20" s="52" t="str">
        <f t="shared" ref="AJ20:AJ34" si="9">IF(AND(T20=0,AA20+AB20=0),"OK",IF(AND(T20&lt;0,AA20+AB20&gt;0),"OK",IF(AND(T20&gt;0,AA20+AB20&lt;0),"OK","CHECK")))</f>
        <v>OK</v>
      </c>
      <c r="AK20" s="46" t="str">
        <f t="shared" ref="AK20:AK34" si="10">IF(AND(Q20=0,T20=0),"OK",IF(AND(Q20&lt;0,T20&gt;0),"OK",IF(AND(Q20&gt;0,T20&lt;0),"OK","CHECK")))</f>
        <v>OK</v>
      </c>
      <c r="AL20" s="33" t="str">
        <f t="shared" si="2"/>
        <v>CHECK</v>
      </c>
      <c r="AM20" s="21" t="str">
        <f t="shared" ref="AM20:AM34" si="11">IF(AND(W20=0,AA20=0),"OK",IF(AND(W20&lt;0,AA20&gt;0),"OK",IF(AND(W20&gt;0,AA20&lt;0),"OK","CHECK")))</f>
        <v>CHECK</v>
      </c>
    </row>
    <row r="21" spans="1:39" ht="16.7">
      <c r="P21" s="38" t="s">
        <v>16</v>
      </c>
      <c r="Q21" s="9">
        <f t="shared" si="3"/>
        <v>0</v>
      </c>
      <c r="R21" s="18">
        <f t="shared" si="1"/>
        <v>0</v>
      </c>
      <c r="S21" s="18">
        <f t="shared" si="1"/>
        <v>0</v>
      </c>
      <c r="T21" s="24">
        <f t="shared" si="1"/>
        <v>0</v>
      </c>
      <c r="U21" s="18">
        <f t="shared" si="1"/>
        <v>0</v>
      </c>
      <c r="V21" s="18" t="e">
        <f t="shared" si="1"/>
        <v>#VALUE!</v>
      </c>
      <c r="W21" s="18">
        <f t="shared" si="1"/>
        <v>5.3382500000003219E-3</v>
      </c>
      <c r="X21" s="18">
        <f t="shared" si="1"/>
        <v>-3.4270799999999157E-3</v>
      </c>
      <c r="Y21" s="18">
        <f t="shared" si="1"/>
        <v>0</v>
      </c>
      <c r="Z21" s="18">
        <f t="shared" si="1"/>
        <v>0</v>
      </c>
      <c r="AA21" s="18">
        <f t="shared" si="1"/>
        <v>0</v>
      </c>
      <c r="AB21" s="39">
        <f t="shared" si="1"/>
        <v>0</v>
      </c>
      <c r="AD21" s="51" t="str">
        <f t="shared" si="4"/>
        <v>CHECK</v>
      </c>
      <c r="AE21" s="51" t="str">
        <f t="shared" si="4"/>
        <v>CHECK</v>
      </c>
      <c r="AF21" s="21" t="str">
        <f t="shared" si="5"/>
        <v>CHECK</v>
      </c>
      <c r="AG21" s="21" t="str">
        <f t="shared" si="6"/>
        <v>OK</v>
      </c>
      <c r="AH21" s="21" t="str">
        <f t="shared" si="7"/>
        <v>OK</v>
      </c>
      <c r="AI21" s="21" t="str">
        <f t="shared" si="8"/>
        <v>OK</v>
      </c>
      <c r="AJ21" s="52" t="str">
        <f t="shared" si="9"/>
        <v>OK</v>
      </c>
      <c r="AK21" s="46" t="str">
        <f t="shared" si="10"/>
        <v>OK</v>
      </c>
      <c r="AL21" s="33" t="str">
        <f t="shared" si="2"/>
        <v>CHECK</v>
      </c>
      <c r="AM21" s="21" t="str">
        <f t="shared" si="11"/>
        <v>CHECK</v>
      </c>
    </row>
    <row r="22" spans="1:39" ht="16.7">
      <c r="A22" s="179" t="s">
        <v>29</v>
      </c>
      <c r="B22" s="179"/>
      <c r="C22" s="179"/>
      <c r="D22" s="179"/>
      <c r="E22" s="179"/>
      <c r="F22" s="179"/>
      <c r="G22" s="179"/>
      <c r="H22" s="179"/>
      <c r="I22" s="179"/>
      <c r="J22" s="179"/>
      <c r="K22" s="179"/>
      <c r="L22" s="179"/>
      <c r="P22" s="38" t="s">
        <v>17</v>
      </c>
      <c r="Q22" s="9">
        <f t="shared" si="3"/>
        <v>0</v>
      </c>
      <c r="R22" s="18">
        <f t="shared" si="1"/>
        <v>0</v>
      </c>
      <c r="S22" s="18">
        <f t="shared" si="1"/>
        <v>0</v>
      </c>
      <c r="T22" s="13">
        <f t="shared" si="1"/>
        <v>0</v>
      </c>
      <c r="U22" s="18">
        <f t="shared" si="1"/>
        <v>0</v>
      </c>
      <c r="V22" s="18" t="e">
        <f t="shared" si="1"/>
        <v>#VALUE!</v>
      </c>
      <c r="W22" s="18">
        <f t="shared" si="1"/>
        <v>-2.6748900000002074E-3</v>
      </c>
      <c r="X22" s="18">
        <f t="shared" si="1"/>
        <v>3.2488999999991108E-4</v>
      </c>
      <c r="Y22" s="18">
        <f t="shared" si="1"/>
        <v>0</v>
      </c>
      <c r="Z22" s="18">
        <f t="shared" si="1"/>
        <v>0</v>
      </c>
      <c r="AA22" s="18">
        <f t="shared" si="1"/>
        <v>0</v>
      </c>
      <c r="AB22" s="39">
        <f t="shared" si="1"/>
        <v>0</v>
      </c>
      <c r="AD22" s="51" t="str">
        <f t="shared" si="4"/>
        <v>CHECK</v>
      </c>
      <c r="AE22" s="51" t="str">
        <f t="shared" si="4"/>
        <v>OK</v>
      </c>
      <c r="AF22" s="21" t="str">
        <f t="shared" si="5"/>
        <v>CHECK</v>
      </c>
      <c r="AG22" s="21" t="str">
        <f t="shared" si="6"/>
        <v>OK</v>
      </c>
      <c r="AH22" s="21" t="str">
        <f t="shared" si="7"/>
        <v>OK</v>
      </c>
      <c r="AI22" s="21" t="str">
        <f t="shared" si="8"/>
        <v>OK</v>
      </c>
      <c r="AJ22" s="52" t="str">
        <f t="shared" si="9"/>
        <v>OK</v>
      </c>
      <c r="AK22" s="46" t="str">
        <f t="shared" si="10"/>
        <v>OK</v>
      </c>
      <c r="AL22" s="33" t="str">
        <f t="shared" si="2"/>
        <v>CHECK</v>
      </c>
      <c r="AM22" s="21" t="str">
        <f t="shared" si="11"/>
        <v>CHECK</v>
      </c>
    </row>
    <row r="23" spans="1:39" ht="20.7" customHeight="1">
      <c r="A23" s="174" t="s">
        <v>61</v>
      </c>
      <c r="B23" s="175" t="s">
        <v>162</v>
      </c>
      <c r="C23" s="175"/>
      <c r="D23" s="175"/>
      <c r="E23" s="175"/>
      <c r="F23" s="175"/>
      <c r="G23" s="175"/>
      <c r="H23" s="175"/>
      <c r="I23" s="175"/>
      <c r="J23" s="175"/>
      <c r="K23" s="175"/>
      <c r="L23" s="175"/>
      <c r="P23" s="38" t="s">
        <v>18</v>
      </c>
      <c r="Q23" s="18">
        <f t="shared" si="3"/>
        <v>0</v>
      </c>
      <c r="R23" s="18">
        <f t="shared" si="1"/>
        <v>0</v>
      </c>
      <c r="S23" s="18">
        <f t="shared" si="1"/>
        <v>0</v>
      </c>
      <c r="T23" s="13">
        <f t="shared" si="1"/>
        <v>0</v>
      </c>
      <c r="U23" s="18">
        <f t="shared" si="1"/>
        <v>-1.0000000161269895E-8</v>
      </c>
      <c r="V23" s="18" t="e">
        <f t="shared" si="1"/>
        <v>#VALUE!</v>
      </c>
      <c r="W23" s="18">
        <f t="shared" si="1"/>
        <v>3.2775000000002663E-3</v>
      </c>
      <c r="X23" s="18">
        <f t="shared" si="1"/>
        <v>-3.7963200000001862E-3</v>
      </c>
      <c r="Y23" s="18">
        <f t="shared" si="1"/>
        <v>0</v>
      </c>
      <c r="Z23" s="18">
        <f t="shared" si="1"/>
        <v>0</v>
      </c>
      <c r="AA23" s="18">
        <f t="shared" si="1"/>
        <v>0</v>
      </c>
      <c r="AB23" s="39">
        <f t="shared" si="1"/>
        <v>0</v>
      </c>
      <c r="AD23" s="51" t="str">
        <f t="shared" si="4"/>
        <v>CHECK</v>
      </c>
      <c r="AE23" s="51" t="str">
        <f t="shared" si="4"/>
        <v>CHECK</v>
      </c>
      <c r="AF23" s="21" t="str">
        <f t="shared" si="5"/>
        <v>CHECK</v>
      </c>
      <c r="AG23" s="21" t="str">
        <f t="shared" si="6"/>
        <v>OK</v>
      </c>
      <c r="AH23" s="21" t="str">
        <f t="shared" si="7"/>
        <v>CHECK</v>
      </c>
      <c r="AI23" s="21" t="str">
        <f t="shared" si="8"/>
        <v>OK</v>
      </c>
      <c r="AJ23" s="52" t="str">
        <f t="shared" si="9"/>
        <v>OK</v>
      </c>
      <c r="AK23" s="46" t="str">
        <f t="shared" si="10"/>
        <v>OK</v>
      </c>
      <c r="AL23" s="33" t="str">
        <f t="shared" si="2"/>
        <v>CHECK</v>
      </c>
      <c r="AM23" s="21" t="str">
        <f t="shared" si="11"/>
        <v>CHECK</v>
      </c>
    </row>
    <row r="24" spans="1:39" ht="16.7" customHeight="1">
      <c r="A24" s="174"/>
      <c r="B24" s="1" t="s">
        <v>3</v>
      </c>
      <c r="C24" s="1" t="s">
        <v>4</v>
      </c>
      <c r="D24" s="1" t="s">
        <v>5</v>
      </c>
      <c r="E24" s="1" t="s">
        <v>6</v>
      </c>
      <c r="F24" s="1" t="s">
        <v>7</v>
      </c>
      <c r="G24" s="1" t="s">
        <v>8</v>
      </c>
      <c r="H24" s="1" t="s">
        <v>9</v>
      </c>
      <c r="I24" s="1" t="s">
        <v>10</v>
      </c>
      <c r="J24" s="1" t="s">
        <v>11</v>
      </c>
      <c r="K24" s="1" t="s">
        <v>12</v>
      </c>
      <c r="L24" s="1" t="s">
        <v>13</v>
      </c>
      <c r="N24" s="1" t="s">
        <v>44</v>
      </c>
      <c r="P24" s="36">
        <v>2021</v>
      </c>
      <c r="Q24" s="17">
        <f t="shared" si="3"/>
        <v>0</v>
      </c>
      <c r="R24" s="17">
        <f t="shared" si="1"/>
        <v>0</v>
      </c>
      <c r="S24" s="17">
        <f t="shared" si="1"/>
        <v>0</v>
      </c>
      <c r="T24" s="4">
        <f t="shared" si="1"/>
        <v>0</v>
      </c>
      <c r="U24" s="17">
        <f t="shared" si="1"/>
        <v>-1.0000000161269895E-8</v>
      </c>
      <c r="V24" s="17" t="e">
        <f t="shared" si="1"/>
        <v>#VALUE!</v>
      </c>
      <c r="W24" s="17">
        <f t="shared" si="1"/>
        <v>0</v>
      </c>
      <c r="X24" s="17">
        <f t="shared" si="1"/>
        <v>-3.7963200000001862E-3</v>
      </c>
      <c r="Y24" s="17">
        <f t="shared" si="1"/>
        <v>0</v>
      </c>
      <c r="Z24" s="17">
        <f t="shared" si="1"/>
        <v>0</v>
      </c>
      <c r="AA24" s="17">
        <f t="shared" si="1"/>
        <v>0</v>
      </c>
      <c r="AB24" s="37">
        <f t="shared" si="1"/>
        <v>0</v>
      </c>
      <c r="AD24" s="49" t="str">
        <f t="shared" si="4"/>
        <v>CHECK</v>
      </c>
      <c r="AE24" s="49" t="str">
        <f t="shared" si="4"/>
        <v>CHECK</v>
      </c>
      <c r="AF24" s="20" t="str">
        <f t="shared" si="5"/>
        <v>OK</v>
      </c>
      <c r="AG24" s="20" t="str">
        <f t="shared" si="6"/>
        <v>OK</v>
      </c>
      <c r="AH24" s="20" t="str">
        <f t="shared" si="7"/>
        <v>CHECK</v>
      </c>
      <c r="AI24" s="20" t="str">
        <f t="shared" si="8"/>
        <v>OK</v>
      </c>
      <c r="AJ24" s="50" t="str">
        <f t="shared" si="9"/>
        <v>OK</v>
      </c>
      <c r="AK24" s="45" t="str">
        <f t="shared" si="10"/>
        <v>OK</v>
      </c>
      <c r="AL24" s="32" t="str">
        <f t="shared" si="2"/>
        <v>OK</v>
      </c>
      <c r="AM24" s="20" t="str">
        <f t="shared" si="11"/>
        <v>OK</v>
      </c>
    </row>
    <row r="25" spans="1:39" ht="16.7">
      <c r="A25" s="2">
        <v>2020</v>
      </c>
      <c r="B25" s="3">
        <v>3.75</v>
      </c>
      <c r="C25" s="3">
        <v>5</v>
      </c>
      <c r="D25" s="4">
        <v>14530</v>
      </c>
      <c r="E25" s="3">
        <v>1.68</v>
      </c>
      <c r="F25" s="3">
        <v>0</v>
      </c>
      <c r="G25" s="3">
        <v>-2.0699999999999998</v>
      </c>
      <c r="H25" s="3">
        <v>-2.41</v>
      </c>
      <c r="I25" s="3">
        <v>92.5</v>
      </c>
      <c r="J25" s="3">
        <v>4</v>
      </c>
      <c r="K25" s="3">
        <v>-0.41799480846663573</v>
      </c>
      <c r="L25" s="3">
        <v>0.74339824304009483</v>
      </c>
      <c r="N25" s="3">
        <v>0</v>
      </c>
      <c r="P25" s="38" t="s">
        <v>19</v>
      </c>
      <c r="Q25" s="6">
        <f t="shared" si="3"/>
        <v>0</v>
      </c>
      <c r="R25" s="18">
        <f t="shared" si="1"/>
        <v>0</v>
      </c>
      <c r="S25" s="18">
        <f t="shared" si="1"/>
        <v>4.75</v>
      </c>
      <c r="T25" s="25">
        <f t="shared" si="1"/>
        <v>0</v>
      </c>
      <c r="U25" s="18">
        <f t="shared" si="1"/>
        <v>-2.8227065015817843E-3</v>
      </c>
      <c r="V25" s="18" t="e">
        <f t="shared" si="1"/>
        <v>#VALUE!</v>
      </c>
      <c r="W25" s="18">
        <f t="shared" si="1"/>
        <v>-3.7351899999995553E-3</v>
      </c>
      <c r="X25" s="18">
        <f t="shared" si="1"/>
        <v>0</v>
      </c>
      <c r="Y25" s="18">
        <f t="shared" si="1"/>
        <v>92.5</v>
      </c>
      <c r="Z25" s="18">
        <f t="shared" si="1"/>
        <v>0</v>
      </c>
      <c r="AA25" s="18">
        <f t="shared" si="1"/>
        <v>-1.3925314356219576E-5</v>
      </c>
      <c r="AB25" s="39">
        <f t="shared" si="1"/>
        <v>0</v>
      </c>
      <c r="AD25" s="51" t="str">
        <f t="shared" si="4"/>
        <v>CHECK</v>
      </c>
      <c r="AE25" s="51" t="str">
        <f>IF(AND(W25&gt;=0,AB25&gt;=0),"OK",IF(AND(W25&lt;0,AB25&lt;0),"OK","CHECK"))</f>
        <v>CHECK</v>
      </c>
      <c r="AF25" s="21" t="str">
        <f t="shared" si="5"/>
        <v>CHECK</v>
      </c>
      <c r="AG25" s="21" t="str">
        <f t="shared" si="6"/>
        <v>OK</v>
      </c>
      <c r="AH25" s="21" t="str">
        <f t="shared" si="7"/>
        <v>CHECK</v>
      </c>
      <c r="AI25" s="21" t="str">
        <f t="shared" si="8"/>
        <v>OK</v>
      </c>
      <c r="AJ25" s="52" t="str">
        <f t="shared" si="9"/>
        <v>CHECK</v>
      </c>
      <c r="AK25" s="46" t="str">
        <f t="shared" si="10"/>
        <v>OK</v>
      </c>
      <c r="AL25" s="33" t="str">
        <f t="shared" si="2"/>
        <v>CHECK</v>
      </c>
      <c r="AM25" s="21" t="str">
        <f t="shared" si="11"/>
        <v>CHECK</v>
      </c>
    </row>
    <row r="26" spans="1:39" ht="16.7">
      <c r="A26" s="5" t="s">
        <v>14</v>
      </c>
      <c r="B26" s="6">
        <v>3.5</v>
      </c>
      <c r="C26" s="6">
        <v>4.75</v>
      </c>
      <c r="D26" s="7">
        <v>14157</v>
      </c>
      <c r="E26" s="6">
        <v>1.3655462199999999</v>
      </c>
      <c r="F26" s="6" t="s">
        <v>15</v>
      </c>
      <c r="G26" s="8">
        <v>-0.69670626000000002</v>
      </c>
      <c r="H26" s="6">
        <v>-3.7521597600000001</v>
      </c>
      <c r="I26" s="6">
        <v>92.5</v>
      </c>
      <c r="J26" s="6">
        <v>3.5</v>
      </c>
      <c r="K26" s="6">
        <v>-0.38831273832687324</v>
      </c>
      <c r="L26" s="6">
        <v>2.0566084601610712</v>
      </c>
      <c r="N26" s="6">
        <v>0</v>
      </c>
      <c r="P26" s="38" t="s">
        <v>20</v>
      </c>
      <c r="Q26" s="9">
        <f t="shared" si="3"/>
        <v>0.5</v>
      </c>
      <c r="R26" s="18">
        <f t="shared" si="1"/>
        <v>0</v>
      </c>
      <c r="S26" s="18">
        <f t="shared" si="1"/>
        <v>4.75</v>
      </c>
      <c r="T26" s="24">
        <f t="shared" si="1"/>
        <v>0</v>
      </c>
      <c r="U26" s="18">
        <f t="shared" si="1"/>
        <v>9.0000000000000746E-2</v>
      </c>
      <c r="V26" s="18" t="e">
        <f t="shared" si="1"/>
        <v>#VALUE!</v>
      </c>
      <c r="W26" s="18">
        <f t="shared" si="1"/>
        <v>0</v>
      </c>
      <c r="X26" s="18">
        <f t="shared" si="1"/>
        <v>0.15000000000000036</v>
      </c>
      <c r="Y26" s="18">
        <f t="shared" si="1"/>
        <v>92.5</v>
      </c>
      <c r="Z26" s="18">
        <f t="shared" si="1"/>
        <v>0</v>
      </c>
      <c r="AA26" s="18">
        <f t="shared" si="1"/>
        <v>0.65302538242338404</v>
      </c>
      <c r="AB26" s="39">
        <f t="shared" si="1"/>
        <v>-0.44545068449121339</v>
      </c>
      <c r="AD26" s="51" t="str">
        <f t="shared" si="4"/>
        <v>OK</v>
      </c>
      <c r="AE26" s="51" t="str">
        <f t="shared" ref="AE26:AE33" si="12">IF(AND(W26&gt;=0,AB26&gt;=0),"OK",IF(AND(W26&lt;0,AB26&lt;0),"OK","CHECK"))</f>
        <v>CHECK</v>
      </c>
      <c r="AF26" s="21" t="str">
        <f t="shared" si="5"/>
        <v>CHECK</v>
      </c>
      <c r="AG26" s="21" t="str">
        <f t="shared" si="6"/>
        <v>OK</v>
      </c>
      <c r="AH26" s="21" t="str">
        <f t="shared" si="7"/>
        <v>OK</v>
      </c>
      <c r="AI26" s="21" t="str">
        <f t="shared" si="8"/>
        <v>CHECK</v>
      </c>
      <c r="AJ26" s="52" t="str">
        <f t="shared" si="9"/>
        <v>CHECK</v>
      </c>
      <c r="AK26" s="46" t="str">
        <f t="shared" si="10"/>
        <v>CHECK</v>
      </c>
      <c r="AL26" s="33" t="str">
        <f t="shared" si="2"/>
        <v>OK</v>
      </c>
      <c r="AM26" s="21" t="str">
        <f t="shared" si="11"/>
        <v>CHECK</v>
      </c>
    </row>
    <row r="27" spans="1:39" ht="16.7">
      <c r="A27" s="5" t="s">
        <v>16</v>
      </c>
      <c r="B27" s="9">
        <v>3.5</v>
      </c>
      <c r="C27" s="9">
        <v>4.75</v>
      </c>
      <c r="D27" s="10">
        <v>14399</v>
      </c>
      <c r="E27" s="9">
        <v>1.3325718600000001</v>
      </c>
      <c r="F27" s="9" t="s">
        <v>15</v>
      </c>
      <c r="G27" s="6">
        <v>7.0720160200000004</v>
      </c>
      <c r="H27" s="9">
        <v>0.58657292000000005</v>
      </c>
      <c r="I27" s="9">
        <v>92.5</v>
      </c>
      <c r="J27" s="9">
        <v>3.5</v>
      </c>
      <c r="K27" s="9">
        <v>-0.66525904729115015</v>
      </c>
      <c r="L27" s="9">
        <v>0.57620219924772642</v>
      </c>
      <c r="N27" s="9">
        <v>0</v>
      </c>
      <c r="P27" s="38" t="s">
        <v>21</v>
      </c>
      <c r="Q27" s="9">
        <f t="shared" si="3"/>
        <v>1</v>
      </c>
      <c r="R27" s="18">
        <f t="shared" si="1"/>
        <v>0</v>
      </c>
      <c r="S27" s="18">
        <f t="shared" si="1"/>
        <v>4.75</v>
      </c>
      <c r="T27" s="24">
        <f t="shared" si="1"/>
        <v>100</v>
      </c>
      <c r="U27" s="18">
        <f t="shared" si="1"/>
        <v>0.11000000000000032</v>
      </c>
      <c r="V27" s="18" t="e">
        <f t="shared" si="1"/>
        <v>#VALUE!</v>
      </c>
      <c r="W27" s="18">
        <f t="shared" si="1"/>
        <v>-0.13999999999999968</v>
      </c>
      <c r="X27" s="18">
        <f t="shared" si="1"/>
        <v>0.12999999999999989</v>
      </c>
      <c r="Y27" s="18">
        <f t="shared" si="1"/>
        <v>92.5</v>
      </c>
      <c r="Z27" s="18">
        <f t="shared" si="1"/>
        <v>2.5</v>
      </c>
      <c r="AA27" s="18">
        <f t="shared" si="1"/>
        <v>-3.3536157042087789E-2</v>
      </c>
      <c r="AB27" s="39">
        <f t="shared" si="1"/>
        <v>-0.23397761455306654</v>
      </c>
      <c r="AD27" s="51" t="str">
        <f t="shared" si="4"/>
        <v>CHECK</v>
      </c>
      <c r="AE27" s="51" t="str">
        <f t="shared" si="12"/>
        <v>OK</v>
      </c>
      <c r="AF27" s="21" t="str">
        <f t="shared" si="5"/>
        <v>CHECK</v>
      </c>
      <c r="AG27" s="21" t="str">
        <f t="shared" si="6"/>
        <v>OK</v>
      </c>
      <c r="AH27" s="21" t="str">
        <f t="shared" si="7"/>
        <v>OK</v>
      </c>
      <c r="AI27" s="21" t="str">
        <f t="shared" si="8"/>
        <v>OK</v>
      </c>
      <c r="AJ27" s="52" t="str">
        <f t="shared" si="9"/>
        <v>OK</v>
      </c>
      <c r="AK27" s="46" t="str">
        <f t="shared" si="10"/>
        <v>CHECK</v>
      </c>
      <c r="AL27" s="33" t="str">
        <f t="shared" si="2"/>
        <v>OK</v>
      </c>
      <c r="AM27" s="21" t="str">
        <f t="shared" si="11"/>
        <v>CHECK</v>
      </c>
    </row>
    <row r="28" spans="1:39" ht="16.7">
      <c r="A28" s="5" t="s">
        <v>17</v>
      </c>
      <c r="B28" s="9">
        <v>3.5</v>
      </c>
      <c r="C28" s="9">
        <v>4.75</v>
      </c>
      <c r="D28" s="11">
        <v>14373</v>
      </c>
      <c r="E28" s="9">
        <v>1.60228897</v>
      </c>
      <c r="F28" s="9" t="s">
        <v>15</v>
      </c>
      <c r="G28" s="9">
        <v>3.5059027399999998</v>
      </c>
      <c r="H28" s="9">
        <v>2.2103248899999999</v>
      </c>
      <c r="I28" s="9">
        <v>92.5</v>
      </c>
      <c r="J28" s="9">
        <v>3.5</v>
      </c>
      <c r="K28" s="9">
        <v>1.6455741010149509</v>
      </c>
      <c r="L28" s="9">
        <v>2.232917130309866</v>
      </c>
      <c r="N28" s="9">
        <v>0</v>
      </c>
      <c r="P28" s="38" t="s">
        <v>22</v>
      </c>
      <c r="Q28" s="9">
        <f t="shared" si="3"/>
        <v>1.25</v>
      </c>
      <c r="R28" s="18">
        <f t="shared" si="1"/>
        <v>0</v>
      </c>
      <c r="S28" s="18">
        <f t="shared" si="1"/>
        <v>4.75</v>
      </c>
      <c r="T28" s="13">
        <f t="shared" si="1"/>
        <v>90</v>
      </c>
      <c r="U28" s="18">
        <f t="shared" si="1"/>
        <v>2.0000000000000462E-2</v>
      </c>
      <c r="V28" s="18" t="e">
        <f t="shared" si="1"/>
        <v>#VALUE!</v>
      </c>
      <c r="W28" s="18">
        <f t="shared" si="1"/>
        <v>-0.20999999999999996</v>
      </c>
      <c r="X28" s="18">
        <f t="shared" si="1"/>
        <v>0.26999999999999957</v>
      </c>
      <c r="Y28" s="18">
        <f t="shared" si="1"/>
        <v>92.5</v>
      </c>
      <c r="Z28" s="18">
        <f t="shared" si="1"/>
        <v>2.5</v>
      </c>
      <c r="AA28" s="18">
        <f t="shared" si="1"/>
        <v>-6.8469515832837446E-2</v>
      </c>
      <c r="AB28" s="39">
        <f t="shared" si="1"/>
        <v>-0.15090685329942</v>
      </c>
      <c r="AD28" s="51" t="str">
        <f t="shared" si="4"/>
        <v>CHECK</v>
      </c>
      <c r="AE28" s="51" t="str">
        <f t="shared" si="12"/>
        <v>OK</v>
      </c>
      <c r="AF28" s="21" t="str">
        <f t="shared" si="5"/>
        <v>CHECK</v>
      </c>
      <c r="AG28" s="21" t="str">
        <f t="shared" si="6"/>
        <v>OK</v>
      </c>
      <c r="AH28" s="21" t="str">
        <f t="shared" si="7"/>
        <v>OK</v>
      </c>
      <c r="AI28" s="21" t="str">
        <f t="shared" si="8"/>
        <v>OK</v>
      </c>
      <c r="AJ28" s="52" t="str">
        <f t="shared" si="9"/>
        <v>OK</v>
      </c>
      <c r="AK28" s="46" t="str">
        <f t="shared" si="10"/>
        <v>CHECK</v>
      </c>
      <c r="AL28" s="33" t="str">
        <f t="shared" si="2"/>
        <v>OK</v>
      </c>
      <c r="AM28" s="21" t="str">
        <f t="shared" si="11"/>
        <v>CHECK</v>
      </c>
    </row>
    <row r="29" spans="1:39" ht="16.7">
      <c r="A29" s="5" t="s">
        <v>18</v>
      </c>
      <c r="B29" s="12">
        <v>3.5</v>
      </c>
      <c r="C29" s="12">
        <v>4.75</v>
      </c>
      <c r="D29" s="13">
        <v>14259</v>
      </c>
      <c r="E29" s="15">
        <v>1.8699999899999999</v>
      </c>
      <c r="F29" s="12" t="s">
        <v>15</v>
      </c>
      <c r="G29" s="12">
        <v>5.0232774999999998</v>
      </c>
      <c r="H29" s="12">
        <v>5.23620368</v>
      </c>
      <c r="I29" s="12">
        <v>92.5</v>
      </c>
      <c r="J29" s="12">
        <v>3.5</v>
      </c>
      <c r="K29" s="12">
        <v>0.47428278081506148</v>
      </c>
      <c r="L29" s="12">
        <v>-0.71338613391206007</v>
      </c>
      <c r="N29" s="12">
        <v>0</v>
      </c>
      <c r="P29" s="36">
        <v>2022</v>
      </c>
      <c r="Q29" s="17">
        <f t="shared" si="3"/>
        <v>1.25</v>
      </c>
      <c r="R29" s="17">
        <f t="shared" si="1"/>
        <v>0</v>
      </c>
      <c r="S29" s="17">
        <f t="shared" si="1"/>
        <v>4.75</v>
      </c>
      <c r="T29" s="4">
        <f t="shared" si="1"/>
        <v>50</v>
      </c>
      <c r="U29" s="17">
        <f t="shared" si="1"/>
        <v>2.0000000000000462E-2</v>
      </c>
      <c r="V29" s="17" t="e">
        <f t="shared" si="1"/>
        <v>#VALUE!</v>
      </c>
      <c r="W29" s="17">
        <f t="shared" si="1"/>
        <v>-8.9999999999999858E-2</v>
      </c>
      <c r="X29" s="17">
        <f t="shared" si="1"/>
        <v>0.26999999999999957</v>
      </c>
      <c r="Y29" s="17">
        <f t="shared" si="1"/>
        <v>92.5</v>
      </c>
      <c r="Z29" s="17">
        <f t="shared" si="1"/>
        <v>2.5</v>
      </c>
      <c r="AA29" s="17">
        <f t="shared" si="1"/>
        <v>0.14014965606333019</v>
      </c>
      <c r="AB29" s="37">
        <f t="shared" si="1"/>
        <v>-0.21281650585359035</v>
      </c>
      <c r="AD29" s="49" t="str">
        <f t="shared" si="4"/>
        <v>CHECK</v>
      </c>
      <c r="AE29" s="49" t="str">
        <f t="shared" si="4"/>
        <v>OK</v>
      </c>
      <c r="AF29" s="20" t="str">
        <f t="shared" si="5"/>
        <v>OK</v>
      </c>
      <c r="AG29" s="20" t="str">
        <f t="shared" si="6"/>
        <v>OK</v>
      </c>
      <c r="AH29" s="20" t="str">
        <f t="shared" si="7"/>
        <v>OK</v>
      </c>
      <c r="AI29" s="20" t="str">
        <f t="shared" si="8"/>
        <v>OK</v>
      </c>
      <c r="AJ29" s="50" t="str">
        <f t="shared" si="9"/>
        <v>OK</v>
      </c>
      <c r="AK29" s="45" t="str">
        <f t="shared" si="10"/>
        <v>CHECK</v>
      </c>
      <c r="AL29" s="32" t="str">
        <f t="shared" si="2"/>
        <v>OK</v>
      </c>
      <c r="AM29" s="20" t="str">
        <f t="shared" si="11"/>
        <v>OK</v>
      </c>
    </row>
    <row r="30" spans="1:39" ht="16.7">
      <c r="A30" s="2">
        <v>2021</v>
      </c>
      <c r="B30" s="3">
        <v>3.5</v>
      </c>
      <c r="C30" s="3">
        <v>4.75</v>
      </c>
      <c r="D30" s="4">
        <v>14300</v>
      </c>
      <c r="E30" s="3">
        <v>1.8699999899999999</v>
      </c>
      <c r="F30" s="3" t="s">
        <v>15</v>
      </c>
      <c r="G30" s="3">
        <v>3.69</v>
      </c>
      <c r="H30" s="3">
        <v>5.23620368</v>
      </c>
      <c r="I30" s="3">
        <v>92.5</v>
      </c>
      <c r="J30" s="3">
        <v>3.5</v>
      </c>
      <c r="K30" s="3">
        <v>0.28923758943936856</v>
      </c>
      <c r="L30" s="3">
        <v>1.0028781977812313</v>
      </c>
      <c r="N30" s="3">
        <v>0</v>
      </c>
      <c r="P30" s="38" t="s">
        <v>23</v>
      </c>
      <c r="Q30" s="6">
        <f t="shared" si="3"/>
        <v>1.25</v>
      </c>
      <c r="R30" s="18">
        <f t="shared" si="1"/>
        <v>0</v>
      </c>
      <c r="S30" s="18">
        <f t="shared" si="1"/>
        <v>4.75</v>
      </c>
      <c r="T30" s="25">
        <f t="shared" si="1"/>
        <v>90</v>
      </c>
      <c r="U30" s="18">
        <f t="shared" si="1"/>
        <v>-0.12999999999999989</v>
      </c>
      <c r="V30" s="18" t="e">
        <f t="shared" si="1"/>
        <v>#VALUE!</v>
      </c>
      <c r="W30" s="18">
        <f t="shared" si="1"/>
        <v>-0.22999999999999954</v>
      </c>
      <c r="X30" s="18">
        <f t="shared" si="1"/>
        <v>0.20999999999999908</v>
      </c>
      <c r="Y30" s="18">
        <f t="shared" si="1"/>
        <v>92.5</v>
      </c>
      <c r="Z30" s="18">
        <f t="shared" si="1"/>
        <v>2.5</v>
      </c>
      <c r="AA30" s="18">
        <f t="shared" si="1"/>
        <v>0.29188051262994108</v>
      </c>
      <c r="AB30" s="39">
        <f t="shared" si="1"/>
        <v>-0.18409111618194507</v>
      </c>
      <c r="AD30" s="51" t="str">
        <f t="shared" si="4"/>
        <v>CHECK</v>
      </c>
      <c r="AE30" s="51" t="str">
        <f t="shared" si="12"/>
        <v>OK</v>
      </c>
      <c r="AF30" s="21" t="str">
        <f t="shared" si="5"/>
        <v>OK</v>
      </c>
      <c r="AG30" s="21" t="str">
        <f t="shared" si="6"/>
        <v>OK</v>
      </c>
      <c r="AH30" s="21" t="str">
        <f t="shared" si="7"/>
        <v>CHECK</v>
      </c>
      <c r="AI30" s="21" t="str">
        <f t="shared" si="8"/>
        <v>OK</v>
      </c>
      <c r="AJ30" s="52" t="str">
        <f t="shared" si="9"/>
        <v>CHECK</v>
      </c>
      <c r="AK30" s="46" t="str">
        <f t="shared" si="10"/>
        <v>CHECK</v>
      </c>
      <c r="AL30" s="33" t="str">
        <f t="shared" si="2"/>
        <v>OK</v>
      </c>
      <c r="AM30" s="21" t="str">
        <f t="shared" si="11"/>
        <v>OK</v>
      </c>
    </row>
    <row r="31" spans="1:39" ht="16.7">
      <c r="A31" s="5" t="s">
        <v>19</v>
      </c>
      <c r="B31" s="6">
        <v>3.5</v>
      </c>
      <c r="C31" s="6">
        <v>4.75</v>
      </c>
      <c r="D31" s="7">
        <v>14344</v>
      </c>
      <c r="E31" s="6">
        <v>2.638740592020028</v>
      </c>
      <c r="F31" s="6" t="s">
        <v>15</v>
      </c>
      <c r="G31" s="6">
        <v>5.0062648100000002</v>
      </c>
      <c r="H31" s="6">
        <v>6.65</v>
      </c>
      <c r="I31" s="6">
        <v>92.5</v>
      </c>
      <c r="J31" s="6">
        <v>5</v>
      </c>
      <c r="K31" s="6">
        <v>7.0293627927580704E-2</v>
      </c>
      <c r="L31" s="6">
        <v>-0.54152072828064191</v>
      </c>
      <c r="N31" s="6">
        <v>0.5</v>
      </c>
      <c r="P31" s="38" t="s">
        <v>24</v>
      </c>
      <c r="Q31" s="9">
        <f t="shared" si="3"/>
        <v>1.25</v>
      </c>
      <c r="R31" s="18">
        <f t="shared" si="1"/>
        <v>0</v>
      </c>
      <c r="S31" s="18">
        <f t="shared" si="1"/>
        <v>4.75</v>
      </c>
      <c r="T31" s="24">
        <f t="shared" si="1"/>
        <v>90</v>
      </c>
      <c r="U31" s="18">
        <f t="shared" si="1"/>
        <v>-0.16999999999999948</v>
      </c>
      <c r="V31" s="18" t="e">
        <f t="shared" si="1"/>
        <v>#VALUE!</v>
      </c>
      <c r="W31" s="18">
        <f t="shared" si="1"/>
        <v>-0.16000000000000014</v>
      </c>
      <c r="X31" s="18">
        <f t="shared" si="1"/>
        <v>-0.16000000000000014</v>
      </c>
      <c r="Y31" s="18">
        <f t="shared" si="1"/>
        <v>92.5</v>
      </c>
      <c r="Z31" s="18">
        <f t="shared" si="1"/>
        <v>2.5</v>
      </c>
      <c r="AA31" s="18">
        <f t="shared" si="1"/>
        <v>0.22180897983404568</v>
      </c>
      <c r="AB31" s="39">
        <f t="shared" si="1"/>
        <v>-0.1466146709170657</v>
      </c>
      <c r="AD31" s="51" t="str">
        <f t="shared" si="4"/>
        <v>OK</v>
      </c>
      <c r="AE31" s="51" t="str">
        <f t="shared" si="12"/>
        <v>OK</v>
      </c>
      <c r="AF31" s="21" t="str">
        <f>IF(AND(W31=0,AA31=0),"OK",IF(AND(W31&lt;0,AA31&gt;0),"OK",IF(AND(W31&gt;0,AA31&lt;0),"OK","CHECK")))</f>
        <v>OK</v>
      </c>
      <c r="AG31" s="21" t="str">
        <f t="shared" si="6"/>
        <v>OK</v>
      </c>
      <c r="AH31" s="21" t="str">
        <f t="shared" si="7"/>
        <v>CHECK</v>
      </c>
      <c r="AI31" s="21" t="str">
        <f t="shared" si="8"/>
        <v>OK</v>
      </c>
      <c r="AJ31" s="52" t="str">
        <f t="shared" si="9"/>
        <v>CHECK</v>
      </c>
      <c r="AK31" s="46" t="str">
        <f t="shared" si="10"/>
        <v>CHECK</v>
      </c>
      <c r="AL31" s="33" t="str">
        <f t="shared" si="2"/>
        <v>OK</v>
      </c>
      <c r="AM31" s="21" t="str">
        <f t="shared" si="11"/>
        <v>OK</v>
      </c>
    </row>
    <row r="32" spans="1:39" ht="16.7">
      <c r="A32" s="5" t="s">
        <v>20</v>
      </c>
      <c r="B32" s="9">
        <v>3.5</v>
      </c>
      <c r="C32" s="9">
        <v>4.75</v>
      </c>
      <c r="D32" s="10">
        <v>14550</v>
      </c>
      <c r="E32" s="9">
        <v>4.1900000000000004</v>
      </c>
      <c r="F32" s="9" t="s">
        <v>15</v>
      </c>
      <c r="G32" s="9">
        <v>5.07</v>
      </c>
      <c r="H32" s="9">
        <v>7.94</v>
      </c>
      <c r="I32" s="9">
        <v>92.5</v>
      </c>
      <c r="J32" s="9">
        <v>6</v>
      </c>
      <c r="K32" s="9">
        <v>9.8229711071402326E-2</v>
      </c>
      <c r="L32" s="9">
        <v>0.61226162762437131</v>
      </c>
      <c r="N32" s="9">
        <v>1.75</v>
      </c>
      <c r="P32" s="38" t="s">
        <v>27</v>
      </c>
      <c r="Q32" s="9">
        <f t="shared" si="3"/>
        <v>1.25</v>
      </c>
      <c r="R32" s="18">
        <f t="shared" si="1"/>
        <v>0</v>
      </c>
      <c r="S32" s="18">
        <f t="shared" si="1"/>
        <v>4.75</v>
      </c>
      <c r="T32" s="24">
        <f t="shared" si="1"/>
        <v>90</v>
      </c>
      <c r="U32" s="18">
        <f t="shared" si="1"/>
        <v>-6.999999999999984E-2</v>
      </c>
      <c r="V32" s="18" t="e">
        <f t="shared" si="1"/>
        <v>#VALUE!</v>
      </c>
      <c r="W32" s="18">
        <f t="shared" si="1"/>
        <v>-9.9999999999997868E-3</v>
      </c>
      <c r="X32" s="18">
        <f t="shared" si="1"/>
        <v>0.20000000000000107</v>
      </c>
      <c r="Y32" s="18">
        <f t="shared" si="1"/>
        <v>92.5</v>
      </c>
      <c r="Z32" s="18">
        <f t="shared" si="1"/>
        <v>2.5</v>
      </c>
      <c r="AA32" s="18">
        <f t="shared" si="1"/>
        <v>8.7870644040718204E-2</v>
      </c>
      <c r="AB32" s="39">
        <f t="shared" si="1"/>
        <v>-7.2619581815615897E-2</v>
      </c>
      <c r="AD32" s="51" t="str">
        <f t="shared" si="4"/>
        <v>CHECK</v>
      </c>
      <c r="AE32" s="51" t="str">
        <f t="shared" si="12"/>
        <v>OK</v>
      </c>
      <c r="AF32" s="21" t="str">
        <f t="shared" si="5"/>
        <v>OK</v>
      </c>
      <c r="AG32" s="21" t="str">
        <f t="shared" si="6"/>
        <v>OK</v>
      </c>
      <c r="AH32" s="21" t="str">
        <f t="shared" si="7"/>
        <v>CHECK</v>
      </c>
      <c r="AI32" s="21" t="str">
        <f t="shared" si="8"/>
        <v>OK</v>
      </c>
      <c r="AJ32" s="52" t="str">
        <f t="shared" si="9"/>
        <v>CHECK</v>
      </c>
      <c r="AK32" s="46" t="str">
        <f t="shared" si="10"/>
        <v>CHECK</v>
      </c>
      <c r="AL32" s="33" t="str">
        <f t="shared" si="2"/>
        <v>OK</v>
      </c>
      <c r="AM32" s="21" t="str">
        <f t="shared" si="11"/>
        <v>OK</v>
      </c>
    </row>
    <row r="33" spans="1:39" ht="16.7">
      <c r="A33" s="5" t="s">
        <v>21</v>
      </c>
      <c r="B33" s="9">
        <v>3.5</v>
      </c>
      <c r="C33" s="9">
        <v>4.75</v>
      </c>
      <c r="D33" s="67">
        <v>14650</v>
      </c>
      <c r="E33" s="9">
        <v>4.4400000000000004</v>
      </c>
      <c r="F33" s="9" t="s">
        <v>15</v>
      </c>
      <c r="G33" s="9">
        <v>5.17</v>
      </c>
      <c r="H33" s="9">
        <v>7.97</v>
      </c>
      <c r="I33" s="9">
        <v>92.5</v>
      </c>
      <c r="J33" s="9">
        <v>9</v>
      </c>
      <c r="K33" s="9">
        <v>-1.0522468217207226</v>
      </c>
      <c r="L33" s="9">
        <v>1.5194548924471005</v>
      </c>
      <c r="N33" s="9">
        <v>2.75</v>
      </c>
      <c r="P33" s="38" t="s">
        <v>28</v>
      </c>
      <c r="Q33" s="18">
        <f t="shared" si="3"/>
        <v>1.25</v>
      </c>
      <c r="R33" s="18">
        <f t="shared" si="1"/>
        <v>0</v>
      </c>
      <c r="S33" s="18">
        <f t="shared" si="1"/>
        <v>4.75</v>
      </c>
      <c r="T33" s="13">
        <f t="shared" si="1"/>
        <v>90</v>
      </c>
      <c r="U33" s="23">
        <f t="shared" si="1"/>
        <v>-0.10000000000000009</v>
      </c>
      <c r="V33" s="18" t="e">
        <f t="shared" si="1"/>
        <v>#VALUE!</v>
      </c>
      <c r="W33" s="23">
        <f t="shared" si="1"/>
        <v>-4.0000000000000036E-2</v>
      </c>
      <c r="X33" s="18">
        <f t="shared" si="1"/>
        <v>0.55000000000000071</v>
      </c>
      <c r="Y33" s="18">
        <f t="shared" si="1"/>
        <v>92.5</v>
      </c>
      <c r="Z33" s="18">
        <f t="shared" si="1"/>
        <v>2.5</v>
      </c>
      <c r="AA33" s="18">
        <f t="shared" si="1"/>
        <v>0.13670058383917838</v>
      </c>
      <c r="AB33" s="39">
        <f t="shared" si="1"/>
        <v>-8.9282375524589952E-2</v>
      </c>
      <c r="AD33" s="51" t="str">
        <f t="shared" si="4"/>
        <v>CHECK</v>
      </c>
      <c r="AE33" s="51" t="str">
        <f t="shared" si="12"/>
        <v>OK</v>
      </c>
      <c r="AF33" s="21" t="str">
        <f t="shared" si="5"/>
        <v>OK</v>
      </c>
      <c r="AG33" s="21" t="str">
        <f t="shared" si="6"/>
        <v>OK</v>
      </c>
      <c r="AH33" s="21" t="str">
        <f t="shared" si="7"/>
        <v>CHECK</v>
      </c>
      <c r="AI33" s="21" t="str">
        <f t="shared" si="8"/>
        <v>OK</v>
      </c>
      <c r="AJ33" s="52" t="str">
        <f t="shared" si="9"/>
        <v>CHECK</v>
      </c>
      <c r="AK33" s="46" t="str">
        <f t="shared" si="10"/>
        <v>CHECK</v>
      </c>
      <c r="AL33" s="33" t="str">
        <f t="shared" si="2"/>
        <v>OK</v>
      </c>
      <c r="AM33" s="21" t="str">
        <f t="shared" si="11"/>
        <v>OK</v>
      </c>
    </row>
    <row r="34" spans="1:39" ht="17" thickBot="1">
      <c r="A34" s="5" t="s">
        <v>22</v>
      </c>
      <c r="B34" s="9">
        <v>3.5</v>
      </c>
      <c r="C34" s="9">
        <v>4.75</v>
      </c>
      <c r="D34" s="11">
        <v>14700</v>
      </c>
      <c r="E34" s="9">
        <v>4.1900000000000004</v>
      </c>
      <c r="F34" s="9" t="s">
        <v>15</v>
      </c>
      <c r="G34" s="9">
        <v>4.5599999999999996</v>
      </c>
      <c r="H34" s="9">
        <v>8.32</v>
      </c>
      <c r="I34" s="9">
        <v>92.5</v>
      </c>
      <c r="J34" s="9">
        <v>9</v>
      </c>
      <c r="K34" s="9">
        <v>-1.3466134202277011</v>
      </c>
      <c r="L34" s="9">
        <v>2.1043814953816624</v>
      </c>
      <c r="N34" s="9">
        <v>3.5</v>
      </c>
      <c r="P34" s="40">
        <v>2023</v>
      </c>
      <c r="Q34" s="41">
        <f t="shared" si="3"/>
        <v>1.25</v>
      </c>
      <c r="R34" s="41">
        <f t="shared" si="1"/>
        <v>0</v>
      </c>
      <c r="S34" s="41">
        <f t="shared" si="1"/>
        <v>4.75</v>
      </c>
      <c r="T34" s="42">
        <f t="shared" si="1"/>
        <v>90</v>
      </c>
      <c r="U34" s="41">
        <f t="shared" si="1"/>
        <v>-0.10000000000000009</v>
      </c>
      <c r="V34" s="41" t="e">
        <f t="shared" si="1"/>
        <v>#VALUE!</v>
      </c>
      <c r="W34" s="41">
        <f t="shared" si="1"/>
        <v>-0.11000000000000032</v>
      </c>
      <c r="X34" s="41">
        <f t="shared" si="1"/>
        <v>0.55000000000000071</v>
      </c>
      <c r="Y34" s="41">
        <f t="shared" si="1"/>
        <v>92.5</v>
      </c>
      <c r="Z34" s="41">
        <f t="shared" si="1"/>
        <v>2.5</v>
      </c>
      <c r="AA34" s="41">
        <f t="shared" si="1"/>
        <v>0.18456518008597067</v>
      </c>
      <c r="AB34" s="43">
        <f t="shared" si="1"/>
        <v>-0.12315193610980413</v>
      </c>
      <c r="AD34" s="53" t="str">
        <f t="shared" si="4"/>
        <v>CHECK</v>
      </c>
      <c r="AE34" s="53" t="str">
        <f t="shared" si="4"/>
        <v>OK</v>
      </c>
      <c r="AF34" s="54" t="str">
        <f t="shared" si="5"/>
        <v>OK</v>
      </c>
      <c r="AG34" s="54" t="str">
        <f t="shared" si="6"/>
        <v>OK</v>
      </c>
      <c r="AH34" s="54" t="str">
        <f t="shared" si="7"/>
        <v>CHECK</v>
      </c>
      <c r="AI34" s="54" t="str">
        <f t="shared" si="8"/>
        <v>OK</v>
      </c>
      <c r="AJ34" s="55" t="str">
        <f t="shared" si="9"/>
        <v>CHECK</v>
      </c>
      <c r="AK34" s="45" t="str">
        <f t="shared" si="10"/>
        <v>CHECK</v>
      </c>
      <c r="AL34" s="32" t="str">
        <f t="shared" si="2"/>
        <v>OK</v>
      </c>
      <c r="AM34" s="22" t="str">
        <f t="shared" si="11"/>
        <v>OK</v>
      </c>
    </row>
    <row r="35" spans="1:39" ht="16.7">
      <c r="A35" s="2">
        <v>2022</v>
      </c>
      <c r="B35" s="3">
        <v>3.5</v>
      </c>
      <c r="C35" s="3">
        <v>4.75</v>
      </c>
      <c r="D35" s="4">
        <f>ROUND(AVERAGE(D31:D34),-1)</f>
        <v>14560</v>
      </c>
      <c r="E35" s="3">
        <v>4.1900000000000004</v>
      </c>
      <c r="F35" s="3" t="s">
        <v>15</v>
      </c>
      <c r="G35" s="3">
        <v>4.95</v>
      </c>
      <c r="H35" s="3">
        <v>8.32</v>
      </c>
      <c r="I35" s="3">
        <v>92.5</v>
      </c>
      <c r="J35" s="3">
        <v>9</v>
      </c>
      <c r="K35" s="3">
        <v>-0.56600860334699576</v>
      </c>
      <c r="L35" s="3">
        <v>0.94123005949624339</v>
      </c>
      <c r="N35" s="3">
        <v>3.5</v>
      </c>
    </row>
    <row r="36" spans="1:39" ht="16.7">
      <c r="A36" s="5" t="s">
        <v>23</v>
      </c>
      <c r="B36" s="6">
        <v>3.5</v>
      </c>
      <c r="C36" s="6">
        <v>4.75</v>
      </c>
      <c r="D36" s="14">
        <v>14710</v>
      </c>
      <c r="E36" s="6">
        <v>3.96</v>
      </c>
      <c r="F36" s="6" t="s">
        <v>15</v>
      </c>
      <c r="G36" s="6">
        <v>4.83</v>
      </c>
      <c r="H36" s="6">
        <v>8.35</v>
      </c>
      <c r="I36" s="6">
        <v>92.5</v>
      </c>
      <c r="J36" s="6">
        <v>9</v>
      </c>
      <c r="K36" s="6">
        <v>-1.3781194873700588</v>
      </c>
      <c r="L36" s="6">
        <v>0.91590888381805502</v>
      </c>
      <c r="N36" s="6">
        <v>3.75</v>
      </c>
      <c r="U36" s="60"/>
      <c r="W36" s="61" t="s">
        <v>53</v>
      </c>
      <c r="AC36" s="59">
        <v>1</v>
      </c>
      <c r="AD36" s="59" t="s">
        <v>51</v>
      </c>
      <c r="AE36" s="59"/>
      <c r="AF36" s="59"/>
      <c r="AG36" s="59"/>
      <c r="AH36" s="59"/>
      <c r="AI36" s="59"/>
    </row>
    <row r="37" spans="1:39" ht="16.7">
      <c r="A37" s="5" t="s">
        <v>24</v>
      </c>
      <c r="B37" s="9">
        <v>3.5</v>
      </c>
      <c r="C37" s="9">
        <v>4.75</v>
      </c>
      <c r="D37" s="10">
        <v>14720</v>
      </c>
      <c r="E37" s="9">
        <v>3.85</v>
      </c>
      <c r="F37" s="9" t="s">
        <v>15</v>
      </c>
      <c r="G37" s="9">
        <v>4.99</v>
      </c>
      <c r="H37" s="9">
        <v>8.39</v>
      </c>
      <c r="I37" s="9">
        <v>92.5</v>
      </c>
      <c r="J37" s="9">
        <v>9</v>
      </c>
      <c r="K37" s="9">
        <v>-1.6581910201659542</v>
      </c>
      <c r="L37" s="6">
        <v>1.0033853290829344</v>
      </c>
      <c r="N37" s="9">
        <v>4</v>
      </c>
      <c r="T37" s="31" t="s">
        <v>39</v>
      </c>
      <c r="W37" s="58" t="s">
        <v>54</v>
      </c>
      <c r="AC37" s="59">
        <v>2</v>
      </c>
      <c r="AD37" s="59" t="s">
        <v>163</v>
      </c>
      <c r="AE37" s="59"/>
      <c r="AF37" s="59"/>
      <c r="AG37" s="59"/>
      <c r="AH37" s="59"/>
      <c r="AI37" s="59"/>
    </row>
    <row r="38" spans="1:39" ht="16.7">
      <c r="A38" s="5" t="s">
        <v>27</v>
      </c>
      <c r="B38" s="9">
        <v>3.5</v>
      </c>
      <c r="C38" s="9">
        <v>4.75</v>
      </c>
      <c r="D38" s="10">
        <v>14720</v>
      </c>
      <c r="E38" s="9">
        <v>3.72</v>
      </c>
      <c r="F38" s="9" t="s">
        <v>15</v>
      </c>
      <c r="G38" s="9">
        <v>5.26</v>
      </c>
      <c r="H38" s="9">
        <v>8.82</v>
      </c>
      <c r="I38" s="9">
        <v>92.5</v>
      </c>
      <c r="J38" s="9">
        <v>9</v>
      </c>
      <c r="K38" s="9">
        <v>-1.8321293559592817</v>
      </c>
      <c r="L38" s="6">
        <v>1.1173804181843843</v>
      </c>
      <c r="N38" s="9">
        <v>4</v>
      </c>
      <c r="T38" s="31" t="s">
        <v>40</v>
      </c>
      <c r="W38" s="58" t="s">
        <v>15</v>
      </c>
      <c r="AC38" s="59">
        <v>3</v>
      </c>
    </row>
    <row r="39" spans="1:39" ht="16.7">
      <c r="A39" s="5" t="s">
        <v>28</v>
      </c>
      <c r="B39" s="12">
        <v>3.5</v>
      </c>
      <c r="C39" s="12">
        <v>4.75</v>
      </c>
      <c r="D39" s="13">
        <v>14730</v>
      </c>
      <c r="E39" s="15">
        <v>3.57</v>
      </c>
      <c r="F39" s="12" t="s">
        <v>15</v>
      </c>
      <c r="G39" s="9">
        <v>5.04</v>
      </c>
      <c r="H39" s="12">
        <v>9.23</v>
      </c>
      <c r="I39" s="12">
        <v>92.5</v>
      </c>
      <c r="J39" s="12">
        <v>9</v>
      </c>
      <c r="K39" s="12">
        <v>-1.6632994161608217</v>
      </c>
      <c r="L39" s="6">
        <v>0.91071762447541005</v>
      </c>
      <c r="N39" s="12">
        <v>4</v>
      </c>
      <c r="T39" s="31" t="s">
        <v>153</v>
      </c>
      <c r="W39" s="58" t="s">
        <v>54</v>
      </c>
      <c r="Y39">
        <v>2.6949492559476766</v>
      </c>
      <c r="Z39">
        <f>ARIMBI!BC9</f>
        <v>0.91138553407308365</v>
      </c>
    </row>
    <row r="40" spans="1:39" ht="16.7">
      <c r="A40" s="2">
        <v>2023</v>
      </c>
      <c r="B40" s="3">
        <v>3.5</v>
      </c>
      <c r="C40" s="3">
        <v>4.75</v>
      </c>
      <c r="D40" s="4">
        <f>ROUND(AVERAGE(D36:D39),-1)</f>
        <v>14720</v>
      </c>
      <c r="E40" s="3">
        <v>3.57</v>
      </c>
      <c r="F40" s="3" t="s">
        <v>15</v>
      </c>
      <c r="G40" s="3">
        <v>5.03</v>
      </c>
      <c r="H40" s="3">
        <v>9.23</v>
      </c>
      <c r="I40" s="3">
        <v>92.5</v>
      </c>
      <c r="J40" s="3">
        <v>9</v>
      </c>
      <c r="K40" s="3">
        <v>-1.6329348199140292</v>
      </c>
      <c r="L40" s="3">
        <v>0.98684806389019597</v>
      </c>
      <c r="N40" s="3">
        <v>4</v>
      </c>
      <c r="T40" s="31" t="s">
        <v>154</v>
      </c>
      <c r="W40" s="58" t="s">
        <v>15</v>
      </c>
      <c r="Y40">
        <f>Y39*W26</f>
        <v>0</v>
      </c>
    </row>
    <row r="41" spans="1:39">
      <c r="T41" s="31" t="s">
        <v>155</v>
      </c>
      <c r="W41" s="58" t="s">
        <v>15</v>
      </c>
      <c r="Y41">
        <f t="shared" ref="Y41:Y42" si="13">Y40*W27</f>
        <v>0</v>
      </c>
    </row>
    <row r="42" spans="1:39">
      <c r="T42" s="31" t="s">
        <v>156</v>
      </c>
      <c r="Y42">
        <f t="shared" si="13"/>
        <v>0</v>
      </c>
    </row>
    <row r="43" spans="1:39">
      <c r="T43" s="31" t="s">
        <v>157</v>
      </c>
    </row>
    <row r="46" spans="1:39">
      <c r="T46" s="31" t="s">
        <v>8</v>
      </c>
      <c r="U46">
        <v>-0.7507795436889666</v>
      </c>
      <c r="X46" s="31" t="s">
        <v>5</v>
      </c>
      <c r="Y46" s="156" t="s">
        <v>8</v>
      </c>
      <c r="Z46" s="156">
        <f>ARIMBI!AO8</f>
        <v>-0.7507795436889666</v>
      </c>
      <c r="AA46" s="31" t="s">
        <v>13</v>
      </c>
      <c r="AB46" s="156" t="s">
        <v>8</v>
      </c>
      <c r="AC46" s="156">
        <v>0.62221969378231501</v>
      </c>
    </row>
    <row r="47" spans="1:39">
      <c r="T47" s="31" t="s">
        <v>59</v>
      </c>
      <c r="U47">
        <v>0.62995128354749519</v>
      </c>
      <c r="X47" s="156"/>
      <c r="Y47" s="156" t="s">
        <v>6</v>
      </c>
      <c r="Z47" s="156">
        <f>ARIMBI!AO9</f>
        <v>0.62995128354749519</v>
      </c>
      <c r="AA47" s="156"/>
      <c r="AB47" s="156" t="s">
        <v>44</v>
      </c>
      <c r="AC47" s="156">
        <v>-0.24032529366995381</v>
      </c>
    </row>
    <row r="48" spans="1:39">
      <c r="T48" t="s">
        <v>158</v>
      </c>
      <c r="U48">
        <v>1.018420603746589</v>
      </c>
      <c r="X48" s="156"/>
      <c r="Y48" s="156" t="s">
        <v>44</v>
      </c>
      <c r="Z48" s="156">
        <f>ARIMBI!AO16</f>
        <v>1.018420603746589</v>
      </c>
      <c r="AA48" s="156"/>
      <c r="AB48" s="156" t="s">
        <v>5</v>
      </c>
      <c r="AC48" s="156">
        <v>-2.6479455620891268E-2</v>
      </c>
    </row>
    <row r="50" spans="21:30">
      <c r="U50">
        <f>U46*W28</f>
        <v>0.15766370417468295</v>
      </c>
      <c r="Y50" t="s">
        <v>159</v>
      </c>
      <c r="Z50" t="s">
        <v>160</v>
      </c>
      <c r="AC50" t="s">
        <v>161</v>
      </c>
      <c r="AD50" t="s">
        <v>160</v>
      </c>
    </row>
    <row r="51" spans="21:30" ht="16.7">
      <c r="U51">
        <f>U47*U28</f>
        <v>1.2599025670950195E-2</v>
      </c>
      <c r="X51" s="38" t="s">
        <v>19</v>
      </c>
      <c r="Y51" s="155">
        <f>D11*(1+(($Z$46*W25)+($Z$47*U25)+($Z$48*Q25))%)</f>
        <v>14344.147189042516</v>
      </c>
      <c r="Z51" s="155">
        <f>Y51-D11</f>
        <v>0.14718904251640197</v>
      </c>
      <c r="AB51" s="38" t="s">
        <v>19</v>
      </c>
      <c r="AC51" s="155">
        <f>L11+(1+(($AC$46*W25)+($AC$47*Q25)+($AC$48*O11)))</f>
        <v>0.45615516294133962</v>
      </c>
      <c r="AD51" s="155">
        <f>AC51-L11</f>
        <v>0.99767589122198153</v>
      </c>
    </row>
    <row r="52" spans="21:30" ht="16.7">
      <c r="U52">
        <f>U48*Q28</f>
        <v>1.2730257546832364</v>
      </c>
      <c r="X52" s="38" t="s">
        <v>20</v>
      </c>
      <c r="Y52" s="155">
        <f t="shared" ref="Y52:Y59" si="14">D12*(1+(($Z$46*W26)+($Z$47*U26)+($Z$48*Q26))%)</f>
        <v>14632.339310980618</v>
      </c>
      <c r="Z52" s="155">
        <f t="shared" ref="Z52:Z60" si="15">Y52-D12</f>
        <v>82.339310980618393</v>
      </c>
      <c r="AA52" s="155"/>
      <c r="AB52" s="38" t="s">
        <v>20</v>
      </c>
      <c r="AC52" s="155">
        <f t="shared" ref="AC52:AC60" si="16">L12+(1+(($AC$46*W26)+($AC$47*Q26)+($AC$48*T26)))</f>
        <v>1.9375496652806077</v>
      </c>
      <c r="AD52" s="155">
        <f t="shared" ref="AD52:AD60" si="17">AC52-L12</f>
        <v>0.87983735316502298</v>
      </c>
    </row>
    <row r="53" spans="21:30" ht="16.7">
      <c r="U53">
        <f>U50+U51+U52</f>
        <v>1.4432884845288696</v>
      </c>
      <c r="X53" s="38" t="s">
        <v>21</v>
      </c>
      <c r="Y53" s="155">
        <f t="shared" si="14"/>
        <v>14723.555947443248</v>
      </c>
      <c r="Z53" s="155">
        <f t="shared" si="15"/>
        <v>173.55594744324844</v>
      </c>
      <c r="AB53" s="38" t="s">
        <v>21</v>
      </c>
      <c r="AC53" s="155">
        <f t="shared" si="16"/>
        <v>-0.2219491058884373</v>
      </c>
      <c r="AD53" s="155">
        <f t="shared" si="17"/>
        <v>-1.9753816128886044</v>
      </c>
    </row>
    <row r="54" spans="21:30" ht="16.7">
      <c r="U54" s="155">
        <f>D9*(1+U53%)</f>
        <v>14464.79850500897</v>
      </c>
      <c r="X54" s="38" t="s">
        <v>22</v>
      </c>
      <c r="Y54" s="155">
        <f t="shared" si="14"/>
        <v>14820.864447589667</v>
      </c>
      <c r="Z54" s="155">
        <f t="shared" si="15"/>
        <v>210.86444758966718</v>
      </c>
      <c r="AB54" s="38" t="s">
        <v>22</v>
      </c>
      <c r="AC54" s="155">
        <f t="shared" si="16"/>
        <v>0.44106459001913967</v>
      </c>
      <c r="AD54" s="155">
        <f t="shared" si="17"/>
        <v>-1.8142237586619427</v>
      </c>
    </row>
    <row r="55" spans="21:30" ht="16.7">
      <c r="U55" s="155">
        <f>U54-D9</f>
        <v>205.7985050089701</v>
      </c>
      <c r="X55" s="36">
        <v>2022</v>
      </c>
      <c r="Y55" s="155">
        <f>AVERAGE(Y51:Y54)</f>
        <v>14630.226723764014</v>
      </c>
      <c r="Z55" s="155">
        <f t="shared" si="15"/>
        <v>120.22672376401351</v>
      </c>
      <c r="AB55" s="36">
        <v>2022</v>
      </c>
      <c r="AC55" s="155">
        <f t="shared" si="16"/>
        <v>0.47366739477741993</v>
      </c>
      <c r="AD55" s="155">
        <f t="shared" si="17"/>
        <v>-0.68037917057241382</v>
      </c>
    </row>
    <row r="56" spans="21:30" ht="16.7">
      <c r="X56" s="38" t="s">
        <v>23</v>
      </c>
      <c r="Y56" s="155">
        <f t="shared" si="14"/>
        <v>14819.389224175669</v>
      </c>
      <c r="Z56" s="155">
        <f t="shared" si="15"/>
        <v>199.38922417566937</v>
      </c>
      <c r="AB56" s="38" t="s">
        <v>23</v>
      </c>
      <c r="AC56" s="155">
        <f t="shared" si="16"/>
        <v>-0.72666815253758843</v>
      </c>
      <c r="AD56" s="155">
        <f t="shared" si="17"/>
        <v>-1.8266681525375885</v>
      </c>
    </row>
    <row r="57" spans="21:30" ht="16.7">
      <c r="X57" s="38" t="s">
        <v>24</v>
      </c>
      <c r="Y57" s="155">
        <f t="shared" si="14"/>
        <v>14818.150397095718</v>
      </c>
      <c r="Z57" s="155">
        <f t="shared" si="15"/>
        <v>188.15039709571829</v>
      </c>
      <c r="AB57" s="38" t="s">
        <v>24</v>
      </c>
      <c r="AC57" s="155">
        <f t="shared" si="16"/>
        <v>-0.63311277397282706</v>
      </c>
      <c r="AD57" s="155">
        <f t="shared" si="17"/>
        <v>-1.7831127739728272</v>
      </c>
    </row>
    <row r="58" spans="21:30" ht="16.7">
      <c r="X58" s="38" t="s">
        <v>27</v>
      </c>
      <c r="Y58" s="155">
        <f t="shared" si="14"/>
        <v>14810.890727287764</v>
      </c>
      <c r="Z58" s="155">
        <f t="shared" si="15"/>
        <v>180.89072728776409</v>
      </c>
      <c r="AB58" s="38" t="s">
        <v>27</v>
      </c>
      <c r="AC58" s="155">
        <f t="shared" si="16"/>
        <v>-0.49977981990547948</v>
      </c>
      <c r="AD58" s="155">
        <f t="shared" si="17"/>
        <v>-1.6897798199054797</v>
      </c>
    </row>
    <row r="59" spans="21:30" ht="16.7">
      <c r="X59" s="38" t="s">
        <v>28</v>
      </c>
      <c r="Y59" s="155">
        <f t="shared" si="14"/>
        <v>14821.545048702334</v>
      </c>
      <c r="Z59" s="155">
        <f t="shared" si="15"/>
        <v>181.54504870233359</v>
      </c>
      <c r="AB59" s="38" t="s">
        <v>28</v>
      </c>
      <c r="AC59" s="155">
        <f t="shared" si="16"/>
        <v>-0.70844641071894898</v>
      </c>
      <c r="AD59" s="155">
        <f t="shared" si="17"/>
        <v>-1.708446410718949</v>
      </c>
    </row>
    <row r="60" spans="21:30" ht="17" thickBot="1">
      <c r="X60" s="40">
        <v>2023</v>
      </c>
      <c r="Y60" s="155">
        <f>AVERAGE(Y56:Y59)</f>
        <v>14817.493849315371</v>
      </c>
      <c r="Z60" s="155">
        <f t="shared" si="15"/>
        <v>187.49384931537134</v>
      </c>
      <c r="AB60" s="40">
        <v>2023</v>
      </c>
      <c r="AC60" s="155">
        <f t="shared" si="16"/>
        <v>-0.6420017892837111</v>
      </c>
      <c r="AD60" s="155">
        <f t="shared" si="17"/>
        <v>-1.7520017892837112</v>
      </c>
    </row>
  </sheetData>
  <mergeCells count="11">
    <mergeCell ref="A2:L2"/>
    <mergeCell ref="A3:A4"/>
    <mergeCell ref="B3:L3"/>
    <mergeCell ref="P17:P18"/>
    <mergeCell ref="Q17:AB17"/>
    <mergeCell ref="AI17:AJ17"/>
    <mergeCell ref="AK17:AM17"/>
    <mergeCell ref="A22:L22"/>
    <mergeCell ref="A23:A24"/>
    <mergeCell ref="B23:L23"/>
    <mergeCell ref="AD17:AF17"/>
  </mergeCells>
  <conditionalFormatting sqref="AD20:AE22">
    <cfRule type="expression" dxfId="403" priority="89">
      <formula>AD20="CHECK"</formula>
    </cfRule>
    <cfRule type="expression" dxfId="402" priority="90">
      <formula>AD20="OK"</formula>
    </cfRule>
  </conditionalFormatting>
  <conditionalFormatting sqref="AD25:AE25 AD26:AD27 AE26:AE28">
    <cfRule type="expression" dxfId="401" priority="87">
      <formula>AD25="CHECK"</formula>
    </cfRule>
    <cfRule type="expression" dxfId="400" priority="88">
      <formula>AD25="OK"</formula>
    </cfRule>
  </conditionalFormatting>
  <conditionalFormatting sqref="AD30:AD32">
    <cfRule type="expression" dxfId="399" priority="85">
      <formula>AD30="CHECK"</formula>
    </cfRule>
    <cfRule type="expression" dxfId="398" priority="86">
      <formula>AD30="OK"</formula>
    </cfRule>
  </conditionalFormatting>
  <conditionalFormatting sqref="AF25:AF27">
    <cfRule type="expression" dxfId="397" priority="83">
      <formula>AF25="CHECK"</formula>
    </cfRule>
    <cfRule type="expression" dxfId="396" priority="84">
      <formula>AF25="OK"</formula>
    </cfRule>
  </conditionalFormatting>
  <conditionalFormatting sqref="AF30:AF32">
    <cfRule type="expression" dxfId="395" priority="81">
      <formula>AF30="CHECK"</formula>
    </cfRule>
    <cfRule type="expression" dxfId="394" priority="82">
      <formula>AF30="OK"</formula>
    </cfRule>
  </conditionalFormatting>
  <conditionalFormatting sqref="AF20:AF22">
    <cfRule type="expression" dxfId="393" priority="79">
      <formula>AF20="CHECK"</formula>
    </cfRule>
    <cfRule type="expression" dxfId="392" priority="80">
      <formula>AF20="OK"</formula>
    </cfRule>
  </conditionalFormatting>
  <conditionalFormatting sqref="AD28">
    <cfRule type="expression" dxfId="391" priority="77">
      <formula>AD28="CHECK"</formula>
    </cfRule>
    <cfRule type="expression" dxfId="390" priority="78">
      <formula>AD28="OK"</formula>
    </cfRule>
  </conditionalFormatting>
  <conditionalFormatting sqref="AF28:AG28">
    <cfRule type="expression" dxfId="389" priority="75">
      <formula>AF28="CHECK"</formula>
    </cfRule>
    <cfRule type="expression" dxfId="388" priority="76">
      <formula>AF28="OK"</formula>
    </cfRule>
  </conditionalFormatting>
  <conditionalFormatting sqref="AD23:AE23">
    <cfRule type="expression" dxfId="387" priority="73">
      <formula>AD23="CHECK"</formula>
    </cfRule>
    <cfRule type="expression" dxfId="386" priority="74">
      <formula>AD23="OK"</formula>
    </cfRule>
  </conditionalFormatting>
  <conditionalFormatting sqref="AF23:AG23">
    <cfRule type="expression" dxfId="385" priority="71">
      <formula>AF23="CHECK"</formula>
    </cfRule>
    <cfRule type="expression" dxfId="384" priority="72">
      <formula>AF23="OK"</formula>
    </cfRule>
  </conditionalFormatting>
  <conditionalFormatting sqref="AH20:AH23">
    <cfRule type="expression" dxfId="383" priority="69">
      <formula>AH20="CHECK"</formula>
    </cfRule>
    <cfRule type="expression" dxfId="382" priority="70">
      <formula>AH20="OK"</formula>
    </cfRule>
  </conditionalFormatting>
  <conditionalFormatting sqref="AH25:AH28">
    <cfRule type="expression" dxfId="381" priority="67">
      <formula>AH25="CHECK"</formula>
    </cfRule>
    <cfRule type="expression" dxfId="380" priority="68">
      <formula>AH25="OK"</formula>
    </cfRule>
  </conditionalFormatting>
  <conditionalFormatting sqref="AH30:AH32">
    <cfRule type="expression" dxfId="379" priority="65">
      <formula>AH30="CHECK"</formula>
    </cfRule>
    <cfRule type="expression" dxfId="378" priority="66">
      <formula>AH30="OK"</formula>
    </cfRule>
  </conditionalFormatting>
  <conditionalFormatting sqref="AD33">
    <cfRule type="expression" dxfId="377" priority="63">
      <formula>AD33="CHECK"</formula>
    </cfRule>
    <cfRule type="expression" dxfId="376" priority="64">
      <formula>AD33="OK"</formula>
    </cfRule>
  </conditionalFormatting>
  <conditionalFormatting sqref="AF33:AG33">
    <cfRule type="expression" dxfId="375" priority="61">
      <formula>AF33="CHECK"</formula>
    </cfRule>
    <cfRule type="expression" dxfId="374" priority="62">
      <formula>AF33="OK"</formula>
    </cfRule>
  </conditionalFormatting>
  <conditionalFormatting sqref="AH33">
    <cfRule type="expression" dxfId="373" priority="59">
      <formula>AH33="CHECK"</formula>
    </cfRule>
    <cfRule type="expression" dxfId="372" priority="60">
      <formula>AH33="OK"</formula>
    </cfRule>
  </conditionalFormatting>
  <conditionalFormatting sqref="AI20:AI23">
    <cfRule type="expression" dxfId="371" priority="57">
      <formula>AI20="CHECK"</formula>
    </cfRule>
    <cfRule type="expression" dxfId="370" priority="58">
      <formula>AI20="OK"</formula>
    </cfRule>
  </conditionalFormatting>
  <conditionalFormatting sqref="AI25:AI28">
    <cfRule type="expression" dxfId="369" priority="55">
      <formula>AI25="CHECK"</formula>
    </cfRule>
    <cfRule type="expression" dxfId="368" priority="56">
      <formula>AI25="OK"</formula>
    </cfRule>
  </conditionalFormatting>
  <conditionalFormatting sqref="AI30:AI32">
    <cfRule type="expression" dxfId="367" priority="53">
      <formula>AI30="CHECK"</formula>
    </cfRule>
    <cfRule type="expression" dxfId="366" priority="54">
      <formula>AI30="OK"</formula>
    </cfRule>
  </conditionalFormatting>
  <conditionalFormatting sqref="AI33">
    <cfRule type="expression" dxfId="365" priority="51">
      <formula>AI33="CHECK"</formula>
    </cfRule>
    <cfRule type="expression" dxfId="364" priority="52">
      <formula>AI33="OK"</formula>
    </cfRule>
  </conditionalFormatting>
  <conditionalFormatting sqref="AJ20:AJ23">
    <cfRule type="expression" dxfId="363" priority="49">
      <formula>AJ20="CHECK"</formula>
    </cfRule>
    <cfRule type="expression" dxfId="362" priority="50">
      <formula>AJ20="OK"</formula>
    </cfRule>
  </conditionalFormatting>
  <conditionalFormatting sqref="AJ25:AJ28">
    <cfRule type="expression" dxfId="361" priority="47">
      <formula>AJ25="CHECK"</formula>
    </cfRule>
    <cfRule type="expression" dxfId="360" priority="48">
      <formula>AJ25="OK"</formula>
    </cfRule>
  </conditionalFormatting>
  <conditionalFormatting sqref="AJ30:AJ32">
    <cfRule type="expression" dxfId="359" priority="45">
      <formula>AJ30="CHECK"</formula>
    </cfRule>
    <cfRule type="expression" dxfId="358" priority="46">
      <formula>AJ30="OK"</formula>
    </cfRule>
  </conditionalFormatting>
  <conditionalFormatting sqref="AJ33">
    <cfRule type="expression" dxfId="357" priority="43">
      <formula>AJ33="CHECK"</formula>
    </cfRule>
    <cfRule type="expression" dxfId="356" priority="44">
      <formula>AJ33="OK"</formula>
    </cfRule>
  </conditionalFormatting>
  <conditionalFormatting sqref="AK25:AK27">
    <cfRule type="expression" dxfId="355" priority="41">
      <formula>AK25="CHECK"</formula>
    </cfRule>
    <cfRule type="expression" dxfId="354" priority="42">
      <formula>AK25="OK"</formula>
    </cfRule>
  </conditionalFormatting>
  <conditionalFormatting sqref="AK30:AK32">
    <cfRule type="expression" dxfId="353" priority="39">
      <formula>AK30="CHECK"</formula>
    </cfRule>
    <cfRule type="expression" dxfId="352" priority="40">
      <formula>AK30="OK"</formula>
    </cfRule>
  </conditionalFormatting>
  <conditionalFormatting sqref="AK20:AK22">
    <cfRule type="expression" dxfId="351" priority="37">
      <formula>AK20="CHECK"</formula>
    </cfRule>
    <cfRule type="expression" dxfId="350" priority="38">
      <formula>AK20="OK"</formula>
    </cfRule>
  </conditionalFormatting>
  <conditionalFormatting sqref="AK28">
    <cfRule type="expression" dxfId="349" priority="35">
      <formula>AK28="CHECK"</formula>
    </cfRule>
    <cfRule type="expression" dxfId="348" priority="36">
      <formula>AK28="OK"</formula>
    </cfRule>
  </conditionalFormatting>
  <conditionalFormatting sqref="AK23">
    <cfRule type="expression" dxfId="347" priority="33">
      <formula>AK23="CHECK"</formula>
    </cfRule>
    <cfRule type="expression" dxfId="346" priority="34">
      <formula>AK23="OK"</formula>
    </cfRule>
  </conditionalFormatting>
  <conditionalFormatting sqref="AK33">
    <cfRule type="expression" dxfId="345" priority="31">
      <formula>AK33="CHECK"</formula>
    </cfRule>
    <cfRule type="expression" dxfId="344" priority="32">
      <formula>AK33="OK"</formula>
    </cfRule>
  </conditionalFormatting>
  <conditionalFormatting sqref="AL20:AL23">
    <cfRule type="expression" dxfId="343" priority="29">
      <formula>AL20="CHECK"</formula>
    </cfRule>
    <cfRule type="expression" dxfId="342" priority="30">
      <formula>AL20="OK"</formula>
    </cfRule>
  </conditionalFormatting>
  <conditionalFormatting sqref="AL25:AL28">
    <cfRule type="expression" dxfId="341" priority="27">
      <formula>AL25="CHECK"</formula>
    </cfRule>
    <cfRule type="expression" dxfId="340" priority="28">
      <formula>AL25="OK"</formula>
    </cfRule>
  </conditionalFormatting>
  <conditionalFormatting sqref="AL30:AL32">
    <cfRule type="expression" dxfId="339" priority="25">
      <formula>AL30="CHECK"</formula>
    </cfRule>
    <cfRule type="expression" dxfId="338" priority="26">
      <formula>AL30="OK"</formula>
    </cfRule>
  </conditionalFormatting>
  <conditionalFormatting sqref="AL33">
    <cfRule type="expression" dxfId="337" priority="23">
      <formula>AL33="CHECK"</formula>
    </cfRule>
    <cfRule type="expression" dxfId="336" priority="24">
      <formula>AL33="OK"</formula>
    </cfRule>
  </conditionalFormatting>
  <conditionalFormatting sqref="AM25:AM27">
    <cfRule type="expression" dxfId="335" priority="21">
      <formula>AM25="CHECK"</formula>
    </cfRule>
    <cfRule type="expression" dxfId="334" priority="22">
      <formula>AM25="OK"</formula>
    </cfRule>
  </conditionalFormatting>
  <conditionalFormatting sqref="AM30:AM32">
    <cfRule type="expression" dxfId="333" priority="19">
      <formula>AM30="CHECK"</formula>
    </cfRule>
    <cfRule type="expression" dxfId="332" priority="20">
      <formula>AM30="OK"</formula>
    </cfRule>
  </conditionalFormatting>
  <conditionalFormatting sqref="AM20:AM22">
    <cfRule type="expression" dxfId="331" priority="17">
      <formula>AM20="CHECK"</formula>
    </cfRule>
    <cfRule type="expression" dxfId="330" priority="18">
      <formula>AM20="OK"</formula>
    </cfRule>
  </conditionalFormatting>
  <conditionalFormatting sqref="AM28">
    <cfRule type="expression" dxfId="329" priority="15">
      <formula>AM28="CHECK"</formula>
    </cfRule>
    <cfRule type="expression" dxfId="328" priority="16">
      <formula>AM28="OK"</formula>
    </cfRule>
  </conditionalFormatting>
  <conditionalFormatting sqref="AM23">
    <cfRule type="expression" dxfId="327" priority="13">
      <formula>AM23="CHECK"</formula>
    </cfRule>
    <cfRule type="expression" dxfId="326" priority="14">
      <formula>AM23="OK"</formula>
    </cfRule>
  </conditionalFormatting>
  <conditionalFormatting sqref="AM33">
    <cfRule type="expression" dxfId="325" priority="11">
      <formula>AM33="CHECK"</formula>
    </cfRule>
    <cfRule type="expression" dxfId="324" priority="12">
      <formula>AM33="OK"</formula>
    </cfRule>
  </conditionalFormatting>
  <conditionalFormatting sqref="AE30:AE33">
    <cfRule type="expression" dxfId="323" priority="9">
      <formula>AE30="CHECK"</formula>
    </cfRule>
    <cfRule type="expression" dxfId="322" priority="10">
      <formula>AE30="OK"</formula>
    </cfRule>
  </conditionalFormatting>
  <conditionalFormatting sqref="AG25:AG27">
    <cfRule type="expression" dxfId="321" priority="7">
      <formula>AG25="CHECK"</formula>
    </cfRule>
    <cfRule type="expression" dxfId="320" priority="8">
      <formula>AG25="OK"</formula>
    </cfRule>
  </conditionalFormatting>
  <conditionalFormatting sqref="AG30:AG32">
    <cfRule type="expression" dxfId="319" priority="5">
      <formula>AG30="CHECK"</formula>
    </cfRule>
    <cfRule type="expression" dxfId="318" priority="6">
      <formula>AG30="OK"</formula>
    </cfRule>
  </conditionalFormatting>
  <conditionalFormatting sqref="AG20:AG22">
    <cfRule type="expression" dxfId="317" priority="3">
      <formula>AG20="CHECK"</formula>
    </cfRule>
    <cfRule type="expression" dxfId="316" priority="4">
      <formula>AG20="OK"</formula>
    </cfRule>
  </conditionalFormatting>
  <conditionalFormatting sqref="Z51:Z60">
    <cfRule type="iconSet" priority="2">
      <iconSet iconSet="3Arrows">
        <cfvo type="percent" val="0"/>
        <cfvo type="percent" val="33"/>
        <cfvo type="percent" val="67"/>
      </iconSet>
    </cfRule>
  </conditionalFormatting>
  <conditionalFormatting sqref="AD51:AD60">
    <cfRule type="iconSet" priority="1">
      <iconSet iconSet="3Arrows">
        <cfvo type="percent" val="0"/>
        <cfvo type="percent" val="33"/>
        <cfvo type="percent" val="67"/>
      </iconSet>
    </cfRule>
  </conditionalFormatting>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C4207-29A6-47BA-8672-590395ABFB6B}">
  <sheetPr>
    <tabColor theme="7"/>
  </sheetPr>
  <dimension ref="A2:AM60"/>
  <sheetViews>
    <sheetView topLeftCell="D6" zoomScale="55" zoomScaleNormal="55" workbookViewId="0">
      <selection activeCell="AH40" sqref="AH40"/>
    </sheetView>
  </sheetViews>
  <sheetFormatPr defaultRowHeight="14.35"/>
  <cols>
    <col min="1" max="1" width="15.703125" customWidth="1"/>
    <col min="6" max="6" width="7.5859375" hidden="1" customWidth="1"/>
    <col min="21" max="21" width="9.87890625" bestFit="1" customWidth="1"/>
    <col min="22" max="22" width="0" hidden="1" customWidth="1"/>
    <col min="25" max="25" width="9.87890625" bestFit="1" customWidth="1"/>
    <col min="27" max="27" width="9.703125" bestFit="1" customWidth="1"/>
    <col min="34" max="34" width="12.05859375" customWidth="1"/>
    <col min="37" max="39" width="0" hidden="1" customWidth="1"/>
  </cols>
  <sheetData>
    <row r="2" spans="1:15" ht="16.7">
      <c r="A2" s="179" t="s">
        <v>0</v>
      </c>
      <c r="B2" s="179"/>
      <c r="C2" s="179"/>
      <c r="D2" s="179"/>
      <c r="E2" s="179"/>
      <c r="F2" s="179"/>
      <c r="G2" s="179"/>
      <c r="H2" s="179"/>
      <c r="I2" s="179"/>
      <c r="J2" s="179"/>
      <c r="K2" s="179"/>
      <c r="L2" s="179"/>
    </row>
    <row r="3" spans="1:15" ht="15.7" customHeight="1">
      <c r="A3" s="174" t="s">
        <v>61</v>
      </c>
      <c r="B3" s="175" t="s">
        <v>162</v>
      </c>
      <c r="C3" s="175"/>
      <c r="D3" s="175"/>
      <c r="E3" s="175"/>
      <c r="F3" s="175"/>
      <c r="G3" s="175"/>
      <c r="H3" s="175"/>
      <c r="I3" s="175"/>
      <c r="J3" s="175"/>
      <c r="K3" s="175"/>
      <c r="L3" s="175"/>
    </row>
    <row r="4" spans="1:15" ht="15.7" customHeight="1">
      <c r="A4" s="174"/>
      <c r="B4" s="1" t="s">
        <v>3</v>
      </c>
      <c r="C4" s="1" t="s">
        <v>4</v>
      </c>
      <c r="D4" s="1" t="s">
        <v>5</v>
      </c>
      <c r="E4" s="1" t="s">
        <v>6</v>
      </c>
      <c r="F4" s="1" t="s">
        <v>7</v>
      </c>
      <c r="G4" s="1" t="s">
        <v>8</v>
      </c>
      <c r="H4" s="1" t="s">
        <v>9</v>
      </c>
      <c r="I4" s="1" t="s">
        <v>10</v>
      </c>
      <c r="J4" s="1" t="s">
        <v>11</v>
      </c>
      <c r="K4" s="1" t="s">
        <v>12</v>
      </c>
      <c r="L4" s="1" t="s">
        <v>13</v>
      </c>
      <c r="N4" s="1" t="s">
        <v>44</v>
      </c>
    </row>
    <row r="5" spans="1:15" ht="16.7">
      <c r="A5" s="2">
        <v>2020</v>
      </c>
      <c r="B5" s="3">
        <v>3.75</v>
      </c>
      <c r="C5" s="3">
        <v>5</v>
      </c>
      <c r="D5" s="4">
        <v>14530</v>
      </c>
      <c r="E5" s="3">
        <v>1.68</v>
      </c>
      <c r="F5" s="3">
        <v>0</v>
      </c>
      <c r="G5" s="3">
        <v>-2.0699999999999998</v>
      </c>
      <c r="H5" s="3">
        <v>-2.41</v>
      </c>
      <c r="I5" s="3">
        <v>92.5</v>
      </c>
      <c r="J5" s="3">
        <v>4</v>
      </c>
      <c r="K5" s="3">
        <v>-0.41799480846663573</v>
      </c>
      <c r="L5" s="3">
        <v>0.74339824304009483</v>
      </c>
      <c r="N5" s="3">
        <v>0</v>
      </c>
    </row>
    <row r="6" spans="1:15" ht="16.7">
      <c r="A6" s="5" t="s">
        <v>14</v>
      </c>
      <c r="B6" s="6">
        <v>3.5</v>
      </c>
      <c r="C6" s="6">
        <v>4.75</v>
      </c>
      <c r="D6" s="7">
        <v>14157</v>
      </c>
      <c r="E6" s="6">
        <v>1.3655462199999999</v>
      </c>
      <c r="F6" s="6" t="s">
        <v>15</v>
      </c>
      <c r="G6" s="8">
        <v>-0.69670626000000002</v>
      </c>
      <c r="H6" s="6">
        <v>-3.7521597600000001</v>
      </c>
      <c r="I6" s="6">
        <v>92.5</v>
      </c>
      <c r="J6" s="6">
        <v>3.5</v>
      </c>
      <c r="K6" s="6">
        <v>-0.38831273832687324</v>
      </c>
      <c r="L6" s="6">
        <v>2.0566084601610712</v>
      </c>
      <c r="N6" s="6">
        <v>0</v>
      </c>
    </row>
    <row r="7" spans="1:15" ht="16.7">
      <c r="A7" s="5" t="s">
        <v>16</v>
      </c>
      <c r="B7" s="9">
        <v>3.5</v>
      </c>
      <c r="C7" s="9">
        <v>4.75</v>
      </c>
      <c r="D7" s="10">
        <v>14399</v>
      </c>
      <c r="E7" s="9">
        <v>1.3325718600000001</v>
      </c>
      <c r="F7" s="9" t="s">
        <v>15</v>
      </c>
      <c r="G7" s="6">
        <v>7.0720160200000004</v>
      </c>
      <c r="H7" s="9">
        <v>0.58657292000000005</v>
      </c>
      <c r="I7" s="9">
        <v>92.5</v>
      </c>
      <c r="J7" s="9">
        <v>3.5</v>
      </c>
      <c r="K7" s="9">
        <v>-0.66525904729115015</v>
      </c>
      <c r="L7" s="9">
        <v>0.57620219924772642</v>
      </c>
      <c r="N7" s="9">
        <v>0</v>
      </c>
    </row>
    <row r="8" spans="1:15" ht="16.7">
      <c r="A8" s="5" t="s">
        <v>17</v>
      </c>
      <c r="B8" s="9">
        <v>3.5</v>
      </c>
      <c r="C8" s="9">
        <v>4.75</v>
      </c>
      <c r="D8" s="11">
        <v>14373</v>
      </c>
      <c r="E8" s="9">
        <v>1.60228897</v>
      </c>
      <c r="F8" s="9" t="s">
        <v>15</v>
      </c>
      <c r="G8" s="9">
        <v>3.5059027399999998</v>
      </c>
      <c r="H8" s="9">
        <v>2.2103248899999999</v>
      </c>
      <c r="I8" s="9">
        <v>92.5</v>
      </c>
      <c r="J8" s="9">
        <v>3.5</v>
      </c>
      <c r="K8" s="9">
        <v>1.6455741010149509</v>
      </c>
      <c r="L8" s="9">
        <v>2.232917130309866</v>
      </c>
      <c r="N8" s="9">
        <v>0</v>
      </c>
    </row>
    <row r="9" spans="1:15" ht="16.7">
      <c r="A9" s="5" t="s">
        <v>18</v>
      </c>
      <c r="B9" s="12">
        <v>3.5</v>
      </c>
      <c r="C9" s="12">
        <v>4.75</v>
      </c>
      <c r="D9" s="13">
        <v>14259</v>
      </c>
      <c r="E9" s="15">
        <v>1.8699999899999999</v>
      </c>
      <c r="F9" s="12" t="s">
        <v>15</v>
      </c>
      <c r="G9" s="12">
        <v>5.0232774999999998</v>
      </c>
      <c r="H9" s="12">
        <v>5.23620368</v>
      </c>
      <c r="I9" s="12">
        <v>92.5</v>
      </c>
      <c r="J9" s="12">
        <v>3.5</v>
      </c>
      <c r="K9" s="12">
        <v>0.47428278081506148</v>
      </c>
      <c r="L9" s="12">
        <v>-0.71338613391206007</v>
      </c>
      <c r="N9" s="12">
        <v>0</v>
      </c>
    </row>
    <row r="10" spans="1:15" ht="16.7">
      <c r="A10" s="2">
        <v>2021</v>
      </c>
      <c r="B10" s="3">
        <v>3.5</v>
      </c>
      <c r="C10" s="3">
        <v>4.75</v>
      </c>
      <c r="D10" s="4">
        <v>14300</v>
      </c>
      <c r="E10" s="3">
        <v>1.8699999899999999</v>
      </c>
      <c r="F10" s="3" t="s">
        <v>15</v>
      </c>
      <c r="G10" s="3">
        <v>3.69</v>
      </c>
      <c r="H10" s="3">
        <v>5.23620368</v>
      </c>
      <c r="I10" s="3">
        <v>92.5</v>
      </c>
      <c r="J10" s="3">
        <v>3.5</v>
      </c>
      <c r="K10" s="3">
        <v>0.28923758943936856</v>
      </c>
      <c r="L10" s="3">
        <v>1.0028781977812313</v>
      </c>
      <c r="N10" s="3">
        <v>0</v>
      </c>
    </row>
    <row r="11" spans="1:15" ht="16.7">
      <c r="A11" s="5" t="s">
        <v>19</v>
      </c>
      <c r="B11" s="6">
        <v>3.5</v>
      </c>
      <c r="C11" s="6">
        <v>4.75</v>
      </c>
      <c r="D11" s="7">
        <v>14344</v>
      </c>
      <c r="E11" s="6">
        <v>2.638740592020028</v>
      </c>
      <c r="F11" s="6" t="s">
        <v>15</v>
      </c>
      <c r="G11" s="6">
        <v>5.0062648100000002</v>
      </c>
      <c r="H11" s="6">
        <v>6.65</v>
      </c>
      <c r="I11" s="6">
        <v>92.5</v>
      </c>
      <c r="J11" s="6">
        <v>5</v>
      </c>
      <c r="K11" s="6">
        <v>7.0293627927580704E-2</v>
      </c>
      <c r="L11" s="6">
        <v>-0.54152072828064191</v>
      </c>
      <c r="N11" s="6">
        <v>0.5</v>
      </c>
      <c r="O11">
        <f>D31/D11*100-100</f>
        <v>0</v>
      </c>
    </row>
    <row r="12" spans="1:15" ht="16.7">
      <c r="A12" s="5" t="s">
        <v>20</v>
      </c>
      <c r="B12" s="9">
        <v>3.5</v>
      </c>
      <c r="C12" s="9">
        <v>4.75</v>
      </c>
      <c r="D12" s="10">
        <v>14550</v>
      </c>
      <c r="E12" s="9">
        <v>4.1900000000000004</v>
      </c>
      <c r="F12" s="9" t="s">
        <v>15</v>
      </c>
      <c r="G12" s="9">
        <v>5.07</v>
      </c>
      <c r="H12" s="9">
        <v>7.94</v>
      </c>
      <c r="I12" s="9">
        <v>92.5</v>
      </c>
      <c r="J12" s="9">
        <v>6</v>
      </c>
      <c r="K12" s="9">
        <v>9.8229711071402326E-2</v>
      </c>
      <c r="L12" s="9">
        <v>0.61226162762437131</v>
      </c>
      <c r="N12" s="9">
        <v>1.75</v>
      </c>
      <c r="O12">
        <f t="shared" ref="O12:O20" si="0">D32/D12*100-100</f>
        <v>0</v>
      </c>
    </row>
    <row r="13" spans="1:15" ht="16.7">
      <c r="A13" s="5" t="s">
        <v>21</v>
      </c>
      <c r="B13" s="9">
        <v>3.5</v>
      </c>
      <c r="C13" s="9">
        <v>4.75</v>
      </c>
      <c r="D13" s="67">
        <v>14650</v>
      </c>
      <c r="E13" s="9">
        <v>4.4400000000000004</v>
      </c>
      <c r="F13" s="9" t="s">
        <v>15</v>
      </c>
      <c r="G13" s="9">
        <v>5.17</v>
      </c>
      <c r="H13" s="9">
        <v>7.97</v>
      </c>
      <c r="I13" s="9">
        <v>92.5</v>
      </c>
      <c r="J13" s="9">
        <v>9</v>
      </c>
      <c r="K13" s="9">
        <v>-1.0522468217207226</v>
      </c>
      <c r="L13" s="9">
        <v>1.5194548924471005</v>
      </c>
      <c r="N13" s="9">
        <v>2.75</v>
      </c>
      <c r="O13">
        <f t="shared" si="0"/>
        <v>1.0238907849829246</v>
      </c>
    </row>
    <row r="14" spans="1:15" ht="16.7">
      <c r="A14" s="5" t="s">
        <v>22</v>
      </c>
      <c r="B14" s="9">
        <v>3.5</v>
      </c>
      <c r="C14" s="9">
        <v>4.75</v>
      </c>
      <c r="D14" s="11">
        <v>14700</v>
      </c>
      <c r="E14" s="9">
        <v>4.1900000000000004</v>
      </c>
      <c r="F14" s="9" t="s">
        <v>15</v>
      </c>
      <c r="G14" s="9">
        <v>4.5599999999999996</v>
      </c>
      <c r="H14" s="9">
        <v>8.32</v>
      </c>
      <c r="I14" s="9">
        <v>92.5</v>
      </c>
      <c r="J14" s="9">
        <v>9</v>
      </c>
      <c r="K14" s="9">
        <v>-1.3466134202277011</v>
      </c>
      <c r="L14" s="9">
        <v>2.1043814953816624</v>
      </c>
      <c r="N14" s="9">
        <v>3.5</v>
      </c>
      <c r="O14">
        <f t="shared" si="0"/>
        <v>2.0408163265306172</v>
      </c>
    </row>
    <row r="15" spans="1:15" ht="16.7">
      <c r="A15" s="2">
        <v>2022</v>
      </c>
      <c r="B15" s="3">
        <v>3.5</v>
      </c>
      <c r="C15" s="3">
        <v>4.75</v>
      </c>
      <c r="D15" s="4">
        <f>ROUND(AVERAGE(D11:D14),-1)</f>
        <v>14560</v>
      </c>
      <c r="E15" s="3">
        <v>4.1900000000000004</v>
      </c>
      <c r="F15" s="3" t="s">
        <v>15</v>
      </c>
      <c r="G15" s="3">
        <v>4.95</v>
      </c>
      <c r="H15" s="3">
        <v>8.32</v>
      </c>
      <c r="I15" s="3">
        <v>92.5</v>
      </c>
      <c r="J15" s="3">
        <v>9</v>
      </c>
      <c r="K15" s="3">
        <v>-0.56600860334699576</v>
      </c>
      <c r="L15" s="3">
        <v>0.94123005949624339</v>
      </c>
      <c r="N15" s="3">
        <v>3.5</v>
      </c>
      <c r="O15">
        <f t="shared" si="0"/>
        <v>0.75549450549449659</v>
      </c>
    </row>
    <row r="16" spans="1:15" ht="17" thickBot="1">
      <c r="A16" s="5" t="s">
        <v>23</v>
      </c>
      <c r="B16" s="6">
        <v>3.5</v>
      </c>
      <c r="C16" s="6">
        <v>4.75</v>
      </c>
      <c r="D16" s="14">
        <v>14710</v>
      </c>
      <c r="E16" s="6">
        <v>3.96</v>
      </c>
      <c r="F16" s="6" t="s">
        <v>15</v>
      </c>
      <c r="G16" s="6">
        <v>4.83</v>
      </c>
      <c r="H16" s="6">
        <v>8.35</v>
      </c>
      <c r="I16" s="6">
        <v>92.5</v>
      </c>
      <c r="J16" s="6">
        <v>9</v>
      </c>
      <c r="K16" s="6">
        <v>-1.3781194873700588</v>
      </c>
      <c r="L16" s="6">
        <v>0.91590888381805502</v>
      </c>
      <c r="N16" s="6">
        <v>3.75</v>
      </c>
      <c r="O16">
        <f t="shared" si="0"/>
        <v>0.33990482664853516</v>
      </c>
    </row>
    <row r="17" spans="1:39" ht="20.7" customHeight="1" thickBot="1">
      <c r="A17" s="5" t="s">
        <v>24</v>
      </c>
      <c r="B17" s="9">
        <v>3.5</v>
      </c>
      <c r="C17" s="9">
        <v>4.75</v>
      </c>
      <c r="D17" s="10">
        <v>14720</v>
      </c>
      <c r="E17" s="9">
        <v>3.85</v>
      </c>
      <c r="F17" s="9" t="s">
        <v>15</v>
      </c>
      <c r="G17" s="9">
        <v>4.99</v>
      </c>
      <c r="H17" s="9">
        <v>8.39</v>
      </c>
      <c r="I17" s="9">
        <v>92.5</v>
      </c>
      <c r="J17" s="9">
        <v>9</v>
      </c>
      <c r="K17" s="9">
        <v>-1.6581910201659542</v>
      </c>
      <c r="L17" s="6">
        <v>1.0033853290829344</v>
      </c>
      <c r="N17" s="9">
        <v>4</v>
      </c>
      <c r="O17">
        <f t="shared" si="0"/>
        <v>0.27173913043479558</v>
      </c>
      <c r="P17" s="182" t="s">
        <v>25</v>
      </c>
      <c r="Q17" s="186" t="s">
        <v>26</v>
      </c>
      <c r="R17" s="186"/>
      <c r="S17" s="186"/>
      <c r="T17" s="186"/>
      <c r="U17" s="186"/>
      <c r="V17" s="186"/>
      <c r="W17" s="186"/>
      <c r="X17" s="186"/>
      <c r="Y17" s="186"/>
      <c r="Z17" s="186"/>
      <c r="AA17" s="186"/>
      <c r="AB17" s="187"/>
      <c r="AD17" s="184" t="s">
        <v>8</v>
      </c>
      <c r="AE17" s="185"/>
      <c r="AF17" s="185"/>
      <c r="AG17" s="154" t="s">
        <v>44</v>
      </c>
      <c r="AH17" s="68" t="s">
        <v>6</v>
      </c>
      <c r="AI17" s="180" t="s">
        <v>5</v>
      </c>
      <c r="AJ17" s="181"/>
      <c r="AK17" s="176" t="s">
        <v>44</v>
      </c>
      <c r="AL17" s="177"/>
      <c r="AM17" s="178"/>
    </row>
    <row r="18" spans="1:39" ht="16.7" customHeight="1">
      <c r="A18" s="5" t="s">
        <v>27</v>
      </c>
      <c r="B18" s="9">
        <v>3.5</v>
      </c>
      <c r="C18" s="9">
        <v>4.75</v>
      </c>
      <c r="D18" s="10">
        <v>14720</v>
      </c>
      <c r="E18" s="9">
        <v>3.72</v>
      </c>
      <c r="F18" s="9" t="s">
        <v>15</v>
      </c>
      <c r="G18" s="9">
        <v>5.26</v>
      </c>
      <c r="H18" s="9">
        <v>8.82</v>
      </c>
      <c r="I18" s="9">
        <v>92.5</v>
      </c>
      <c r="J18" s="9">
        <v>9</v>
      </c>
      <c r="K18" s="9">
        <v>-1.8321293559592817</v>
      </c>
      <c r="L18" s="6">
        <v>1.1173804181843843</v>
      </c>
      <c r="N18" s="9">
        <v>4</v>
      </c>
      <c r="O18">
        <f t="shared" si="0"/>
        <v>0.27173913043479558</v>
      </c>
      <c r="P18" s="183"/>
      <c r="Q18" s="16" t="s">
        <v>44</v>
      </c>
      <c r="R18" s="16" t="s">
        <v>3</v>
      </c>
      <c r="S18" s="16" t="s">
        <v>4</v>
      </c>
      <c r="T18" s="16" t="s">
        <v>5</v>
      </c>
      <c r="U18" s="16" t="s">
        <v>6</v>
      </c>
      <c r="V18" s="16" t="s">
        <v>7</v>
      </c>
      <c r="W18" s="16" t="s">
        <v>8</v>
      </c>
      <c r="X18" s="16" t="s">
        <v>9</v>
      </c>
      <c r="Y18" s="16" t="s">
        <v>10</v>
      </c>
      <c r="Z18" s="16" t="s">
        <v>11</v>
      </c>
      <c r="AA18" s="16" t="s">
        <v>12</v>
      </c>
      <c r="AB18" s="35" t="s">
        <v>13</v>
      </c>
      <c r="AD18" s="47" t="s">
        <v>9</v>
      </c>
      <c r="AE18" s="69" t="s">
        <v>13</v>
      </c>
      <c r="AF18" s="19" t="s">
        <v>12</v>
      </c>
      <c r="AG18" s="19" t="s">
        <v>5</v>
      </c>
      <c r="AH18" s="19" t="s">
        <v>5</v>
      </c>
      <c r="AI18" s="19" t="s">
        <v>13</v>
      </c>
      <c r="AJ18" s="48" t="s">
        <v>32</v>
      </c>
      <c r="AK18" s="44" t="s">
        <v>5</v>
      </c>
      <c r="AL18" s="34" t="s">
        <v>8</v>
      </c>
      <c r="AM18" s="34" t="s">
        <v>12</v>
      </c>
    </row>
    <row r="19" spans="1:39" ht="16.7" customHeight="1">
      <c r="A19" s="5" t="s">
        <v>28</v>
      </c>
      <c r="B19" s="12">
        <v>3.5</v>
      </c>
      <c r="C19" s="12">
        <v>4.75</v>
      </c>
      <c r="D19" s="13">
        <v>14730</v>
      </c>
      <c r="E19" s="15">
        <v>3.57</v>
      </c>
      <c r="F19" s="12" t="s">
        <v>15</v>
      </c>
      <c r="G19" s="9">
        <v>5.04</v>
      </c>
      <c r="H19" s="12">
        <v>9.23</v>
      </c>
      <c r="I19" s="12">
        <v>92.5</v>
      </c>
      <c r="J19" s="12">
        <v>9</v>
      </c>
      <c r="K19" s="12">
        <v>-1.6632994161608217</v>
      </c>
      <c r="L19" s="6">
        <v>0.91071762447541005</v>
      </c>
      <c r="N19" s="12">
        <v>4</v>
      </c>
      <c r="O19">
        <f t="shared" si="0"/>
        <v>0.20366598778002754</v>
      </c>
      <c r="P19" s="36">
        <v>2020</v>
      </c>
      <c r="Q19" s="17">
        <f>N25-N5</f>
        <v>0</v>
      </c>
      <c r="R19" s="17">
        <f t="shared" ref="R19:AB34" si="1">B25-B5</f>
        <v>0</v>
      </c>
      <c r="S19" s="17">
        <f t="shared" si="1"/>
        <v>0</v>
      </c>
      <c r="T19" s="4">
        <f t="shared" si="1"/>
        <v>0</v>
      </c>
      <c r="U19" s="17">
        <f t="shared" si="1"/>
        <v>0</v>
      </c>
      <c r="V19" s="17">
        <f t="shared" si="1"/>
        <v>0</v>
      </c>
      <c r="W19" s="17">
        <f t="shared" si="1"/>
        <v>0</v>
      </c>
      <c r="X19" s="17">
        <f t="shared" si="1"/>
        <v>0</v>
      </c>
      <c r="Y19" s="17">
        <f t="shared" si="1"/>
        <v>0</v>
      </c>
      <c r="Z19" s="17">
        <f t="shared" si="1"/>
        <v>0</v>
      </c>
      <c r="AA19" s="17">
        <f t="shared" si="1"/>
        <v>0</v>
      </c>
      <c r="AB19" s="37">
        <f t="shared" si="1"/>
        <v>0</v>
      </c>
      <c r="AD19" s="49" t="str">
        <f>IF(AND(W19&gt;=0,X19&gt;=0),"OK",IF(AND(W19&lt;0,X19&lt;0),"OK","CHECK"))</f>
        <v>OK</v>
      </c>
      <c r="AE19" s="70"/>
      <c r="AF19" s="20" t="str">
        <f>IF(AND(W19=0,AA19=0),"OK",IF(AND(W19&lt;0,AA19&gt;0),"OK",IF(AND(W19&gt;0,AA19&lt;0),"OK","CHECK")))</f>
        <v>OK</v>
      </c>
      <c r="AG19" s="20" t="str">
        <f>IF(AND(Q19&gt;=0,T19&gt;=0),"OK",IF(AND(Q19&lt;0,T19&lt;0),"OK","CHECK"))</f>
        <v>OK</v>
      </c>
      <c r="AH19" s="20" t="str">
        <f>IF(AND(U19&gt;=0,T19&gt;=0),"OK",IF(AND(U19&lt;0,T19&lt;0),"OK","CHECK"))</f>
        <v>OK</v>
      </c>
      <c r="AI19" s="20" t="str">
        <f>IF(AND(T19=0,AB19=0),"OK",IF(AND(T19&lt;0,AB19&gt;0),"OK",IF(AND(T19&gt;0,AB19&lt;0),"OK","CHECK")))</f>
        <v>OK</v>
      </c>
      <c r="AJ19" s="50" t="str">
        <f>IF(AND(T19=0,AA19+AB19=0),"OK",IF(AND(T19&lt;0,AA19+AB19&gt;0),"OK",IF(AND(T19&gt;0,AA19+AB19&lt;0),"OK","CHECK")))</f>
        <v>OK</v>
      </c>
      <c r="AK19" s="45" t="str">
        <f>IF(AND(Q19=0,T19=0),"OK",IF(AND(Q19&lt;0,T19&gt;0),"OK",IF(AND(Q19&gt;0,T19&lt;0),"OK","CHECK")))</f>
        <v>OK</v>
      </c>
      <c r="AL19" s="32" t="str">
        <f t="shared" ref="AL19:AL34" si="2">IF(AND(T19=0,W19=0),"OK",IF(AND(T19&lt;0,W19&gt;0),"OK",IF(AND(T19&gt;0,W19&lt;0),"OK","CHECK")))</f>
        <v>OK</v>
      </c>
      <c r="AM19" s="20" t="str">
        <f>IF(AND(W19=0,AA19=0),"OK",IF(AND(W19&lt;0,AA19&gt;0),"OK",IF(AND(W19&gt;0,AA19&lt;0),"OK","CHECK")))</f>
        <v>OK</v>
      </c>
    </row>
    <row r="20" spans="1:39" ht="16.7">
      <c r="A20" s="2">
        <v>2023</v>
      </c>
      <c r="B20" s="3">
        <v>3.5</v>
      </c>
      <c r="C20" s="3">
        <v>4.75</v>
      </c>
      <c r="D20" s="4">
        <f>ROUND(AVERAGE(D16:D19),-1)</f>
        <v>14720</v>
      </c>
      <c r="E20" s="3">
        <v>3.57</v>
      </c>
      <c r="F20" s="3" t="s">
        <v>15</v>
      </c>
      <c r="G20" s="3">
        <v>5.03</v>
      </c>
      <c r="H20" s="3">
        <v>9.23</v>
      </c>
      <c r="I20" s="3">
        <v>92.5</v>
      </c>
      <c r="J20" s="3">
        <v>9</v>
      </c>
      <c r="K20" s="3">
        <v>-1.6329348199140292</v>
      </c>
      <c r="L20" s="3">
        <v>0.98684806389019597</v>
      </c>
      <c r="N20" s="3">
        <v>4</v>
      </c>
      <c r="O20">
        <f t="shared" si="0"/>
        <v>0.27173913043479558</v>
      </c>
      <c r="P20" s="38" t="s">
        <v>14</v>
      </c>
      <c r="Q20" s="6">
        <f t="shared" ref="Q20:Q34" si="3">N26-N6</f>
        <v>0</v>
      </c>
      <c r="R20" s="18">
        <f t="shared" si="1"/>
        <v>0</v>
      </c>
      <c r="S20" s="18">
        <f t="shared" si="1"/>
        <v>0</v>
      </c>
      <c r="T20" s="13">
        <f t="shared" si="1"/>
        <v>0</v>
      </c>
      <c r="U20" s="23">
        <f t="shared" si="1"/>
        <v>0</v>
      </c>
      <c r="V20" s="18" t="e">
        <f t="shared" si="1"/>
        <v>#VALUE!</v>
      </c>
      <c r="W20" s="23">
        <f t="shared" si="1"/>
        <v>0</v>
      </c>
      <c r="X20" s="18">
        <f t="shared" si="1"/>
        <v>0</v>
      </c>
      <c r="Y20" s="18">
        <f t="shared" si="1"/>
        <v>0</v>
      </c>
      <c r="Z20" s="18">
        <f t="shared" si="1"/>
        <v>0</v>
      </c>
      <c r="AA20" s="18">
        <f t="shared" si="1"/>
        <v>0</v>
      </c>
      <c r="AB20" s="39">
        <f t="shared" si="1"/>
        <v>0</v>
      </c>
      <c r="AD20" s="51" t="str">
        <f t="shared" ref="AD20:AE34" si="4">IF(AND(W20&gt;=0,X20&gt;=0),"OK",IF(AND(W20&lt;0,X20&lt;0),"OK","CHECK"))</f>
        <v>OK</v>
      </c>
      <c r="AE20" s="51" t="str">
        <f t="shared" si="4"/>
        <v>OK</v>
      </c>
      <c r="AF20" s="21" t="str">
        <f t="shared" ref="AF20:AF34" si="5">IF(AND(W20=0,AA20=0),"OK",IF(AND(W20&lt;0,AA20&gt;0),"OK",IF(AND(W20&gt;0,AA20&lt;0),"OK","CHECK")))</f>
        <v>OK</v>
      </c>
      <c r="AG20" s="21" t="str">
        <f t="shared" ref="AG20:AG34" si="6">IF(AND(Q20&gt;=0,T20&gt;=0),"OK",IF(AND(Q20&lt;0,T20&lt;0),"OK","CHECK"))</f>
        <v>OK</v>
      </c>
      <c r="AH20" s="21" t="str">
        <f t="shared" ref="AH20:AH34" si="7">IF(AND(U20&gt;=0,T20&gt;=0),"OK",IF(AND(U20&lt;0,T20&lt;0),"OK","CHECK"))</f>
        <v>OK</v>
      </c>
      <c r="AI20" s="21" t="str">
        <f t="shared" ref="AI20:AI34" si="8">IF(AND(T20=0,AB20=0),"OK",IF(AND(T20&lt;0,AB20&gt;0),"OK",IF(AND(T20&gt;0,AB20&lt;0),"OK","CHECK")))</f>
        <v>OK</v>
      </c>
      <c r="AJ20" s="52" t="str">
        <f t="shared" ref="AJ20:AJ34" si="9">IF(AND(T20=0,AA20+AB20=0),"OK",IF(AND(T20&lt;0,AA20+AB20&gt;0),"OK",IF(AND(T20&gt;0,AA20+AB20&lt;0),"OK","CHECK")))</f>
        <v>OK</v>
      </c>
      <c r="AK20" s="46" t="str">
        <f t="shared" ref="AK20:AK34" si="10">IF(AND(Q20=0,T20=0),"OK",IF(AND(Q20&lt;0,T20&gt;0),"OK",IF(AND(Q20&gt;0,T20&lt;0),"OK","CHECK")))</f>
        <v>OK</v>
      </c>
      <c r="AL20" s="33" t="str">
        <f t="shared" si="2"/>
        <v>OK</v>
      </c>
      <c r="AM20" s="21" t="str">
        <f t="shared" ref="AM20:AM34" si="11">IF(AND(W20=0,AA20=0),"OK",IF(AND(W20&lt;0,AA20&gt;0),"OK",IF(AND(W20&gt;0,AA20&lt;0),"OK","CHECK")))</f>
        <v>OK</v>
      </c>
    </row>
    <row r="21" spans="1:39" ht="16.7">
      <c r="P21" s="38" t="s">
        <v>16</v>
      </c>
      <c r="Q21" s="9">
        <f t="shared" si="3"/>
        <v>0</v>
      </c>
      <c r="R21" s="18">
        <f t="shared" si="1"/>
        <v>0</v>
      </c>
      <c r="S21" s="18">
        <f t="shared" si="1"/>
        <v>0</v>
      </c>
      <c r="T21" s="24">
        <f t="shared" si="1"/>
        <v>0</v>
      </c>
      <c r="U21" s="18">
        <f t="shared" si="1"/>
        <v>0</v>
      </c>
      <c r="V21" s="18" t="e">
        <f t="shared" si="1"/>
        <v>#VALUE!</v>
      </c>
      <c r="W21" s="18">
        <f t="shared" si="1"/>
        <v>0</v>
      </c>
      <c r="X21" s="18">
        <f t="shared" si="1"/>
        <v>0</v>
      </c>
      <c r="Y21" s="18">
        <f t="shared" si="1"/>
        <v>0</v>
      </c>
      <c r="Z21" s="18">
        <f t="shared" si="1"/>
        <v>0</v>
      </c>
      <c r="AA21" s="18">
        <f t="shared" si="1"/>
        <v>0</v>
      </c>
      <c r="AB21" s="39">
        <f t="shared" si="1"/>
        <v>0</v>
      </c>
      <c r="AD21" s="51" t="str">
        <f t="shared" si="4"/>
        <v>OK</v>
      </c>
      <c r="AE21" s="51" t="str">
        <f t="shared" si="4"/>
        <v>OK</v>
      </c>
      <c r="AF21" s="21" t="str">
        <f t="shared" si="5"/>
        <v>OK</v>
      </c>
      <c r="AG21" s="21" t="str">
        <f t="shared" si="6"/>
        <v>OK</v>
      </c>
      <c r="AH21" s="21" t="str">
        <f t="shared" si="7"/>
        <v>OK</v>
      </c>
      <c r="AI21" s="21" t="str">
        <f t="shared" si="8"/>
        <v>OK</v>
      </c>
      <c r="AJ21" s="52" t="str">
        <f t="shared" si="9"/>
        <v>OK</v>
      </c>
      <c r="AK21" s="46" t="str">
        <f t="shared" si="10"/>
        <v>OK</v>
      </c>
      <c r="AL21" s="33" t="str">
        <f t="shared" si="2"/>
        <v>OK</v>
      </c>
      <c r="AM21" s="21" t="str">
        <f t="shared" si="11"/>
        <v>OK</v>
      </c>
    </row>
    <row r="22" spans="1:39" ht="16.7">
      <c r="A22" s="179" t="s">
        <v>29</v>
      </c>
      <c r="B22" s="179"/>
      <c r="C22" s="179"/>
      <c r="D22" s="179"/>
      <c r="E22" s="179"/>
      <c r="F22" s="179"/>
      <c r="G22" s="179"/>
      <c r="H22" s="179"/>
      <c r="I22" s="179"/>
      <c r="J22" s="179"/>
      <c r="K22" s="179"/>
      <c r="L22" s="179"/>
      <c r="P22" s="38" t="s">
        <v>17</v>
      </c>
      <c r="Q22" s="9">
        <f t="shared" si="3"/>
        <v>0</v>
      </c>
      <c r="R22" s="18">
        <f t="shared" si="1"/>
        <v>0</v>
      </c>
      <c r="S22" s="18">
        <f t="shared" si="1"/>
        <v>0</v>
      </c>
      <c r="T22" s="13">
        <f t="shared" si="1"/>
        <v>0</v>
      </c>
      <c r="U22" s="18">
        <f t="shared" si="1"/>
        <v>0</v>
      </c>
      <c r="V22" s="18" t="e">
        <f t="shared" si="1"/>
        <v>#VALUE!</v>
      </c>
      <c r="W22" s="18">
        <f t="shared" si="1"/>
        <v>0</v>
      </c>
      <c r="X22" s="18">
        <f t="shared" si="1"/>
        <v>0</v>
      </c>
      <c r="Y22" s="18">
        <f t="shared" si="1"/>
        <v>0</v>
      </c>
      <c r="Z22" s="18">
        <f t="shared" si="1"/>
        <v>0</v>
      </c>
      <c r="AA22" s="18">
        <f t="shared" si="1"/>
        <v>0</v>
      </c>
      <c r="AB22" s="39">
        <f t="shared" si="1"/>
        <v>0</v>
      </c>
      <c r="AD22" s="51" t="str">
        <f t="shared" si="4"/>
        <v>OK</v>
      </c>
      <c r="AE22" s="51" t="str">
        <f t="shared" si="4"/>
        <v>OK</v>
      </c>
      <c r="AF22" s="21" t="str">
        <f t="shared" si="5"/>
        <v>OK</v>
      </c>
      <c r="AG22" s="21" t="str">
        <f t="shared" si="6"/>
        <v>OK</v>
      </c>
      <c r="AH22" s="21" t="str">
        <f t="shared" si="7"/>
        <v>OK</v>
      </c>
      <c r="AI22" s="21" t="str">
        <f t="shared" si="8"/>
        <v>OK</v>
      </c>
      <c r="AJ22" s="52" t="str">
        <f t="shared" si="9"/>
        <v>OK</v>
      </c>
      <c r="AK22" s="46" t="str">
        <f t="shared" si="10"/>
        <v>OK</v>
      </c>
      <c r="AL22" s="33" t="str">
        <f t="shared" si="2"/>
        <v>OK</v>
      </c>
      <c r="AM22" s="21" t="str">
        <f t="shared" si="11"/>
        <v>OK</v>
      </c>
    </row>
    <row r="23" spans="1:39" ht="20.7" customHeight="1">
      <c r="A23" s="174" t="s">
        <v>164</v>
      </c>
      <c r="B23" s="175" t="s">
        <v>165</v>
      </c>
      <c r="C23" s="175"/>
      <c r="D23" s="175"/>
      <c r="E23" s="175"/>
      <c r="F23" s="175"/>
      <c r="G23" s="175"/>
      <c r="H23" s="175"/>
      <c r="I23" s="175"/>
      <c r="J23" s="175"/>
      <c r="K23" s="175"/>
      <c r="L23" s="175"/>
      <c r="P23" s="38" t="s">
        <v>18</v>
      </c>
      <c r="Q23" s="18">
        <f t="shared" si="3"/>
        <v>0</v>
      </c>
      <c r="R23" s="18">
        <f t="shared" si="1"/>
        <v>0</v>
      </c>
      <c r="S23" s="18">
        <f t="shared" si="1"/>
        <v>0</v>
      </c>
      <c r="T23" s="13">
        <f t="shared" si="1"/>
        <v>0</v>
      </c>
      <c r="U23" s="18">
        <f t="shared" si="1"/>
        <v>0</v>
      </c>
      <c r="V23" s="18" t="e">
        <f t="shared" si="1"/>
        <v>#VALUE!</v>
      </c>
      <c r="W23" s="18">
        <f t="shared" si="1"/>
        <v>0</v>
      </c>
      <c r="X23" s="18">
        <f t="shared" si="1"/>
        <v>0</v>
      </c>
      <c r="Y23" s="18">
        <f t="shared" si="1"/>
        <v>0</v>
      </c>
      <c r="Z23" s="18">
        <f t="shared" si="1"/>
        <v>0</v>
      </c>
      <c r="AA23" s="18">
        <f t="shared" si="1"/>
        <v>0</v>
      </c>
      <c r="AB23" s="39">
        <f t="shared" si="1"/>
        <v>0</v>
      </c>
      <c r="AD23" s="51" t="str">
        <f t="shared" si="4"/>
        <v>OK</v>
      </c>
      <c r="AE23" s="51" t="str">
        <f t="shared" si="4"/>
        <v>OK</v>
      </c>
      <c r="AF23" s="21" t="str">
        <f t="shared" si="5"/>
        <v>OK</v>
      </c>
      <c r="AG23" s="21" t="str">
        <f t="shared" si="6"/>
        <v>OK</v>
      </c>
      <c r="AH23" s="21" t="str">
        <f t="shared" si="7"/>
        <v>OK</v>
      </c>
      <c r="AI23" s="21" t="str">
        <f t="shared" si="8"/>
        <v>OK</v>
      </c>
      <c r="AJ23" s="52" t="str">
        <f t="shared" si="9"/>
        <v>OK</v>
      </c>
      <c r="AK23" s="46" t="str">
        <f t="shared" si="10"/>
        <v>OK</v>
      </c>
      <c r="AL23" s="33" t="str">
        <f t="shared" si="2"/>
        <v>OK</v>
      </c>
      <c r="AM23" s="21" t="str">
        <f t="shared" si="11"/>
        <v>OK</v>
      </c>
    </row>
    <row r="24" spans="1:39" ht="16.7" customHeight="1">
      <c r="A24" s="174"/>
      <c r="B24" s="1" t="s">
        <v>3</v>
      </c>
      <c r="C24" s="1" t="s">
        <v>4</v>
      </c>
      <c r="D24" s="1" t="s">
        <v>5</v>
      </c>
      <c r="E24" s="1" t="s">
        <v>6</v>
      </c>
      <c r="F24" s="1" t="s">
        <v>7</v>
      </c>
      <c r="G24" s="1" t="s">
        <v>8</v>
      </c>
      <c r="H24" s="1" t="s">
        <v>9</v>
      </c>
      <c r="I24" s="1" t="s">
        <v>10</v>
      </c>
      <c r="J24" s="1" t="s">
        <v>11</v>
      </c>
      <c r="K24" s="1" t="s">
        <v>12</v>
      </c>
      <c r="L24" s="1" t="s">
        <v>13</v>
      </c>
      <c r="N24" s="1" t="s">
        <v>44</v>
      </c>
      <c r="P24" s="36">
        <v>2021</v>
      </c>
      <c r="Q24" s="17">
        <f t="shared" si="3"/>
        <v>0</v>
      </c>
      <c r="R24" s="17">
        <f t="shared" si="1"/>
        <v>0</v>
      </c>
      <c r="S24" s="17">
        <f t="shared" si="1"/>
        <v>0</v>
      </c>
      <c r="T24" s="4">
        <f t="shared" si="1"/>
        <v>0</v>
      </c>
      <c r="U24" s="17">
        <f t="shared" si="1"/>
        <v>0</v>
      </c>
      <c r="V24" s="17" t="e">
        <f t="shared" si="1"/>
        <v>#VALUE!</v>
      </c>
      <c r="W24" s="17">
        <f t="shared" si="1"/>
        <v>0</v>
      </c>
      <c r="X24" s="17">
        <f t="shared" si="1"/>
        <v>0</v>
      </c>
      <c r="Y24" s="17">
        <f t="shared" si="1"/>
        <v>0</v>
      </c>
      <c r="Z24" s="17">
        <f t="shared" si="1"/>
        <v>0</v>
      </c>
      <c r="AA24" s="17">
        <f t="shared" si="1"/>
        <v>0</v>
      </c>
      <c r="AB24" s="37">
        <f t="shared" si="1"/>
        <v>0</v>
      </c>
      <c r="AD24" s="49" t="str">
        <f t="shared" si="4"/>
        <v>OK</v>
      </c>
      <c r="AE24" s="49" t="str">
        <f t="shared" si="4"/>
        <v>OK</v>
      </c>
      <c r="AF24" s="20" t="str">
        <f t="shared" si="5"/>
        <v>OK</v>
      </c>
      <c r="AG24" s="20" t="str">
        <f t="shared" si="6"/>
        <v>OK</v>
      </c>
      <c r="AH24" s="20" t="str">
        <f t="shared" si="7"/>
        <v>OK</v>
      </c>
      <c r="AI24" s="20" t="str">
        <f t="shared" si="8"/>
        <v>OK</v>
      </c>
      <c r="AJ24" s="50" t="str">
        <f t="shared" si="9"/>
        <v>OK</v>
      </c>
      <c r="AK24" s="45" t="str">
        <f t="shared" si="10"/>
        <v>OK</v>
      </c>
      <c r="AL24" s="32" t="str">
        <f t="shared" si="2"/>
        <v>OK</v>
      </c>
      <c r="AM24" s="20" t="str">
        <f t="shared" si="11"/>
        <v>OK</v>
      </c>
    </row>
    <row r="25" spans="1:39" ht="16.7">
      <c r="A25" s="2">
        <v>2020</v>
      </c>
      <c r="B25" s="3">
        <v>3.75</v>
      </c>
      <c r="C25" s="3">
        <v>5</v>
      </c>
      <c r="D25" s="4">
        <v>14530</v>
      </c>
      <c r="E25" s="3">
        <v>1.68</v>
      </c>
      <c r="F25" s="3">
        <v>0</v>
      </c>
      <c r="G25" s="3">
        <v>-2.0699999999999998</v>
      </c>
      <c r="H25" s="3">
        <v>-2.41</v>
      </c>
      <c r="I25" s="3">
        <v>92.5</v>
      </c>
      <c r="J25" s="3">
        <v>4</v>
      </c>
      <c r="K25" s="3">
        <v>-0.41799480846663573</v>
      </c>
      <c r="L25" s="3">
        <v>0.74339824304009483</v>
      </c>
      <c r="N25" s="3">
        <v>0</v>
      </c>
      <c r="P25" s="38" t="s">
        <v>19</v>
      </c>
      <c r="Q25" s="6">
        <f t="shared" si="3"/>
        <v>0</v>
      </c>
      <c r="R25" s="18">
        <f t="shared" si="1"/>
        <v>0</v>
      </c>
      <c r="S25" s="18">
        <f t="shared" si="1"/>
        <v>0</v>
      </c>
      <c r="T25" s="25">
        <f t="shared" si="1"/>
        <v>0</v>
      </c>
      <c r="U25" s="18">
        <f t="shared" si="1"/>
        <v>2.8227179799720226E-3</v>
      </c>
      <c r="V25" s="18" t="e">
        <f t="shared" si="1"/>
        <v>#VALUE!</v>
      </c>
      <c r="W25" s="18">
        <f t="shared" si="1"/>
        <v>0</v>
      </c>
      <c r="X25" s="18">
        <f t="shared" si="1"/>
        <v>0</v>
      </c>
      <c r="Y25" s="18">
        <f t="shared" si="1"/>
        <v>0</v>
      </c>
      <c r="Z25" s="18">
        <f t="shared" si="1"/>
        <v>0</v>
      </c>
      <c r="AA25" s="18">
        <f t="shared" si="1"/>
        <v>0</v>
      </c>
      <c r="AB25" s="39">
        <f t="shared" si="1"/>
        <v>0</v>
      </c>
      <c r="AD25" s="51" t="str">
        <f t="shared" si="4"/>
        <v>OK</v>
      </c>
      <c r="AE25" s="51" t="str">
        <f>IF(AND(W25&gt;=0,AB25&gt;=0),"OK",IF(AND(W25&lt;0,AB25&lt;0),"OK","CHECK"))</f>
        <v>OK</v>
      </c>
      <c r="AF25" s="21" t="str">
        <f t="shared" si="5"/>
        <v>OK</v>
      </c>
      <c r="AG25" s="21" t="str">
        <f t="shared" si="6"/>
        <v>OK</v>
      </c>
      <c r="AH25" s="21" t="str">
        <f t="shared" si="7"/>
        <v>OK</v>
      </c>
      <c r="AI25" s="21" t="str">
        <f t="shared" si="8"/>
        <v>OK</v>
      </c>
      <c r="AJ25" s="52" t="str">
        <f t="shared" si="9"/>
        <v>OK</v>
      </c>
      <c r="AK25" s="46" t="str">
        <f t="shared" si="10"/>
        <v>OK</v>
      </c>
      <c r="AL25" s="33" t="str">
        <f t="shared" si="2"/>
        <v>OK</v>
      </c>
      <c r="AM25" s="21" t="str">
        <f t="shared" si="11"/>
        <v>OK</v>
      </c>
    </row>
    <row r="26" spans="1:39" ht="16.7">
      <c r="A26" s="5" t="s">
        <v>14</v>
      </c>
      <c r="B26" s="6">
        <v>3.5</v>
      </c>
      <c r="C26" s="6">
        <v>4.75</v>
      </c>
      <c r="D26" s="7">
        <v>14157</v>
      </c>
      <c r="E26" s="6">
        <v>1.3655462199999999</v>
      </c>
      <c r="F26" s="6" t="s">
        <v>15</v>
      </c>
      <c r="G26" s="8">
        <v>-0.69670626000000002</v>
      </c>
      <c r="H26" s="6">
        <v>-3.7521597600000001</v>
      </c>
      <c r="I26" s="6">
        <v>92.5</v>
      </c>
      <c r="J26" s="6">
        <v>3.5</v>
      </c>
      <c r="K26" s="6">
        <v>-0.38831273832687324</v>
      </c>
      <c r="L26" s="6">
        <v>2.0566084601610712</v>
      </c>
      <c r="N26" s="6">
        <v>0</v>
      </c>
      <c r="P26" s="38" t="s">
        <v>20</v>
      </c>
      <c r="Q26" s="9">
        <f t="shared" si="3"/>
        <v>0</v>
      </c>
      <c r="R26" s="18">
        <f t="shared" si="1"/>
        <v>0</v>
      </c>
      <c r="S26" s="18">
        <f t="shared" si="1"/>
        <v>0</v>
      </c>
      <c r="T26" s="24">
        <f t="shared" si="1"/>
        <v>0</v>
      </c>
      <c r="U26" s="18">
        <f t="shared" si="1"/>
        <v>8.3347599999994415E-3</v>
      </c>
      <c r="V26" s="18" t="e">
        <f t="shared" si="1"/>
        <v>#VALUE!</v>
      </c>
      <c r="W26" s="18">
        <f t="shared" si="1"/>
        <v>-4.2490000000050543E-4</v>
      </c>
      <c r="X26" s="18">
        <f t="shared" si="1"/>
        <v>-8.5881295414047543E-4</v>
      </c>
      <c r="Y26" s="18">
        <f t="shared" si="1"/>
        <v>0</v>
      </c>
      <c r="Z26" s="18">
        <f t="shared" si="1"/>
        <v>0</v>
      </c>
      <c r="AA26" s="18">
        <f t="shared" si="1"/>
        <v>3.5664434441261272E-4</v>
      </c>
      <c r="AB26" s="39">
        <f t="shared" si="1"/>
        <v>-2.6438114788840394E-4</v>
      </c>
      <c r="AD26" s="51" t="str">
        <f t="shared" si="4"/>
        <v>OK</v>
      </c>
      <c r="AE26" s="51" t="str">
        <f t="shared" ref="AE26:AE33" si="12">IF(AND(W26&gt;=0,AB26&gt;=0),"OK",IF(AND(W26&lt;0,AB26&lt;0),"OK","CHECK"))</f>
        <v>OK</v>
      </c>
      <c r="AF26" s="21" t="str">
        <f t="shared" si="5"/>
        <v>OK</v>
      </c>
      <c r="AG26" s="21" t="str">
        <f t="shared" si="6"/>
        <v>OK</v>
      </c>
      <c r="AH26" s="21" t="str">
        <f t="shared" si="7"/>
        <v>OK</v>
      </c>
      <c r="AI26" s="21" t="str">
        <f t="shared" si="8"/>
        <v>CHECK</v>
      </c>
      <c r="AJ26" s="52" t="str">
        <f t="shared" si="9"/>
        <v>CHECK</v>
      </c>
      <c r="AK26" s="46" t="str">
        <f t="shared" si="10"/>
        <v>OK</v>
      </c>
      <c r="AL26" s="33" t="str">
        <f t="shared" si="2"/>
        <v>CHECK</v>
      </c>
      <c r="AM26" s="21" t="str">
        <f t="shared" si="11"/>
        <v>OK</v>
      </c>
    </row>
    <row r="27" spans="1:39" ht="16.7">
      <c r="A27" s="5" t="s">
        <v>16</v>
      </c>
      <c r="B27" s="9">
        <v>3.5</v>
      </c>
      <c r="C27" s="9">
        <v>4.75</v>
      </c>
      <c r="D27" s="10">
        <v>14399</v>
      </c>
      <c r="E27" s="9">
        <v>1.3325718600000001</v>
      </c>
      <c r="F27" s="9" t="s">
        <v>15</v>
      </c>
      <c r="G27" s="6">
        <v>7.0720160200000004</v>
      </c>
      <c r="H27" s="9">
        <v>0.58657292000000005</v>
      </c>
      <c r="I27" s="9">
        <v>92.5</v>
      </c>
      <c r="J27" s="9">
        <v>3.5</v>
      </c>
      <c r="K27" s="9">
        <v>-0.66525904729115015</v>
      </c>
      <c r="L27" s="9">
        <v>0.57620219924772642</v>
      </c>
      <c r="N27" s="9">
        <v>0</v>
      </c>
      <c r="P27" s="38" t="s">
        <v>21</v>
      </c>
      <c r="Q27" s="9">
        <f t="shared" si="3"/>
        <v>0</v>
      </c>
      <c r="R27" s="18">
        <f t="shared" si="1"/>
        <v>0</v>
      </c>
      <c r="S27" s="18">
        <f t="shared" si="1"/>
        <v>0</v>
      </c>
      <c r="T27" s="24">
        <f t="shared" si="1"/>
        <v>150</v>
      </c>
      <c r="U27" s="18">
        <f t="shared" si="1"/>
        <v>0.41392791999999989</v>
      </c>
      <c r="V27" s="18" t="e">
        <f t="shared" si="1"/>
        <v>#VALUE!</v>
      </c>
      <c r="W27" s="18">
        <f t="shared" si="1"/>
        <v>-1.9872369999999862E-2</v>
      </c>
      <c r="X27" s="18">
        <f t="shared" si="1"/>
        <v>-4.0166271559062494E-2</v>
      </c>
      <c r="Y27" s="18">
        <f t="shared" si="1"/>
        <v>0</v>
      </c>
      <c r="Z27" s="18">
        <f t="shared" si="1"/>
        <v>0</v>
      </c>
      <c r="AA27" s="18">
        <f t="shared" si="1"/>
        <v>3.6118101403636915E-2</v>
      </c>
      <c r="AB27" s="39">
        <f t="shared" si="1"/>
        <v>-8.3900858256052979E-2</v>
      </c>
      <c r="AD27" s="51" t="str">
        <f t="shared" si="4"/>
        <v>OK</v>
      </c>
      <c r="AE27" s="51" t="str">
        <f t="shared" si="12"/>
        <v>OK</v>
      </c>
      <c r="AF27" s="21" t="str">
        <f t="shared" si="5"/>
        <v>OK</v>
      </c>
      <c r="AG27" s="21" t="str">
        <f t="shared" si="6"/>
        <v>OK</v>
      </c>
      <c r="AH27" s="21" t="str">
        <f t="shared" si="7"/>
        <v>OK</v>
      </c>
      <c r="AI27" s="21" t="str">
        <f t="shared" si="8"/>
        <v>OK</v>
      </c>
      <c r="AJ27" s="52" t="str">
        <f t="shared" si="9"/>
        <v>OK</v>
      </c>
      <c r="AK27" s="46" t="str">
        <f t="shared" si="10"/>
        <v>CHECK</v>
      </c>
      <c r="AL27" s="33" t="str">
        <f t="shared" si="2"/>
        <v>OK</v>
      </c>
      <c r="AM27" s="21" t="str">
        <f t="shared" si="11"/>
        <v>OK</v>
      </c>
    </row>
    <row r="28" spans="1:39" ht="16.7">
      <c r="A28" s="5" t="s">
        <v>17</v>
      </c>
      <c r="B28" s="9">
        <v>3.5</v>
      </c>
      <c r="C28" s="9">
        <v>4.75</v>
      </c>
      <c r="D28" s="11">
        <v>14373</v>
      </c>
      <c r="E28" s="9">
        <v>1.60228897</v>
      </c>
      <c r="F28" s="9" t="s">
        <v>15</v>
      </c>
      <c r="G28" s="9">
        <v>3.5059027399999998</v>
      </c>
      <c r="H28" s="9">
        <v>2.2103248899999999</v>
      </c>
      <c r="I28" s="9">
        <v>92.5</v>
      </c>
      <c r="J28" s="9">
        <v>3.5</v>
      </c>
      <c r="K28" s="9">
        <v>1.6455741010149509</v>
      </c>
      <c r="L28" s="9">
        <v>2.232917130309866</v>
      </c>
      <c r="N28" s="9">
        <v>0</v>
      </c>
      <c r="P28" s="38" t="s">
        <v>22</v>
      </c>
      <c r="Q28" s="9">
        <f t="shared" si="3"/>
        <v>0</v>
      </c>
      <c r="R28" s="18">
        <f t="shared" si="1"/>
        <v>0</v>
      </c>
      <c r="S28" s="18">
        <f t="shared" si="1"/>
        <v>0</v>
      </c>
      <c r="T28" s="13">
        <f t="shared" si="1"/>
        <v>300</v>
      </c>
      <c r="U28" s="18">
        <f t="shared" si="1"/>
        <v>1.0136358899999998</v>
      </c>
      <c r="V28" s="18" t="e">
        <f t="shared" si="1"/>
        <v>#VALUE!</v>
      </c>
      <c r="W28" s="18">
        <f t="shared" si="1"/>
        <v>-7.005309000000004E-2</v>
      </c>
      <c r="X28" s="18">
        <f t="shared" si="1"/>
        <v>-6.6006548884642413E-2</v>
      </c>
      <c r="Y28" s="18">
        <f t="shared" si="1"/>
        <v>0</v>
      </c>
      <c r="Z28" s="18">
        <f t="shared" si="1"/>
        <v>0</v>
      </c>
      <c r="AA28" s="18">
        <f t="shared" si="1"/>
        <v>9.5986340193785047E-2</v>
      </c>
      <c r="AB28" s="39">
        <f t="shared" si="1"/>
        <v>-0.18206145322052558</v>
      </c>
      <c r="AD28" s="51" t="str">
        <f t="shared" si="4"/>
        <v>OK</v>
      </c>
      <c r="AE28" s="51" t="str">
        <f t="shared" si="12"/>
        <v>OK</v>
      </c>
      <c r="AF28" s="21" t="str">
        <f t="shared" si="5"/>
        <v>OK</v>
      </c>
      <c r="AG28" s="21" t="str">
        <f t="shared" si="6"/>
        <v>OK</v>
      </c>
      <c r="AH28" s="21" t="str">
        <f t="shared" si="7"/>
        <v>OK</v>
      </c>
      <c r="AI28" s="21" t="str">
        <f t="shared" si="8"/>
        <v>OK</v>
      </c>
      <c r="AJ28" s="52" t="str">
        <f t="shared" si="9"/>
        <v>OK</v>
      </c>
      <c r="AK28" s="46" t="str">
        <f t="shared" si="10"/>
        <v>CHECK</v>
      </c>
      <c r="AL28" s="33" t="str">
        <f t="shared" si="2"/>
        <v>OK</v>
      </c>
      <c r="AM28" s="21" t="str">
        <f t="shared" si="11"/>
        <v>OK</v>
      </c>
    </row>
    <row r="29" spans="1:39" ht="16.7">
      <c r="A29" s="5" t="s">
        <v>18</v>
      </c>
      <c r="B29" s="12">
        <v>3.5</v>
      </c>
      <c r="C29" s="12">
        <v>4.75</v>
      </c>
      <c r="D29" s="13">
        <v>14259</v>
      </c>
      <c r="E29" s="15">
        <v>1.8699999899999999</v>
      </c>
      <c r="F29" s="12" t="s">
        <v>15</v>
      </c>
      <c r="G29" s="12">
        <v>5.0232774999999998</v>
      </c>
      <c r="H29" s="12">
        <v>5.23620368</v>
      </c>
      <c r="I29" s="12">
        <v>92.5</v>
      </c>
      <c r="J29" s="12">
        <v>3.5</v>
      </c>
      <c r="K29" s="12">
        <v>0.47428278081506148</v>
      </c>
      <c r="L29" s="12">
        <v>-0.71338613391206007</v>
      </c>
      <c r="N29" s="12">
        <v>0</v>
      </c>
      <c r="P29" s="36">
        <v>2022</v>
      </c>
      <c r="Q29" s="17">
        <f t="shared" si="3"/>
        <v>0</v>
      </c>
      <c r="R29" s="17">
        <f t="shared" si="1"/>
        <v>0</v>
      </c>
      <c r="S29" s="17">
        <f t="shared" si="1"/>
        <v>0</v>
      </c>
      <c r="T29" s="4">
        <f t="shared" si="1"/>
        <v>110</v>
      </c>
      <c r="U29" s="17">
        <f t="shared" si="1"/>
        <v>1.0136358899999998</v>
      </c>
      <c r="V29" s="17" t="e">
        <f t="shared" si="1"/>
        <v>#VALUE!</v>
      </c>
      <c r="W29" s="17">
        <f t="shared" si="1"/>
        <v>-2.2761862786151887E-2</v>
      </c>
      <c r="X29" s="17">
        <f t="shared" si="1"/>
        <v>-6.6006548884642413E-2</v>
      </c>
      <c r="Y29" s="17">
        <f t="shared" si="1"/>
        <v>0</v>
      </c>
      <c r="Z29" s="17">
        <f t="shared" si="1"/>
        <v>0</v>
      </c>
      <c r="AA29" s="17">
        <f t="shared" si="1"/>
        <v>3.0489860662084478E-2</v>
      </c>
      <c r="AB29" s="37">
        <f t="shared" si="1"/>
        <v>-6.4142410859236998E-2</v>
      </c>
      <c r="AD29" s="49" t="str">
        <f t="shared" si="4"/>
        <v>OK</v>
      </c>
      <c r="AE29" s="49" t="str">
        <f t="shared" si="4"/>
        <v>CHECK</v>
      </c>
      <c r="AF29" s="20" t="str">
        <f t="shared" si="5"/>
        <v>OK</v>
      </c>
      <c r="AG29" s="20" t="str">
        <f t="shared" si="6"/>
        <v>OK</v>
      </c>
      <c r="AH29" s="20" t="str">
        <f t="shared" si="7"/>
        <v>OK</v>
      </c>
      <c r="AI29" s="20" t="str">
        <f t="shared" si="8"/>
        <v>OK</v>
      </c>
      <c r="AJ29" s="50" t="str">
        <f t="shared" si="9"/>
        <v>OK</v>
      </c>
      <c r="AK29" s="45" t="str">
        <f t="shared" si="10"/>
        <v>CHECK</v>
      </c>
      <c r="AL29" s="32" t="str">
        <f t="shared" si="2"/>
        <v>OK</v>
      </c>
      <c r="AM29" s="20" t="str">
        <f t="shared" si="11"/>
        <v>OK</v>
      </c>
    </row>
    <row r="30" spans="1:39" ht="16.7">
      <c r="A30" s="2">
        <v>2021</v>
      </c>
      <c r="B30" s="3">
        <v>3.5</v>
      </c>
      <c r="C30" s="3">
        <v>4.75</v>
      </c>
      <c r="D30" s="4">
        <v>14300</v>
      </c>
      <c r="E30" s="3">
        <v>1.8699999899999999</v>
      </c>
      <c r="F30" s="3" t="s">
        <v>15</v>
      </c>
      <c r="G30" s="3">
        <v>3.69</v>
      </c>
      <c r="H30" s="3">
        <v>5.23620368</v>
      </c>
      <c r="I30" s="3">
        <v>92.5</v>
      </c>
      <c r="J30" s="3">
        <v>3.5</v>
      </c>
      <c r="K30" s="3">
        <v>0.28923758943936856</v>
      </c>
      <c r="L30" s="3">
        <v>1.0028781977812313</v>
      </c>
      <c r="N30" s="3">
        <v>0</v>
      </c>
      <c r="P30" s="38" t="s">
        <v>23</v>
      </c>
      <c r="Q30" s="6">
        <f t="shared" si="3"/>
        <v>0</v>
      </c>
      <c r="R30" s="18">
        <f t="shared" si="1"/>
        <v>0</v>
      </c>
      <c r="S30" s="18">
        <f t="shared" si="1"/>
        <v>0</v>
      </c>
      <c r="T30" s="25">
        <f t="shared" si="1"/>
        <v>50</v>
      </c>
      <c r="U30" s="18">
        <f t="shared" si="1"/>
        <v>2.5453787400000003</v>
      </c>
      <c r="V30" s="18" t="e">
        <f t="shared" si="1"/>
        <v>#VALUE!</v>
      </c>
      <c r="W30" s="18">
        <f t="shared" si="1"/>
        <v>-0.17148294999999969</v>
      </c>
      <c r="X30" s="18">
        <f t="shared" si="1"/>
        <v>-0.34639126696305134</v>
      </c>
      <c r="Y30" s="18">
        <f t="shared" si="1"/>
        <v>0</v>
      </c>
      <c r="Z30" s="18">
        <f t="shared" si="1"/>
        <v>0</v>
      </c>
      <c r="AA30" s="18">
        <f t="shared" si="1"/>
        <v>0.14578767169779328</v>
      </c>
      <c r="AB30" s="39">
        <f t="shared" si="1"/>
        <v>-0.13151439746502946</v>
      </c>
      <c r="AD30" s="51" t="str">
        <f t="shared" si="4"/>
        <v>OK</v>
      </c>
      <c r="AE30" s="51" t="str">
        <f t="shared" si="12"/>
        <v>OK</v>
      </c>
      <c r="AF30" s="21" t="str">
        <f t="shared" si="5"/>
        <v>OK</v>
      </c>
      <c r="AG30" s="21" t="str">
        <f t="shared" si="6"/>
        <v>OK</v>
      </c>
      <c r="AH30" s="21" t="str">
        <f t="shared" si="7"/>
        <v>OK</v>
      </c>
      <c r="AI30" s="21" t="str">
        <f t="shared" si="8"/>
        <v>OK</v>
      </c>
      <c r="AJ30" s="52" t="str">
        <f t="shared" si="9"/>
        <v>CHECK</v>
      </c>
      <c r="AK30" s="46" t="str">
        <f t="shared" si="10"/>
        <v>CHECK</v>
      </c>
      <c r="AL30" s="33" t="str">
        <f t="shared" si="2"/>
        <v>OK</v>
      </c>
      <c r="AM30" s="21" t="str">
        <f t="shared" si="11"/>
        <v>OK</v>
      </c>
    </row>
    <row r="31" spans="1:39" ht="16.7">
      <c r="A31" s="5" t="s">
        <v>19</v>
      </c>
      <c r="B31" s="6">
        <v>3.5</v>
      </c>
      <c r="C31" s="6">
        <v>4.75</v>
      </c>
      <c r="D31" s="7">
        <v>14344</v>
      </c>
      <c r="E31" s="6">
        <v>2.64156331</v>
      </c>
      <c r="F31" s="6" t="s">
        <v>15</v>
      </c>
      <c r="G31" s="6">
        <v>5.0062648100000002</v>
      </c>
      <c r="H31" s="6">
        <v>6.65</v>
      </c>
      <c r="I31" s="6">
        <v>92.5</v>
      </c>
      <c r="J31" s="6">
        <v>5</v>
      </c>
      <c r="K31" s="6">
        <v>7.0293627927580704E-2</v>
      </c>
      <c r="L31" s="6">
        <v>-0.54152072828064191</v>
      </c>
      <c r="N31" s="6">
        <v>0.5</v>
      </c>
      <c r="P31" s="38" t="s">
        <v>24</v>
      </c>
      <c r="Q31" s="9">
        <f t="shared" si="3"/>
        <v>0</v>
      </c>
      <c r="R31" s="18">
        <f t="shared" si="1"/>
        <v>0</v>
      </c>
      <c r="S31" s="18">
        <f t="shared" si="1"/>
        <v>0</v>
      </c>
      <c r="T31" s="24">
        <f t="shared" si="1"/>
        <v>40</v>
      </c>
      <c r="U31" s="18">
        <f t="shared" si="1"/>
        <v>2.6138257899999995</v>
      </c>
      <c r="V31" s="18" t="e">
        <f t="shared" si="1"/>
        <v>#VALUE!</v>
      </c>
      <c r="W31" s="18">
        <f t="shared" si="1"/>
        <v>-0.25231955000000017</v>
      </c>
      <c r="X31" s="18">
        <f t="shared" si="1"/>
        <v>-0.5095670488109505</v>
      </c>
      <c r="Y31" s="18">
        <f t="shared" si="1"/>
        <v>0</v>
      </c>
      <c r="Z31" s="18">
        <f t="shared" si="1"/>
        <v>0</v>
      </c>
      <c r="AA31" s="18">
        <f t="shared" si="1"/>
        <v>0.20971807158557421</v>
      </c>
      <c r="AB31" s="39">
        <f t="shared" si="1"/>
        <v>-0.17420504505407886</v>
      </c>
      <c r="AD31" s="51" t="str">
        <f t="shared" si="4"/>
        <v>OK</v>
      </c>
      <c r="AE31" s="51" t="str">
        <f t="shared" si="12"/>
        <v>OK</v>
      </c>
      <c r="AF31" s="21" t="str">
        <f>IF(AND(W31=0,AA31=0),"OK",IF(AND(W31&lt;0,AA31&gt;0),"OK",IF(AND(W31&gt;0,AA31&lt;0),"OK","CHECK")))</f>
        <v>OK</v>
      </c>
      <c r="AG31" s="21" t="str">
        <f t="shared" si="6"/>
        <v>OK</v>
      </c>
      <c r="AH31" s="21" t="str">
        <f t="shared" si="7"/>
        <v>OK</v>
      </c>
      <c r="AI31" s="21" t="str">
        <f t="shared" si="8"/>
        <v>OK</v>
      </c>
      <c r="AJ31" s="52" t="str">
        <f t="shared" si="9"/>
        <v>CHECK</v>
      </c>
      <c r="AK31" s="46" t="str">
        <f t="shared" si="10"/>
        <v>CHECK</v>
      </c>
      <c r="AL31" s="33" t="str">
        <f t="shared" si="2"/>
        <v>OK</v>
      </c>
      <c r="AM31" s="21" t="str">
        <f t="shared" si="11"/>
        <v>OK</v>
      </c>
    </row>
    <row r="32" spans="1:39" ht="16.7">
      <c r="A32" s="5" t="s">
        <v>20</v>
      </c>
      <c r="B32" s="9">
        <v>3.5</v>
      </c>
      <c r="C32" s="9">
        <v>4.75</v>
      </c>
      <c r="D32" s="10">
        <v>14550</v>
      </c>
      <c r="E32" s="9">
        <v>4.1983347599999998</v>
      </c>
      <c r="F32" s="9" t="s">
        <v>15</v>
      </c>
      <c r="G32" s="9">
        <v>5.0695750999999998</v>
      </c>
      <c r="H32" s="9">
        <v>7.9391411870458599</v>
      </c>
      <c r="I32" s="9">
        <v>92.5</v>
      </c>
      <c r="J32" s="9">
        <v>6</v>
      </c>
      <c r="K32" s="9">
        <v>9.8586355415814939E-2</v>
      </c>
      <c r="L32" s="9">
        <v>0.6119972464764829</v>
      </c>
      <c r="N32" s="9">
        <v>1.75</v>
      </c>
      <c r="P32" s="38" t="s">
        <v>27</v>
      </c>
      <c r="Q32" s="9">
        <f t="shared" si="3"/>
        <v>0</v>
      </c>
      <c r="R32" s="18">
        <f t="shared" si="1"/>
        <v>0</v>
      </c>
      <c r="S32" s="18">
        <f t="shared" si="1"/>
        <v>0</v>
      </c>
      <c r="T32" s="24">
        <f t="shared" si="1"/>
        <v>40</v>
      </c>
      <c r="U32" s="18">
        <f t="shared" si="1"/>
        <v>2.3263810699999996</v>
      </c>
      <c r="V32" s="18" t="e">
        <f t="shared" si="1"/>
        <v>#VALUE!</v>
      </c>
      <c r="W32" s="18">
        <f t="shared" si="1"/>
        <v>-0.28351364999999973</v>
      </c>
      <c r="X32" s="18">
        <f t="shared" si="1"/>
        <v>-0.57261693624966981</v>
      </c>
      <c r="Y32" s="18">
        <f t="shared" si="1"/>
        <v>0</v>
      </c>
      <c r="Z32" s="18">
        <f t="shared" si="1"/>
        <v>0</v>
      </c>
      <c r="AA32" s="18">
        <f t="shared" si="1"/>
        <v>0.23834584344460619</v>
      </c>
      <c r="AB32" s="39">
        <f t="shared" si="1"/>
        <v>-0.19542686815082244</v>
      </c>
      <c r="AD32" s="51" t="str">
        <f t="shared" si="4"/>
        <v>OK</v>
      </c>
      <c r="AE32" s="51" t="str">
        <f t="shared" si="12"/>
        <v>OK</v>
      </c>
      <c r="AF32" s="21" t="str">
        <f t="shared" si="5"/>
        <v>OK</v>
      </c>
      <c r="AG32" s="21" t="str">
        <f t="shared" si="6"/>
        <v>OK</v>
      </c>
      <c r="AH32" s="21" t="str">
        <f t="shared" si="7"/>
        <v>OK</v>
      </c>
      <c r="AI32" s="21" t="str">
        <f t="shared" si="8"/>
        <v>OK</v>
      </c>
      <c r="AJ32" s="52" t="str">
        <f t="shared" si="9"/>
        <v>CHECK</v>
      </c>
      <c r="AK32" s="46" t="str">
        <f t="shared" si="10"/>
        <v>CHECK</v>
      </c>
      <c r="AL32" s="33" t="str">
        <f t="shared" si="2"/>
        <v>OK</v>
      </c>
      <c r="AM32" s="21" t="str">
        <f t="shared" si="11"/>
        <v>OK</v>
      </c>
    </row>
    <row r="33" spans="1:39" ht="16.7">
      <c r="A33" s="5" t="s">
        <v>21</v>
      </c>
      <c r="B33" s="9">
        <v>3.5</v>
      </c>
      <c r="C33" s="9">
        <v>4.75</v>
      </c>
      <c r="D33" s="67">
        <v>14800</v>
      </c>
      <c r="E33" s="9">
        <v>4.8539279200000003</v>
      </c>
      <c r="F33" s="9" t="s">
        <v>15</v>
      </c>
      <c r="G33" s="9">
        <v>5.1501276300000001</v>
      </c>
      <c r="H33" s="9">
        <v>7.9298337284409373</v>
      </c>
      <c r="I33" s="9">
        <v>92.5</v>
      </c>
      <c r="J33" s="9">
        <v>9</v>
      </c>
      <c r="K33" s="9">
        <v>-1.0161287203170857</v>
      </c>
      <c r="L33" s="9">
        <v>1.4355540341910475</v>
      </c>
      <c r="N33" s="9">
        <v>2.75</v>
      </c>
      <c r="P33" s="38" t="s">
        <v>28</v>
      </c>
      <c r="Q33" s="18">
        <f t="shared" si="3"/>
        <v>0</v>
      </c>
      <c r="R33" s="18">
        <f t="shared" si="1"/>
        <v>0</v>
      </c>
      <c r="S33" s="18">
        <f t="shared" si="1"/>
        <v>0</v>
      </c>
      <c r="T33" s="13">
        <f t="shared" si="1"/>
        <v>30</v>
      </c>
      <c r="U33" s="23">
        <f t="shared" si="1"/>
        <v>1.9980213900000003</v>
      </c>
      <c r="V33" s="18" t="e">
        <f t="shared" si="1"/>
        <v>#VALUE!</v>
      </c>
      <c r="W33" s="23">
        <f t="shared" si="1"/>
        <v>-0.29892453999999979</v>
      </c>
      <c r="X33" s="18">
        <f t="shared" si="1"/>
        <v>-0.55440164346150667</v>
      </c>
      <c r="Y33" s="18">
        <f t="shared" si="1"/>
        <v>0</v>
      </c>
      <c r="Z33" s="18">
        <f t="shared" si="1"/>
        <v>0</v>
      </c>
      <c r="AA33" s="18">
        <f t="shared" si="1"/>
        <v>0.2495482697693312</v>
      </c>
      <c r="AB33" s="39">
        <f t="shared" si="1"/>
        <v>-0.19903654913409374</v>
      </c>
      <c r="AD33" s="51" t="str">
        <f t="shared" si="4"/>
        <v>OK</v>
      </c>
      <c r="AE33" s="51" t="str">
        <f t="shared" si="12"/>
        <v>OK</v>
      </c>
      <c r="AF33" s="21" t="str">
        <f t="shared" si="5"/>
        <v>OK</v>
      </c>
      <c r="AG33" s="21" t="str">
        <f t="shared" si="6"/>
        <v>OK</v>
      </c>
      <c r="AH33" s="21" t="str">
        <f t="shared" si="7"/>
        <v>OK</v>
      </c>
      <c r="AI33" s="21" t="str">
        <f t="shared" si="8"/>
        <v>OK</v>
      </c>
      <c r="AJ33" s="52" t="str">
        <f t="shared" si="9"/>
        <v>CHECK</v>
      </c>
      <c r="AK33" s="46" t="str">
        <f t="shared" si="10"/>
        <v>CHECK</v>
      </c>
      <c r="AL33" s="33" t="str">
        <f t="shared" si="2"/>
        <v>OK</v>
      </c>
      <c r="AM33" s="21" t="str">
        <f t="shared" si="11"/>
        <v>OK</v>
      </c>
    </row>
    <row r="34" spans="1:39" ht="17" thickBot="1">
      <c r="A34" s="5" t="s">
        <v>22</v>
      </c>
      <c r="B34" s="9">
        <v>3.5</v>
      </c>
      <c r="C34" s="9">
        <v>4.75</v>
      </c>
      <c r="D34" s="11">
        <v>15000</v>
      </c>
      <c r="E34" s="9">
        <v>5.2036358900000002</v>
      </c>
      <c r="F34" s="9" t="s">
        <v>15</v>
      </c>
      <c r="G34" s="9">
        <v>4.4899469099999996</v>
      </c>
      <c r="H34" s="9">
        <v>8.2539934511153579</v>
      </c>
      <c r="I34" s="9">
        <v>92.5</v>
      </c>
      <c r="J34" s="9">
        <v>9</v>
      </c>
      <c r="K34" s="9">
        <v>-1.2506270800339161</v>
      </c>
      <c r="L34" s="9">
        <v>1.9223200421611368</v>
      </c>
      <c r="N34" s="9">
        <v>3.5</v>
      </c>
      <c r="P34" s="40">
        <v>2023</v>
      </c>
      <c r="Q34" s="41">
        <f t="shared" si="3"/>
        <v>0</v>
      </c>
      <c r="R34" s="41">
        <f t="shared" si="1"/>
        <v>0</v>
      </c>
      <c r="S34" s="41">
        <f t="shared" si="1"/>
        <v>0</v>
      </c>
      <c r="T34" s="42">
        <f t="shared" si="1"/>
        <v>40</v>
      </c>
      <c r="U34" s="41">
        <f t="shared" si="1"/>
        <v>1.9980213900000003</v>
      </c>
      <c r="V34" s="41" t="e">
        <f t="shared" si="1"/>
        <v>#VALUE!</v>
      </c>
      <c r="W34" s="41">
        <f t="shared" si="1"/>
        <v>-0.24997368395645392</v>
      </c>
      <c r="X34" s="41">
        <f t="shared" si="1"/>
        <v>-0.55440164346150667</v>
      </c>
      <c r="Y34" s="41">
        <f t="shared" si="1"/>
        <v>0</v>
      </c>
      <c r="Z34" s="41">
        <f t="shared" si="1"/>
        <v>0</v>
      </c>
      <c r="AA34" s="41">
        <f t="shared" si="1"/>
        <v>0.21084996412432644</v>
      </c>
      <c r="AB34" s="43">
        <f t="shared" si="1"/>
        <v>-0.17504571495100618</v>
      </c>
      <c r="AD34" s="53" t="str">
        <f t="shared" si="4"/>
        <v>OK</v>
      </c>
      <c r="AE34" s="53" t="str">
        <f t="shared" si="4"/>
        <v>CHECK</v>
      </c>
      <c r="AF34" s="54" t="str">
        <f t="shared" si="5"/>
        <v>OK</v>
      </c>
      <c r="AG34" s="54" t="str">
        <f t="shared" si="6"/>
        <v>OK</v>
      </c>
      <c r="AH34" s="54" t="str">
        <f t="shared" si="7"/>
        <v>OK</v>
      </c>
      <c r="AI34" s="54" t="str">
        <f t="shared" si="8"/>
        <v>OK</v>
      </c>
      <c r="AJ34" s="55" t="str">
        <f t="shared" si="9"/>
        <v>CHECK</v>
      </c>
      <c r="AK34" s="45" t="str">
        <f t="shared" si="10"/>
        <v>CHECK</v>
      </c>
      <c r="AL34" s="32" t="str">
        <f t="shared" si="2"/>
        <v>OK</v>
      </c>
      <c r="AM34" s="22" t="str">
        <f t="shared" si="11"/>
        <v>OK</v>
      </c>
    </row>
    <row r="35" spans="1:39" ht="16.7">
      <c r="A35" s="2">
        <v>2022</v>
      </c>
      <c r="B35" s="3">
        <v>3.5</v>
      </c>
      <c r="C35" s="3">
        <v>4.75</v>
      </c>
      <c r="D35" s="4">
        <v>14670</v>
      </c>
      <c r="E35" s="3">
        <v>5.2036358900000002</v>
      </c>
      <c r="F35" s="3" t="s">
        <v>15</v>
      </c>
      <c r="G35" s="3">
        <v>4.9272381372138483</v>
      </c>
      <c r="H35" s="3">
        <v>8.2539934511153579</v>
      </c>
      <c r="I35" s="3">
        <v>92.5</v>
      </c>
      <c r="J35" s="3">
        <v>9</v>
      </c>
      <c r="K35" s="3">
        <v>-0.53551874268491129</v>
      </c>
      <c r="L35" s="3">
        <v>0.87708764863700639</v>
      </c>
      <c r="N35" s="3">
        <v>3.5</v>
      </c>
    </row>
    <row r="36" spans="1:39" ht="16.7">
      <c r="A36" s="5" t="s">
        <v>23</v>
      </c>
      <c r="B36" s="6">
        <v>3.5</v>
      </c>
      <c r="C36" s="6">
        <v>4.75</v>
      </c>
      <c r="D36" s="14">
        <v>14760</v>
      </c>
      <c r="E36" s="6">
        <v>6.5053787400000003</v>
      </c>
      <c r="F36" s="6" t="s">
        <v>15</v>
      </c>
      <c r="G36" s="6">
        <v>4.6585170500000004</v>
      </c>
      <c r="H36" s="6">
        <v>8.0036087330369483</v>
      </c>
      <c r="I36" s="6">
        <v>92.5</v>
      </c>
      <c r="J36" s="6">
        <v>9</v>
      </c>
      <c r="K36" s="6">
        <v>-1.2323318156722656</v>
      </c>
      <c r="L36" s="6">
        <v>0.78439448635302556</v>
      </c>
      <c r="N36" s="6">
        <v>3.75</v>
      </c>
      <c r="U36" s="60"/>
      <c r="W36" s="61" t="s">
        <v>53</v>
      </c>
      <c r="AC36" s="59"/>
      <c r="AD36" s="59"/>
      <c r="AE36" s="59"/>
      <c r="AF36" s="59"/>
      <c r="AG36" s="59"/>
      <c r="AH36" s="59"/>
      <c r="AI36" s="59"/>
    </row>
    <row r="37" spans="1:39" ht="16.7">
      <c r="A37" s="5" t="s">
        <v>24</v>
      </c>
      <c r="B37" s="9">
        <v>3.5</v>
      </c>
      <c r="C37" s="9">
        <v>4.75</v>
      </c>
      <c r="D37" s="10">
        <v>14760</v>
      </c>
      <c r="E37" s="9">
        <v>6.4638257899999996</v>
      </c>
      <c r="F37" s="9" t="s">
        <v>15</v>
      </c>
      <c r="G37" s="9">
        <v>4.73768045</v>
      </c>
      <c r="H37" s="9">
        <v>7.8804329511890501</v>
      </c>
      <c r="I37" s="9">
        <v>92.5</v>
      </c>
      <c r="J37" s="9">
        <v>9</v>
      </c>
      <c r="K37" s="9">
        <v>-1.44847294858038</v>
      </c>
      <c r="L37" s="6">
        <v>0.82918028402885557</v>
      </c>
      <c r="N37" s="9">
        <v>4</v>
      </c>
      <c r="T37" s="31" t="s">
        <v>39</v>
      </c>
      <c r="W37" s="58" t="s">
        <v>54</v>
      </c>
      <c r="AC37" s="59"/>
      <c r="AD37" s="59"/>
      <c r="AE37" s="59"/>
      <c r="AF37" s="59"/>
      <c r="AG37" s="59"/>
      <c r="AH37" s="59"/>
      <c r="AI37" s="59"/>
    </row>
    <row r="38" spans="1:39" ht="16.7">
      <c r="A38" s="5" t="s">
        <v>27</v>
      </c>
      <c r="B38" s="9">
        <v>3.5</v>
      </c>
      <c r="C38" s="9">
        <v>4.75</v>
      </c>
      <c r="D38" s="10">
        <v>14760</v>
      </c>
      <c r="E38" s="9">
        <v>6.0463810699999998</v>
      </c>
      <c r="F38" s="9" t="s">
        <v>15</v>
      </c>
      <c r="G38" s="9">
        <v>4.9764863500000001</v>
      </c>
      <c r="H38" s="9">
        <v>8.2473830637503305</v>
      </c>
      <c r="I38" s="9">
        <v>92.5</v>
      </c>
      <c r="J38" s="9">
        <v>9</v>
      </c>
      <c r="K38" s="9">
        <v>-1.5937835125146755</v>
      </c>
      <c r="L38" s="6">
        <v>0.92195355003356183</v>
      </c>
      <c r="N38" s="9">
        <v>4</v>
      </c>
      <c r="T38" s="31" t="s">
        <v>40</v>
      </c>
      <c r="W38" s="58" t="s">
        <v>15</v>
      </c>
      <c r="AC38" s="59"/>
    </row>
    <row r="39" spans="1:39" ht="16.7">
      <c r="A39" s="5" t="s">
        <v>28</v>
      </c>
      <c r="B39" s="12">
        <v>3.5</v>
      </c>
      <c r="C39" s="12">
        <v>4.75</v>
      </c>
      <c r="D39" s="13">
        <v>14760</v>
      </c>
      <c r="E39" s="15">
        <v>5.5680213900000002</v>
      </c>
      <c r="F39" s="12" t="s">
        <v>15</v>
      </c>
      <c r="G39" s="9">
        <v>4.7410754600000002</v>
      </c>
      <c r="H39" s="12">
        <v>8.6755983565384938</v>
      </c>
      <c r="I39" s="12">
        <v>92.5</v>
      </c>
      <c r="J39" s="12">
        <v>9</v>
      </c>
      <c r="K39" s="12">
        <v>-1.4137511463914905</v>
      </c>
      <c r="L39" s="6">
        <v>0.7116810753413163</v>
      </c>
      <c r="N39" s="12">
        <v>4</v>
      </c>
      <c r="T39" s="31" t="s">
        <v>153</v>
      </c>
      <c r="W39" s="58" t="s">
        <v>54</v>
      </c>
      <c r="Y39">
        <v>2.6949492559476766</v>
      </c>
      <c r="Z39">
        <f>ARIMBI!BC9</f>
        <v>0.91138553407308365</v>
      </c>
    </row>
    <row r="40" spans="1:39" ht="16.7">
      <c r="A40" s="2">
        <v>2023</v>
      </c>
      <c r="B40" s="3">
        <v>3.5</v>
      </c>
      <c r="C40" s="3">
        <v>4.75</v>
      </c>
      <c r="D40" s="4">
        <v>14760</v>
      </c>
      <c r="E40" s="3">
        <v>5.5680213900000002</v>
      </c>
      <c r="F40" s="3" t="s">
        <v>15</v>
      </c>
      <c r="G40" s="3">
        <v>4.7800263160435463</v>
      </c>
      <c r="H40" s="3">
        <v>8.6755983565384938</v>
      </c>
      <c r="I40" s="3">
        <v>92.5</v>
      </c>
      <c r="J40" s="3">
        <v>9</v>
      </c>
      <c r="K40" s="3">
        <v>-1.4220848557897028</v>
      </c>
      <c r="L40" s="3">
        <v>0.81180234893918979</v>
      </c>
      <c r="N40" s="3">
        <v>4</v>
      </c>
      <c r="T40" s="31" t="s">
        <v>154</v>
      </c>
      <c r="W40" s="58" t="s">
        <v>15</v>
      </c>
      <c r="Y40">
        <f>Y39*W26</f>
        <v>-1.1450839388535299E-3</v>
      </c>
    </row>
    <row r="41" spans="1:39">
      <c r="T41" s="31" t="s">
        <v>155</v>
      </c>
      <c r="W41" s="58" t="s">
        <v>15</v>
      </c>
      <c r="Y41">
        <f t="shared" ref="Y41:Y42" si="13">Y40*W27</f>
        <v>2.2755531713954565E-5</v>
      </c>
    </row>
    <row r="42" spans="1:39">
      <c r="T42" s="31" t="s">
        <v>156</v>
      </c>
      <c r="Y42">
        <f t="shared" si="13"/>
        <v>-1.5940953111555143E-6</v>
      </c>
    </row>
    <row r="43" spans="1:39">
      <c r="T43" s="31" t="s">
        <v>157</v>
      </c>
    </row>
    <row r="46" spans="1:39">
      <c r="T46" s="31" t="s">
        <v>8</v>
      </c>
      <c r="U46">
        <v>-0.7507795436889666</v>
      </c>
      <c r="X46" s="31" t="s">
        <v>5</v>
      </c>
      <c r="Y46" s="156" t="s">
        <v>8</v>
      </c>
      <c r="Z46" s="156">
        <f>ARIMBI!AO8</f>
        <v>-0.7507795436889666</v>
      </c>
      <c r="AA46" s="31" t="s">
        <v>13</v>
      </c>
      <c r="AB46" s="156" t="s">
        <v>8</v>
      </c>
      <c r="AC46" s="156">
        <v>0.62221969378231501</v>
      </c>
    </row>
    <row r="47" spans="1:39">
      <c r="T47" s="31" t="s">
        <v>59</v>
      </c>
      <c r="U47">
        <v>0.62995128354749519</v>
      </c>
      <c r="X47" s="156"/>
      <c r="Y47" s="156" t="s">
        <v>6</v>
      </c>
      <c r="Z47" s="156">
        <f>ARIMBI!AO9</f>
        <v>0.62995128354749519</v>
      </c>
      <c r="AA47" s="156"/>
      <c r="AB47" s="156" t="s">
        <v>44</v>
      </c>
      <c r="AC47" s="156">
        <v>-0.24032529366995381</v>
      </c>
    </row>
    <row r="48" spans="1:39">
      <c r="T48" t="s">
        <v>158</v>
      </c>
      <c r="U48">
        <v>1.018420603746589</v>
      </c>
      <c r="X48" s="156"/>
      <c r="Y48" s="156" t="s">
        <v>44</v>
      </c>
      <c r="Z48" s="156">
        <f>ARIMBI!AO16</f>
        <v>1.018420603746589</v>
      </c>
      <c r="AA48" s="156"/>
      <c r="AB48" s="156" t="s">
        <v>5</v>
      </c>
      <c r="AC48" s="156">
        <v>-2.6479455620891268E-2</v>
      </c>
    </row>
    <row r="50" spans="21:30">
      <c r="U50">
        <f>U46*W28</f>
        <v>5.259442694420214E-2</v>
      </c>
      <c r="Y50" t="s">
        <v>159</v>
      </c>
      <c r="Z50" t="s">
        <v>160</v>
      </c>
      <c r="AC50" t="s">
        <v>161</v>
      </c>
      <c r="AD50" t="s">
        <v>160</v>
      </c>
    </row>
    <row r="51" spans="21:30" ht="16.7">
      <c r="U51">
        <f>U47*U28</f>
        <v>0.63854122995530749</v>
      </c>
      <c r="X51" s="38" t="s">
        <v>19</v>
      </c>
      <c r="Y51" s="155">
        <f>D11*(1+(($Z$46*W25)+($Z$47*U25)+($Z$48*Q25))%)</f>
        <v>14344.255061395403</v>
      </c>
      <c r="Z51" s="155">
        <f>Y51-D11</f>
        <v>0.25506139540266304</v>
      </c>
      <c r="AB51" s="38" t="s">
        <v>19</v>
      </c>
      <c r="AC51" s="155">
        <f>L11+(1+(($AC$46*W25)+($AC$47*Q25)+($AC$48*O11)))</f>
        <v>0.45847927171935809</v>
      </c>
      <c r="AD51" s="155">
        <f>AC51-L11</f>
        <v>1</v>
      </c>
    </row>
    <row r="52" spans="21:30" ht="16.7">
      <c r="U52">
        <f>U48*Q28</f>
        <v>0</v>
      </c>
      <c r="X52" s="38" t="s">
        <v>20</v>
      </c>
      <c r="Y52" s="155">
        <f t="shared" ref="Y52:Y59" si="14">D12*(1+(($Z$46*W26)+($Z$47*U26)+($Z$48*Q26))%)</f>
        <v>14550.81036210278</v>
      </c>
      <c r="Z52" s="155">
        <f t="shared" ref="Z52:Z60" si="15">Y52-D12</f>
        <v>0.81036210278034559</v>
      </c>
      <c r="AA52" s="155"/>
      <c r="AB52" s="38" t="s">
        <v>20</v>
      </c>
      <c r="AC52" s="155">
        <f t="shared" ref="AC52:AC60" si="16">L12+(1+(($AC$46*W26)+($AC$47*Q26)+($AC$48*T26)))</f>
        <v>1.6119972464764829</v>
      </c>
      <c r="AD52" s="155">
        <f t="shared" ref="AD52:AD60" si="17">AC52-L12</f>
        <v>0.9997356188521116</v>
      </c>
    </row>
    <row r="53" spans="21:30" ht="16.7">
      <c r="U53">
        <f>U50+U51+U52</f>
        <v>0.69113565689950962</v>
      </c>
      <c r="X53" s="38" t="s">
        <v>21</v>
      </c>
      <c r="Y53" s="155">
        <f t="shared" si="14"/>
        <v>14690.386269330284</v>
      </c>
      <c r="Z53" s="155">
        <f t="shared" si="15"/>
        <v>40.38626933028354</v>
      </c>
      <c r="AB53" s="38" t="s">
        <v>21</v>
      </c>
      <c r="AC53" s="155">
        <f t="shared" si="16"/>
        <v>-1.4648284306627184</v>
      </c>
      <c r="AD53" s="155">
        <f t="shared" si="17"/>
        <v>-2.9842833231098189</v>
      </c>
    </row>
    <row r="54" spans="21:30" ht="16.7">
      <c r="U54" s="155">
        <f>D9*(1+U53%)</f>
        <v>14357.549033317302</v>
      </c>
      <c r="X54" s="38" t="s">
        <v>22</v>
      </c>
      <c r="Y54" s="155">
        <f t="shared" si="14"/>
        <v>14801.596941564228</v>
      </c>
      <c r="Z54" s="155">
        <f t="shared" si="15"/>
        <v>101.59694156422847</v>
      </c>
      <c r="AB54" s="38" t="s">
        <v>22</v>
      </c>
      <c r="AC54" s="155">
        <f t="shared" si="16"/>
        <v>-4.8830436030940216</v>
      </c>
      <c r="AD54" s="155">
        <f t="shared" si="17"/>
        <v>-6.9874250984756845</v>
      </c>
    </row>
    <row r="55" spans="21:30" ht="16.7">
      <c r="U55" s="155">
        <f>U54-D9</f>
        <v>98.549033317302019</v>
      </c>
      <c r="X55" s="36">
        <v>2022</v>
      </c>
      <c r="Y55" s="155">
        <f>AVERAGE(Y51:Y54)</f>
        <v>14596.762158598176</v>
      </c>
      <c r="Z55" s="155">
        <f t="shared" si="15"/>
        <v>36.762158598176029</v>
      </c>
      <c r="AB55" s="36">
        <v>2022</v>
      </c>
      <c r="AC55" s="155">
        <f t="shared" si="16"/>
        <v>-0.98567293809451029</v>
      </c>
      <c r="AD55" s="155">
        <f t="shared" si="17"/>
        <v>-1.9269029975907537</v>
      </c>
    </row>
    <row r="56" spans="21:30" ht="16.7">
      <c r="X56" s="38" t="s">
        <v>23</v>
      </c>
      <c r="Y56" s="155">
        <f t="shared" si="14"/>
        <v>14964.808163862888</v>
      </c>
      <c r="Z56" s="155">
        <f t="shared" si="15"/>
        <v>254.80816386288825</v>
      </c>
      <c r="AB56" s="38" t="s">
        <v>23</v>
      </c>
      <c r="AC56" s="155">
        <f t="shared" si="16"/>
        <v>0.48523603413560379</v>
      </c>
      <c r="AD56" s="155">
        <f t="shared" si="17"/>
        <v>-0.43067284968245123</v>
      </c>
    </row>
    <row r="57" spans="21:30" ht="16.7">
      <c r="X57" s="38" t="s">
        <v>24</v>
      </c>
      <c r="Y57" s="155">
        <f t="shared" si="14"/>
        <v>14990.262036248549</v>
      </c>
      <c r="Z57" s="155">
        <f t="shared" si="15"/>
        <v>270.26203624854861</v>
      </c>
      <c r="AB57" s="38" t="s">
        <v>24</v>
      </c>
      <c r="AC57" s="155">
        <f t="shared" si="16"/>
        <v>0.78720891111099212</v>
      </c>
      <c r="AD57" s="155">
        <f t="shared" si="17"/>
        <v>-0.21617641797194231</v>
      </c>
    </row>
    <row r="58" spans="21:30" ht="16.7">
      <c r="X58" s="38" t="s">
        <v>27</v>
      </c>
      <c r="Y58" s="155">
        <f t="shared" si="14"/>
        <v>14967.055032104992</v>
      </c>
      <c r="Z58" s="155">
        <f t="shared" si="15"/>
        <v>247.05503210499228</v>
      </c>
      <c r="AB58" s="38" t="s">
        <v>27</v>
      </c>
      <c r="AC58" s="155">
        <f t="shared" si="16"/>
        <v>0.88179441686262727</v>
      </c>
      <c r="AD58" s="155">
        <f t="shared" si="17"/>
        <v>-0.235586001321757</v>
      </c>
    </row>
    <row r="59" spans="21:30" ht="16.7">
      <c r="X59" s="38" t="s">
        <v>28</v>
      </c>
      <c r="Y59" s="155">
        <f t="shared" si="14"/>
        <v>14948.458062402577</v>
      </c>
      <c r="Z59" s="155">
        <f t="shared" si="15"/>
        <v>218.45806240257662</v>
      </c>
      <c r="AB59" s="38" t="s">
        <v>28</v>
      </c>
      <c r="AC59" s="155">
        <f t="shared" si="16"/>
        <v>0.93033722010585274</v>
      </c>
      <c r="AD59" s="155">
        <f t="shared" si="17"/>
        <v>1.9619595630442688E-2</v>
      </c>
    </row>
    <row r="60" spans="21:30" ht="17" thickBot="1">
      <c r="X60" s="40">
        <v>2023</v>
      </c>
      <c r="Y60" s="155">
        <f>AVERAGE(Y56:Y59)</f>
        <v>14967.645823654751</v>
      </c>
      <c r="Z60" s="155">
        <f t="shared" si="15"/>
        <v>247.64582365475144</v>
      </c>
      <c r="AB60" s="40">
        <v>2023</v>
      </c>
      <c r="AC60" s="155">
        <f t="shared" si="16"/>
        <v>0.7721312899695234</v>
      </c>
      <c r="AD60" s="155">
        <f t="shared" si="17"/>
        <v>-0.21471677392067257</v>
      </c>
    </row>
  </sheetData>
  <mergeCells count="11">
    <mergeCell ref="AI17:AJ17"/>
    <mergeCell ref="AK17:AM17"/>
    <mergeCell ref="A22:L22"/>
    <mergeCell ref="A23:A24"/>
    <mergeCell ref="B23:L23"/>
    <mergeCell ref="A2:L2"/>
    <mergeCell ref="A3:A4"/>
    <mergeCell ref="B3:L3"/>
    <mergeCell ref="P17:P18"/>
    <mergeCell ref="Q17:AB17"/>
    <mergeCell ref="AD17:AF17"/>
  </mergeCells>
  <conditionalFormatting sqref="AD20:AE22">
    <cfRule type="expression" dxfId="87" priority="89">
      <formula>AD20="CHECK"</formula>
    </cfRule>
    <cfRule type="expression" dxfId="86" priority="90">
      <formula>AD20="OK"</formula>
    </cfRule>
  </conditionalFormatting>
  <conditionalFormatting sqref="AD25:AE25 AD26:AD27 AE26:AE28">
    <cfRule type="expression" dxfId="85" priority="87">
      <formula>AD25="CHECK"</formula>
    </cfRule>
    <cfRule type="expression" dxfId="84" priority="88">
      <formula>AD25="OK"</formula>
    </cfRule>
  </conditionalFormatting>
  <conditionalFormatting sqref="AD30:AD32">
    <cfRule type="expression" dxfId="83" priority="85">
      <formula>AD30="CHECK"</formula>
    </cfRule>
    <cfRule type="expression" dxfId="82" priority="86">
      <formula>AD30="OK"</formula>
    </cfRule>
  </conditionalFormatting>
  <conditionalFormatting sqref="AF25:AF27">
    <cfRule type="expression" dxfId="81" priority="83">
      <formula>AF25="CHECK"</formula>
    </cfRule>
    <cfRule type="expression" dxfId="80" priority="84">
      <formula>AF25="OK"</formula>
    </cfRule>
  </conditionalFormatting>
  <conditionalFormatting sqref="AF30:AF32">
    <cfRule type="expression" dxfId="79" priority="81">
      <formula>AF30="CHECK"</formula>
    </cfRule>
    <cfRule type="expression" dxfId="78" priority="82">
      <formula>AF30="OK"</formula>
    </cfRule>
  </conditionalFormatting>
  <conditionalFormatting sqref="AF20:AF22">
    <cfRule type="expression" dxfId="77" priority="79">
      <formula>AF20="CHECK"</formula>
    </cfRule>
    <cfRule type="expression" dxfId="76" priority="80">
      <formula>AF20="OK"</formula>
    </cfRule>
  </conditionalFormatting>
  <conditionalFormatting sqref="AD28">
    <cfRule type="expression" dxfId="75" priority="77">
      <formula>AD28="CHECK"</formula>
    </cfRule>
    <cfRule type="expression" dxfId="74" priority="78">
      <formula>AD28="OK"</formula>
    </cfRule>
  </conditionalFormatting>
  <conditionalFormatting sqref="AF28:AG28">
    <cfRule type="expression" dxfId="73" priority="75">
      <formula>AF28="CHECK"</formula>
    </cfRule>
    <cfRule type="expression" dxfId="72" priority="76">
      <formula>AF28="OK"</formula>
    </cfRule>
  </conditionalFormatting>
  <conditionalFormatting sqref="AD23:AE23">
    <cfRule type="expression" dxfId="71" priority="73">
      <formula>AD23="CHECK"</formula>
    </cfRule>
    <cfRule type="expression" dxfId="70" priority="74">
      <formula>AD23="OK"</formula>
    </cfRule>
  </conditionalFormatting>
  <conditionalFormatting sqref="AF23:AG23">
    <cfRule type="expression" dxfId="69" priority="71">
      <formula>AF23="CHECK"</formula>
    </cfRule>
    <cfRule type="expression" dxfId="68" priority="72">
      <formula>AF23="OK"</formula>
    </cfRule>
  </conditionalFormatting>
  <conditionalFormatting sqref="AH20:AH23">
    <cfRule type="expression" dxfId="67" priority="69">
      <formula>AH20="CHECK"</formula>
    </cfRule>
    <cfRule type="expression" dxfId="66" priority="70">
      <formula>AH20="OK"</formula>
    </cfRule>
  </conditionalFormatting>
  <conditionalFormatting sqref="AH25:AH28">
    <cfRule type="expression" dxfId="65" priority="67">
      <formula>AH25="CHECK"</formula>
    </cfRule>
    <cfRule type="expression" dxfId="64" priority="68">
      <formula>AH25="OK"</formula>
    </cfRule>
  </conditionalFormatting>
  <conditionalFormatting sqref="AH30:AH32">
    <cfRule type="expression" dxfId="63" priority="65">
      <formula>AH30="CHECK"</formula>
    </cfRule>
    <cfRule type="expression" dxfId="62" priority="66">
      <formula>AH30="OK"</formula>
    </cfRule>
  </conditionalFormatting>
  <conditionalFormatting sqref="AD33">
    <cfRule type="expression" dxfId="61" priority="63">
      <formula>AD33="CHECK"</formula>
    </cfRule>
    <cfRule type="expression" dxfId="60" priority="64">
      <formula>AD33="OK"</formula>
    </cfRule>
  </conditionalFormatting>
  <conditionalFormatting sqref="AF33:AG33">
    <cfRule type="expression" dxfId="59" priority="61">
      <formula>AF33="CHECK"</formula>
    </cfRule>
    <cfRule type="expression" dxfId="58" priority="62">
      <formula>AF33="OK"</formula>
    </cfRule>
  </conditionalFormatting>
  <conditionalFormatting sqref="AH33">
    <cfRule type="expression" dxfId="57" priority="59">
      <formula>AH33="CHECK"</formula>
    </cfRule>
    <cfRule type="expression" dxfId="56" priority="60">
      <formula>AH33="OK"</formula>
    </cfRule>
  </conditionalFormatting>
  <conditionalFormatting sqref="AI20:AI23">
    <cfRule type="expression" dxfId="55" priority="57">
      <formula>AI20="CHECK"</formula>
    </cfRule>
    <cfRule type="expression" dxfId="54" priority="58">
      <formula>AI20="OK"</formula>
    </cfRule>
  </conditionalFormatting>
  <conditionalFormatting sqref="AI25:AI28">
    <cfRule type="expression" dxfId="53" priority="55">
      <formula>AI25="CHECK"</formula>
    </cfRule>
    <cfRule type="expression" dxfId="52" priority="56">
      <formula>AI25="OK"</formula>
    </cfRule>
  </conditionalFormatting>
  <conditionalFormatting sqref="AI30:AI32">
    <cfRule type="expression" dxfId="51" priority="53">
      <formula>AI30="CHECK"</formula>
    </cfRule>
    <cfRule type="expression" dxfId="50" priority="54">
      <formula>AI30="OK"</formula>
    </cfRule>
  </conditionalFormatting>
  <conditionalFormatting sqref="AI33">
    <cfRule type="expression" dxfId="49" priority="51">
      <formula>AI33="CHECK"</formula>
    </cfRule>
    <cfRule type="expression" dxfId="48" priority="52">
      <formula>AI33="OK"</formula>
    </cfRule>
  </conditionalFormatting>
  <conditionalFormatting sqref="AJ20:AJ23">
    <cfRule type="expression" dxfId="47" priority="49">
      <formula>AJ20="CHECK"</formula>
    </cfRule>
    <cfRule type="expression" dxfId="46" priority="50">
      <formula>AJ20="OK"</formula>
    </cfRule>
  </conditionalFormatting>
  <conditionalFormatting sqref="AJ25:AJ28">
    <cfRule type="expression" dxfId="45" priority="47">
      <formula>AJ25="CHECK"</formula>
    </cfRule>
    <cfRule type="expression" dxfId="44" priority="48">
      <formula>AJ25="OK"</formula>
    </cfRule>
  </conditionalFormatting>
  <conditionalFormatting sqref="AJ30:AJ32">
    <cfRule type="expression" dxfId="43" priority="45">
      <formula>AJ30="CHECK"</formula>
    </cfRule>
    <cfRule type="expression" dxfId="42" priority="46">
      <formula>AJ30="OK"</formula>
    </cfRule>
  </conditionalFormatting>
  <conditionalFormatting sqref="AJ33">
    <cfRule type="expression" dxfId="41" priority="43">
      <formula>AJ33="CHECK"</formula>
    </cfRule>
    <cfRule type="expression" dxfId="40" priority="44">
      <formula>AJ33="OK"</formula>
    </cfRule>
  </conditionalFormatting>
  <conditionalFormatting sqref="AK25:AK27">
    <cfRule type="expression" dxfId="39" priority="41">
      <formula>AK25="CHECK"</formula>
    </cfRule>
    <cfRule type="expression" dxfId="38" priority="42">
      <formula>AK25="OK"</formula>
    </cfRule>
  </conditionalFormatting>
  <conditionalFormatting sqref="AK30:AK32">
    <cfRule type="expression" dxfId="37" priority="39">
      <formula>AK30="CHECK"</formula>
    </cfRule>
    <cfRule type="expression" dxfId="36" priority="40">
      <formula>AK30="OK"</formula>
    </cfRule>
  </conditionalFormatting>
  <conditionalFormatting sqref="AK20:AK22">
    <cfRule type="expression" dxfId="35" priority="37">
      <formula>AK20="CHECK"</formula>
    </cfRule>
    <cfRule type="expression" dxfId="34" priority="38">
      <formula>AK20="OK"</formula>
    </cfRule>
  </conditionalFormatting>
  <conditionalFormatting sqref="AK28">
    <cfRule type="expression" dxfId="33" priority="35">
      <formula>AK28="CHECK"</formula>
    </cfRule>
    <cfRule type="expression" dxfId="32" priority="36">
      <formula>AK28="OK"</formula>
    </cfRule>
  </conditionalFormatting>
  <conditionalFormatting sqref="AK23">
    <cfRule type="expression" dxfId="31" priority="33">
      <formula>AK23="CHECK"</formula>
    </cfRule>
    <cfRule type="expression" dxfId="30" priority="34">
      <formula>AK23="OK"</formula>
    </cfRule>
  </conditionalFormatting>
  <conditionalFormatting sqref="AK33">
    <cfRule type="expression" dxfId="29" priority="31">
      <formula>AK33="CHECK"</formula>
    </cfRule>
    <cfRule type="expression" dxfId="28" priority="32">
      <formula>AK33="OK"</formula>
    </cfRule>
  </conditionalFormatting>
  <conditionalFormatting sqref="AL20:AL23">
    <cfRule type="expression" dxfId="27" priority="29">
      <formula>AL20="CHECK"</formula>
    </cfRule>
    <cfRule type="expression" dxfId="26" priority="30">
      <formula>AL20="OK"</formula>
    </cfRule>
  </conditionalFormatting>
  <conditionalFormatting sqref="AL25:AL28">
    <cfRule type="expression" dxfId="25" priority="27">
      <formula>AL25="CHECK"</formula>
    </cfRule>
    <cfRule type="expression" dxfId="24" priority="28">
      <formula>AL25="OK"</formula>
    </cfRule>
  </conditionalFormatting>
  <conditionalFormatting sqref="AL30:AL32">
    <cfRule type="expression" dxfId="23" priority="25">
      <formula>AL30="CHECK"</formula>
    </cfRule>
    <cfRule type="expression" dxfId="22" priority="26">
      <formula>AL30="OK"</formula>
    </cfRule>
  </conditionalFormatting>
  <conditionalFormatting sqref="AL33">
    <cfRule type="expression" dxfId="21" priority="23">
      <formula>AL33="CHECK"</formula>
    </cfRule>
    <cfRule type="expression" dxfId="20" priority="24">
      <formula>AL33="OK"</formula>
    </cfRule>
  </conditionalFormatting>
  <conditionalFormatting sqref="AM25:AM27">
    <cfRule type="expression" dxfId="19" priority="21">
      <formula>AM25="CHECK"</formula>
    </cfRule>
    <cfRule type="expression" dxfId="18" priority="22">
      <formula>AM25="OK"</formula>
    </cfRule>
  </conditionalFormatting>
  <conditionalFormatting sqref="AM30:AM32">
    <cfRule type="expression" dxfId="17" priority="19">
      <formula>AM30="CHECK"</formula>
    </cfRule>
    <cfRule type="expression" dxfId="16" priority="20">
      <formula>AM30="OK"</formula>
    </cfRule>
  </conditionalFormatting>
  <conditionalFormatting sqref="AM20:AM22">
    <cfRule type="expression" dxfId="15" priority="17">
      <formula>AM20="CHECK"</formula>
    </cfRule>
    <cfRule type="expression" dxfId="14" priority="18">
      <formula>AM20="OK"</formula>
    </cfRule>
  </conditionalFormatting>
  <conditionalFormatting sqref="AM28">
    <cfRule type="expression" dxfId="13" priority="15">
      <formula>AM28="CHECK"</formula>
    </cfRule>
    <cfRule type="expression" dxfId="12" priority="16">
      <formula>AM28="OK"</formula>
    </cfRule>
  </conditionalFormatting>
  <conditionalFormatting sqref="AM23">
    <cfRule type="expression" dxfId="11" priority="13">
      <formula>AM23="CHECK"</formula>
    </cfRule>
    <cfRule type="expression" dxfId="10" priority="14">
      <formula>AM23="OK"</formula>
    </cfRule>
  </conditionalFormatting>
  <conditionalFormatting sqref="AM33">
    <cfRule type="expression" dxfId="9" priority="11">
      <formula>AM33="CHECK"</formula>
    </cfRule>
    <cfRule type="expression" dxfId="8" priority="12">
      <formula>AM33="OK"</formula>
    </cfRule>
  </conditionalFormatting>
  <conditionalFormatting sqref="AE30:AE33">
    <cfRule type="expression" dxfId="7" priority="9">
      <formula>AE30="CHECK"</formula>
    </cfRule>
    <cfRule type="expression" dxfId="6" priority="10">
      <formula>AE30="OK"</formula>
    </cfRule>
  </conditionalFormatting>
  <conditionalFormatting sqref="AG25:AG27">
    <cfRule type="expression" dxfId="5" priority="7">
      <formula>AG25="CHECK"</formula>
    </cfRule>
    <cfRule type="expression" dxfId="4" priority="8">
      <formula>AG25="OK"</formula>
    </cfRule>
  </conditionalFormatting>
  <conditionalFormatting sqref="AG30:AG32">
    <cfRule type="expression" dxfId="3" priority="5">
      <formula>AG30="CHECK"</formula>
    </cfRule>
    <cfRule type="expression" dxfId="2" priority="6">
      <formula>AG30="OK"</formula>
    </cfRule>
  </conditionalFormatting>
  <conditionalFormatting sqref="AG20:AG22">
    <cfRule type="expression" dxfId="1" priority="3">
      <formula>AG20="CHECK"</formula>
    </cfRule>
    <cfRule type="expression" dxfId="0" priority="4">
      <formula>AG20="OK"</formula>
    </cfRule>
  </conditionalFormatting>
  <conditionalFormatting sqref="Z51:Z60">
    <cfRule type="iconSet" priority="2">
      <iconSet iconSet="3Arrows">
        <cfvo type="percent" val="0"/>
        <cfvo type="percent" val="33"/>
        <cfvo type="percent" val="67"/>
      </iconSet>
    </cfRule>
  </conditionalFormatting>
  <conditionalFormatting sqref="AD51:AD60">
    <cfRule type="iconSet" priority="1">
      <iconSet iconSet="3Arrows">
        <cfvo type="percent" val="0"/>
        <cfvo type="percent" val="33"/>
        <cfvo type="percent" val="67"/>
      </iconSet>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9F3A-3C05-4644-8A40-35C5E22A2F8A}">
  <dimension ref="A2:AS55"/>
  <sheetViews>
    <sheetView topLeftCell="J1" zoomScale="55" zoomScaleNormal="55" workbookViewId="0">
      <selection activeCell="N43" sqref="N43"/>
    </sheetView>
  </sheetViews>
  <sheetFormatPr defaultRowHeight="14.35"/>
  <cols>
    <col min="1" max="1" width="15.703125" customWidth="1"/>
    <col min="6" max="6" width="7.5859375" hidden="1" customWidth="1"/>
    <col min="22" max="22" width="0" hidden="1" customWidth="1"/>
    <col min="27" max="27" width="9.703125" bestFit="1" customWidth="1"/>
    <col min="30" max="30" width="8.8203125" customWidth="1"/>
    <col min="36" max="38" width="0" hidden="1" customWidth="1"/>
  </cols>
  <sheetData>
    <row r="2" spans="1:14" ht="16.7">
      <c r="A2" s="179" t="s">
        <v>0</v>
      </c>
      <c r="B2" s="179"/>
      <c r="C2" s="179"/>
      <c r="D2" s="179"/>
      <c r="E2" s="179"/>
      <c r="F2" s="179"/>
      <c r="G2" s="179"/>
      <c r="H2" s="179"/>
      <c r="I2" s="179"/>
      <c r="J2" s="179"/>
      <c r="K2" s="179"/>
      <c r="L2" s="179"/>
    </row>
    <row r="3" spans="1:14" ht="15.7" customHeight="1">
      <c r="A3" s="188" t="s">
        <v>45</v>
      </c>
      <c r="B3" s="175" t="s">
        <v>46</v>
      </c>
      <c r="C3" s="175"/>
      <c r="D3" s="175"/>
      <c r="E3" s="175"/>
      <c r="F3" s="175"/>
      <c r="G3" s="175"/>
      <c r="H3" s="175"/>
      <c r="I3" s="175"/>
      <c r="J3" s="175"/>
      <c r="K3" s="175"/>
      <c r="L3" s="175"/>
    </row>
    <row r="4" spans="1:14" ht="15.7" customHeight="1">
      <c r="A4" s="188"/>
      <c r="B4" s="1" t="s">
        <v>3</v>
      </c>
      <c r="C4" s="1" t="s">
        <v>4</v>
      </c>
      <c r="D4" s="1" t="s">
        <v>5</v>
      </c>
      <c r="E4" s="1" t="s">
        <v>6</v>
      </c>
      <c r="F4" s="1" t="s">
        <v>7</v>
      </c>
      <c r="G4" s="1" t="s">
        <v>8</v>
      </c>
      <c r="H4" s="1" t="s">
        <v>9</v>
      </c>
      <c r="I4" s="1" t="s">
        <v>10</v>
      </c>
      <c r="J4" s="1" t="s">
        <v>11</v>
      </c>
      <c r="K4" s="1" t="s">
        <v>12</v>
      </c>
      <c r="L4" s="1" t="s">
        <v>13</v>
      </c>
      <c r="N4" s="1" t="s">
        <v>44</v>
      </c>
    </row>
    <row r="5" spans="1:14" ht="16.7">
      <c r="A5" s="29">
        <v>2020</v>
      </c>
      <c r="B5" s="3">
        <v>3.75</v>
      </c>
      <c r="C5" s="3">
        <v>5</v>
      </c>
      <c r="D5" s="4">
        <v>14530</v>
      </c>
      <c r="E5" s="3">
        <v>1.68</v>
      </c>
      <c r="F5" s="3">
        <v>0</v>
      </c>
      <c r="G5" s="3">
        <v>-2.0699999999999998</v>
      </c>
      <c r="H5" s="3">
        <v>-2.41</v>
      </c>
      <c r="I5" s="3">
        <v>92.5</v>
      </c>
      <c r="J5" s="3">
        <v>4</v>
      </c>
      <c r="K5" s="3">
        <v>-0.41799480846663573</v>
      </c>
      <c r="L5" s="3">
        <v>0.7433982430400945</v>
      </c>
      <c r="N5" s="3">
        <v>0</v>
      </c>
    </row>
    <row r="6" spans="1:14" ht="16.7">
      <c r="A6" s="56" t="s">
        <v>14</v>
      </c>
      <c r="B6" s="6">
        <v>3.5</v>
      </c>
      <c r="C6" s="6">
        <v>4.75</v>
      </c>
      <c r="D6" s="7">
        <v>14157</v>
      </c>
      <c r="E6" s="6">
        <v>1.3655462199999999</v>
      </c>
      <c r="F6" s="6" t="s">
        <v>15</v>
      </c>
      <c r="G6" s="6">
        <v>-0.69670625552852306</v>
      </c>
      <c r="H6" s="6">
        <v>-3.75</v>
      </c>
      <c r="I6" s="6">
        <v>92.5</v>
      </c>
      <c r="J6" s="6">
        <v>3.5</v>
      </c>
      <c r="K6" s="6">
        <v>-0.38836361259180491</v>
      </c>
      <c r="L6" s="6">
        <v>2.0535806676306443</v>
      </c>
      <c r="N6" s="6">
        <v>0</v>
      </c>
    </row>
    <row r="7" spans="1:14" ht="16.7">
      <c r="A7" s="56" t="s">
        <v>16</v>
      </c>
      <c r="B7" s="9">
        <v>3.5</v>
      </c>
      <c r="C7" s="9">
        <v>4.75</v>
      </c>
      <c r="D7" s="10">
        <v>14399</v>
      </c>
      <c r="E7" s="9">
        <v>1.3325718600000001</v>
      </c>
      <c r="F7" s="9" t="s">
        <v>15</v>
      </c>
      <c r="G7" s="6">
        <v>7.0666777700000001</v>
      </c>
      <c r="H7" s="9">
        <v>0.59</v>
      </c>
      <c r="I7" s="9">
        <v>92.5</v>
      </c>
      <c r="J7" s="9">
        <v>3.5</v>
      </c>
      <c r="K7" s="9">
        <v>-0.66551641491352176</v>
      </c>
      <c r="L7" s="9">
        <v>0.57603052740640837</v>
      </c>
      <c r="N7" s="9">
        <v>0</v>
      </c>
    </row>
    <row r="8" spans="1:14" ht="16.7">
      <c r="A8" s="56" t="s">
        <v>17</v>
      </c>
      <c r="B8" s="9">
        <v>3.5</v>
      </c>
      <c r="C8" s="9">
        <v>4.75</v>
      </c>
      <c r="D8" s="11">
        <v>14373</v>
      </c>
      <c r="E8" s="9">
        <v>1.60228897</v>
      </c>
      <c r="F8" s="9" t="s">
        <v>15</v>
      </c>
      <c r="G8" s="9">
        <v>3.50857763</v>
      </c>
      <c r="H8" s="9">
        <v>2.21</v>
      </c>
      <c r="I8" s="9">
        <v>92.5</v>
      </c>
      <c r="J8" s="9">
        <v>3.5</v>
      </c>
      <c r="K8" s="9">
        <v>1.6454110728677405</v>
      </c>
      <c r="L8" s="9">
        <v>2.2374695068584276</v>
      </c>
      <c r="N8" s="9">
        <v>0</v>
      </c>
    </row>
    <row r="9" spans="1:14" ht="16.7">
      <c r="A9" s="56" t="s">
        <v>18</v>
      </c>
      <c r="B9" s="12">
        <v>3.5</v>
      </c>
      <c r="C9" s="12">
        <v>4.75</v>
      </c>
      <c r="D9" s="13">
        <v>14259</v>
      </c>
      <c r="E9" s="15">
        <v>1.87</v>
      </c>
      <c r="F9" s="12" t="s">
        <v>15</v>
      </c>
      <c r="G9" s="12">
        <v>5.0199999999999996</v>
      </c>
      <c r="H9" s="12">
        <v>5.24</v>
      </c>
      <c r="I9" s="12">
        <v>92.5</v>
      </c>
      <c r="J9" s="12">
        <v>3.5</v>
      </c>
      <c r="K9" s="12">
        <v>0.507859327039208</v>
      </c>
      <c r="L9" s="12">
        <v>-0.75600885129189144</v>
      </c>
      <c r="N9" s="12">
        <v>0</v>
      </c>
    </row>
    <row r="10" spans="1:14" ht="16.7">
      <c r="A10" s="29">
        <v>2021</v>
      </c>
      <c r="B10" s="3">
        <v>3.5</v>
      </c>
      <c r="C10" s="3">
        <v>4.75</v>
      </c>
      <c r="D10" s="4">
        <v>14300</v>
      </c>
      <c r="E10" s="3">
        <v>1.87</v>
      </c>
      <c r="F10" s="3" t="s">
        <v>15</v>
      </c>
      <c r="G10" s="3">
        <v>3.69</v>
      </c>
      <c r="H10" s="3">
        <v>5.24</v>
      </c>
      <c r="I10" s="3">
        <v>92.5</v>
      </c>
      <c r="J10" s="3">
        <v>3.5</v>
      </c>
      <c r="K10" s="3">
        <v>0.29805074343247656</v>
      </c>
      <c r="L10" s="3">
        <v>0.99194111631257209</v>
      </c>
      <c r="N10" s="3">
        <v>0</v>
      </c>
    </row>
    <row r="11" spans="1:14" ht="16.7">
      <c r="A11" s="56" t="s">
        <v>19</v>
      </c>
      <c r="B11" s="6">
        <v>3.5</v>
      </c>
      <c r="C11" s="6">
        <v>4.75</v>
      </c>
      <c r="D11" s="7">
        <v>14344</v>
      </c>
      <c r="E11" s="6">
        <v>2.64</v>
      </c>
      <c r="F11" s="6" t="s">
        <v>15</v>
      </c>
      <c r="G11" s="6">
        <v>4.71</v>
      </c>
      <c r="H11" s="6">
        <v>6.65</v>
      </c>
      <c r="I11" s="6">
        <v>92.5</v>
      </c>
      <c r="J11" s="6">
        <v>5</v>
      </c>
      <c r="K11" s="6">
        <v>-0.1933385775511075</v>
      </c>
      <c r="L11" s="6">
        <v>-0.34659544789459074</v>
      </c>
      <c r="N11" s="6">
        <v>0</v>
      </c>
    </row>
    <row r="12" spans="1:14" ht="16.7">
      <c r="A12" s="56" t="s">
        <v>20</v>
      </c>
      <c r="B12" s="9">
        <v>3.5</v>
      </c>
      <c r="C12" s="9">
        <v>4.75</v>
      </c>
      <c r="D12" s="10">
        <v>14550</v>
      </c>
      <c r="E12" s="9">
        <v>3.92</v>
      </c>
      <c r="F12" s="9" t="s">
        <v>15</v>
      </c>
      <c r="G12" s="6">
        <v>4.92</v>
      </c>
      <c r="H12" s="9">
        <v>7.03</v>
      </c>
      <c r="I12" s="9">
        <v>92.5</v>
      </c>
      <c r="J12" s="9">
        <v>6</v>
      </c>
      <c r="K12" s="9">
        <v>-0.90576095483911689</v>
      </c>
      <c r="L12" s="9">
        <v>1.1891376125493551</v>
      </c>
      <c r="N12" s="9">
        <v>0</v>
      </c>
    </row>
    <row r="13" spans="1:14" ht="16.7">
      <c r="A13" s="56" t="s">
        <v>21</v>
      </c>
      <c r="B13" s="9">
        <v>3.5</v>
      </c>
      <c r="C13" s="9">
        <v>4.75</v>
      </c>
      <c r="D13" s="11">
        <v>14500</v>
      </c>
      <c r="E13" s="9">
        <v>4.29</v>
      </c>
      <c r="F13" s="9" t="s">
        <v>15</v>
      </c>
      <c r="G13" s="9">
        <v>5.03</v>
      </c>
      <c r="H13" s="9">
        <v>7.11</v>
      </c>
      <c r="I13" s="9">
        <v>92.5</v>
      </c>
      <c r="J13" s="9">
        <v>6.5</v>
      </c>
      <c r="K13" s="9">
        <v>-1.0866157308776536</v>
      </c>
      <c r="L13" s="9">
        <v>1.816895565136849</v>
      </c>
      <c r="N13" s="9">
        <v>0</v>
      </c>
    </row>
    <row r="14" spans="1:14" ht="16.7">
      <c r="A14" s="56" t="s">
        <v>22</v>
      </c>
      <c r="B14" s="12">
        <v>3.5</v>
      </c>
      <c r="C14" s="12">
        <v>4.75</v>
      </c>
      <c r="D14" s="13">
        <v>14540</v>
      </c>
      <c r="E14" s="15">
        <v>4.1900000000000004</v>
      </c>
      <c r="F14" s="12" t="s">
        <v>15</v>
      </c>
      <c r="G14" s="12">
        <v>4.75</v>
      </c>
      <c r="H14" s="12">
        <v>7.38</v>
      </c>
      <c r="I14" s="12">
        <v>92.5</v>
      </c>
      <c r="J14" s="12">
        <v>6.5</v>
      </c>
      <c r="K14" s="12">
        <v>-1.3702460199617923</v>
      </c>
      <c r="L14" s="12">
        <v>1.6906425034276942</v>
      </c>
      <c r="N14" s="9">
        <v>0</v>
      </c>
    </row>
    <row r="15" spans="1:14" ht="16.7">
      <c r="A15" s="29">
        <v>2022</v>
      </c>
      <c r="B15" s="3">
        <v>3.5</v>
      </c>
      <c r="C15" s="3">
        <v>4.75</v>
      </c>
      <c r="D15" s="4">
        <v>14480</v>
      </c>
      <c r="E15" s="3">
        <v>4.1900000000000004</v>
      </c>
      <c r="F15" s="3" t="s">
        <v>15</v>
      </c>
      <c r="G15" s="3">
        <v>4.8499999999999996</v>
      </c>
      <c r="H15" s="3">
        <v>7.38</v>
      </c>
      <c r="I15" s="3">
        <v>92.5</v>
      </c>
      <c r="J15" s="3">
        <v>6.5</v>
      </c>
      <c r="K15" s="3">
        <v>-0.898803788015751</v>
      </c>
      <c r="L15" s="3">
        <v>1.1070145861746292</v>
      </c>
      <c r="N15" s="3">
        <v>0</v>
      </c>
    </row>
    <row r="16" spans="1:14" ht="17" thickBot="1">
      <c r="A16" s="56" t="s">
        <v>23</v>
      </c>
      <c r="B16" s="6">
        <v>3.5</v>
      </c>
      <c r="C16" s="6">
        <v>4.75</v>
      </c>
      <c r="D16" s="7">
        <v>14550</v>
      </c>
      <c r="E16" s="6">
        <v>4.1100000000000003</v>
      </c>
      <c r="F16" s="6" t="s">
        <v>15</v>
      </c>
      <c r="G16" s="6">
        <v>5.04</v>
      </c>
      <c r="H16" s="6">
        <v>7.51</v>
      </c>
      <c r="I16" s="6">
        <v>92.5</v>
      </c>
      <c r="J16" s="6">
        <v>6.5</v>
      </c>
      <c r="K16" s="6">
        <v>-1.65</v>
      </c>
      <c r="L16" s="6">
        <v>1.1199999999999999</v>
      </c>
      <c r="N16" s="6">
        <v>0</v>
      </c>
    </row>
    <row r="17" spans="1:45" ht="20.7" customHeight="1" thickBot="1">
      <c r="A17" s="56" t="s">
        <v>24</v>
      </c>
      <c r="B17" s="9">
        <v>3.5</v>
      </c>
      <c r="C17" s="9">
        <v>4.75</v>
      </c>
      <c r="D17" s="10">
        <v>14560</v>
      </c>
      <c r="E17" s="9">
        <v>4.04</v>
      </c>
      <c r="F17" s="9" t="s">
        <v>15</v>
      </c>
      <c r="G17" s="6">
        <v>5.12</v>
      </c>
      <c r="H17" s="9">
        <v>8.25</v>
      </c>
      <c r="I17" s="9">
        <v>92.5</v>
      </c>
      <c r="J17" s="9">
        <v>6.5</v>
      </c>
      <c r="K17" s="9">
        <v>-1.85</v>
      </c>
      <c r="L17" s="9">
        <v>1.1300000000000001</v>
      </c>
      <c r="N17" s="9">
        <v>0</v>
      </c>
      <c r="P17" s="182" t="s">
        <v>25</v>
      </c>
      <c r="Q17" s="186" t="s">
        <v>26</v>
      </c>
      <c r="R17" s="186"/>
      <c r="S17" s="186"/>
      <c r="T17" s="186"/>
      <c r="U17" s="186"/>
      <c r="V17" s="186"/>
      <c r="W17" s="186"/>
      <c r="X17" s="186"/>
      <c r="Y17" s="186"/>
      <c r="Z17" s="186"/>
      <c r="AA17" s="186"/>
      <c r="AB17" s="187"/>
      <c r="AD17" s="189" t="s">
        <v>3</v>
      </c>
      <c r="AE17" s="190"/>
      <c r="AF17" s="190"/>
      <c r="AG17" s="190"/>
      <c r="AH17" s="190"/>
      <c r="AI17" s="191"/>
      <c r="AJ17" s="176" t="s">
        <v>44</v>
      </c>
      <c r="AK17" s="177"/>
      <c r="AL17" s="178"/>
      <c r="AN17" s="189" t="s">
        <v>11</v>
      </c>
      <c r="AO17" s="190"/>
      <c r="AP17" s="190"/>
      <c r="AQ17" s="190"/>
      <c r="AR17" s="190"/>
      <c r="AS17" s="191"/>
    </row>
    <row r="18" spans="1:45" ht="16.7" customHeight="1">
      <c r="A18" s="56" t="s">
        <v>27</v>
      </c>
      <c r="B18" s="9">
        <v>3.5</v>
      </c>
      <c r="C18" s="9">
        <v>4.75</v>
      </c>
      <c r="D18" s="11">
        <v>14560</v>
      </c>
      <c r="E18" s="9">
        <v>3.8</v>
      </c>
      <c r="F18" s="9" t="s">
        <v>15</v>
      </c>
      <c r="G18" s="9">
        <v>5.2</v>
      </c>
      <c r="H18" s="9">
        <v>8.3000000000000007</v>
      </c>
      <c r="I18" s="9">
        <v>92.5</v>
      </c>
      <c r="J18" s="9">
        <v>6.5</v>
      </c>
      <c r="K18" s="9">
        <v>-1.88</v>
      </c>
      <c r="L18" s="9">
        <v>1.1399999999999999</v>
      </c>
      <c r="N18" s="9">
        <v>0</v>
      </c>
      <c r="P18" s="183"/>
      <c r="Q18" s="16" t="s">
        <v>44</v>
      </c>
      <c r="R18" s="16" t="s">
        <v>3</v>
      </c>
      <c r="S18" s="16" t="s">
        <v>4</v>
      </c>
      <c r="T18" s="16" t="s">
        <v>5</v>
      </c>
      <c r="U18" s="16" t="s">
        <v>6</v>
      </c>
      <c r="V18" s="16" t="s">
        <v>7</v>
      </c>
      <c r="W18" s="16" t="s">
        <v>8</v>
      </c>
      <c r="X18" s="16" t="s">
        <v>9</v>
      </c>
      <c r="Y18" s="16" t="s">
        <v>10</v>
      </c>
      <c r="Z18" s="16" t="s">
        <v>11</v>
      </c>
      <c r="AA18" s="16" t="s">
        <v>12</v>
      </c>
      <c r="AB18" s="35" t="s">
        <v>13</v>
      </c>
      <c r="AD18" s="47" t="s">
        <v>5</v>
      </c>
      <c r="AE18" s="19" t="s">
        <v>13</v>
      </c>
      <c r="AF18" s="19" t="s">
        <v>8</v>
      </c>
      <c r="AG18" s="19" t="s">
        <v>58</v>
      </c>
      <c r="AH18" s="48" t="s">
        <v>59</v>
      </c>
      <c r="AI18" s="48" t="s">
        <v>12</v>
      </c>
      <c r="AJ18" s="44" t="s">
        <v>5</v>
      </c>
      <c r="AK18" s="34" t="s">
        <v>8</v>
      </c>
      <c r="AL18" s="34" t="s">
        <v>12</v>
      </c>
      <c r="AN18" s="19" t="s">
        <v>58</v>
      </c>
      <c r="AO18" s="19" t="s">
        <v>8</v>
      </c>
      <c r="AP18" s="48" t="s">
        <v>59</v>
      </c>
      <c r="AQ18" s="48" t="s">
        <v>12</v>
      </c>
      <c r="AR18" s="47" t="s">
        <v>5</v>
      </c>
      <c r="AS18" s="19" t="s">
        <v>13</v>
      </c>
    </row>
    <row r="19" spans="1:45" ht="16.7" customHeight="1">
      <c r="A19" s="56" t="s">
        <v>28</v>
      </c>
      <c r="B19" s="12">
        <v>3.5</v>
      </c>
      <c r="C19" s="12">
        <v>4.75</v>
      </c>
      <c r="D19" s="13">
        <v>14570</v>
      </c>
      <c r="E19" s="15">
        <v>3.68</v>
      </c>
      <c r="F19" s="12" t="s">
        <v>15</v>
      </c>
      <c r="G19" s="12">
        <v>5.0199999999999996</v>
      </c>
      <c r="H19" s="12">
        <v>8.52</v>
      </c>
      <c r="I19" s="12">
        <v>92.5</v>
      </c>
      <c r="J19" s="12">
        <v>6.5</v>
      </c>
      <c r="K19" s="12">
        <v>-1.78</v>
      </c>
      <c r="L19" s="12">
        <v>0.97999999999999987</v>
      </c>
      <c r="N19" s="12">
        <v>0</v>
      </c>
      <c r="P19" s="36">
        <v>2020</v>
      </c>
      <c r="Q19" s="17">
        <f>N25-N5</f>
        <v>0</v>
      </c>
      <c r="R19" s="17">
        <f t="shared" ref="R19:AB34" si="0">B25-B5</f>
        <v>0</v>
      </c>
      <c r="S19" s="17">
        <f t="shared" si="0"/>
        <v>0</v>
      </c>
      <c r="T19" s="4">
        <f t="shared" si="0"/>
        <v>0</v>
      </c>
      <c r="U19" s="17">
        <f t="shared" si="0"/>
        <v>0</v>
      </c>
      <c r="V19" s="17">
        <f t="shared" si="0"/>
        <v>0</v>
      </c>
      <c r="W19" s="17">
        <f t="shared" si="0"/>
        <v>0</v>
      </c>
      <c r="X19" s="17">
        <f t="shared" si="0"/>
        <v>0</v>
      </c>
      <c r="Y19" s="17">
        <f t="shared" si="0"/>
        <v>0</v>
      </c>
      <c r="Z19" s="17">
        <f t="shared" si="0"/>
        <v>0</v>
      </c>
      <c r="AA19" s="17">
        <f t="shared" si="0"/>
        <v>0</v>
      </c>
      <c r="AB19" s="37">
        <f t="shared" si="0"/>
        <v>0</v>
      </c>
      <c r="AD19" s="49" t="str">
        <f t="shared" ref="AD19:AD24" si="1">IF(AND(R19=0,T19=0),"OK",IF(AND(R19&lt;0,T19&gt;0),"OK",IF(AND(R19&gt;0,T19&lt;0),"OK","CHECK")))</f>
        <v>OK</v>
      </c>
      <c r="AE19" s="20" t="str">
        <f t="shared" ref="AE19:AE24" si="2">IF(AND(R19&gt;=0,AB19&gt;=0),"OK",IF(AND(R19&lt;0,AB19&lt;0),"OK","CHECK"))</f>
        <v>OK</v>
      </c>
      <c r="AF19" s="20" t="str">
        <f t="shared" ref="AF19:AF24" si="3">IF(AND(R19=0,W19=0),"OK",IF(AND(R19&lt;0,W19&gt;0),"OK",IF(AND(R19&gt;0,W19&lt;0),"OK","CHECK")))</f>
        <v>OK</v>
      </c>
      <c r="AG19" s="20" t="str">
        <f t="shared" ref="AG19:AG24" si="4">IF(AND(R19=0,X19=0),"OK",IF(AND(R19&lt;0,X19&gt;0),"OK",IF(AND(R19&gt;0,X19&lt;0),"OK","CHECK")))</f>
        <v>OK</v>
      </c>
      <c r="AH19" s="20" t="str">
        <f t="shared" ref="AH19:AH24" si="5">IF(AND(R19=0,U19=0),"OK",IF(AND(R19&lt;0,U19&gt;0),"OK",IF(AND(R19&gt;0,U19&lt;0),"OK","CHECK")))</f>
        <v>OK</v>
      </c>
      <c r="AI19" s="20" t="str">
        <f t="shared" ref="AI19:AI24" si="6">IF(AND(R19&gt;=0,AA19&gt;=0),"OK",IF(AND(R19&lt;0,AA19&lt;0),"OK","CHECK"))</f>
        <v>OK</v>
      </c>
      <c r="AJ19" s="45" t="str">
        <f>IF(AND(Q19=0,T19=0),"OK",IF(AND(Q19&lt;0,T19&gt;0),"OK",IF(AND(Q19&gt;0,T19&lt;0),"OK","CHECK")))</f>
        <v>OK</v>
      </c>
      <c r="AK19" s="32" t="str">
        <f t="shared" ref="AK19:AK34" si="7">IF(AND(T19=0,W19=0),"OK",IF(AND(T19&lt;0,W19&gt;0),"OK",IF(AND(T19&gt;0,W19&lt;0),"OK","CHECK")))</f>
        <v>OK</v>
      </c>
      <c r="AL19" s="20" t="str">
        <f>IF(AND(W19=0,AA19=0),"OK",IF(AND(W19&lt;0,AA19&gt;0),"OK",IF(AND(W19&gt;0,AA19&lt;0),"OK","CHECK")))</f>
        <v>OK</v>
      </c>
      <c r="AN19" s="49" t="str">
        <f>IF(AND(Z19=0,X19=0),"OK",IF(AND(Z19&lt;0,X19&gt;0),"OK",IF(AND(Z19&gt;0,X19&lt;0),"OK","CHECK")))</f>
        <v>OK</v>
      </c>
      <c r="AO19" s="20" t="str">
        <f>IF(AND(Z19=0,W19=0),"OK",IF(AND(Z19&lt;0,W19&gt;0),"OK",IF(AND(Z19&gt;0,W19&lt;0),"OK","CHECK")))</f>
        <v>OK</v>
      </c>
      <c r="AP19" s="20" t="str">
        <f>IF(AND(Z19=0,U19=0),"OK",IF(AND(Z19&lt;0,U19&gt;0),"OK",IF(AND(Z19&gt;0,U19&lt;0),"OK","CHECK")))</f>
        <v>OK</v>
      </c>
      <c r="AQ19" s="20" t="str">
        <f>IF(AND(Z19&gt;=0,AA19&gt;=0),"OK",IF(AND(Z19&lt;0,AA19&lt;0),"OK","CHECK"))</f>
        <v>OK</v>
      </c>
      <c r="AR19" s="66" t="str">
        <f>IF(AND(Z19=0,T19=0),"OK",IF(AND(Z19&lt;0,T19&gt;0),"OK",IF(AND(Z19&gt;0,T19&lt;0),"OK","CHECK")))</f>
        <v>OK</v>
      </c>
      <c r="AS19" s="50" t="str">
        <f>IF(AND(Z19&gt;=0,AB19&gt;=0),"OK",IF(AND(Z19&lt;0,AB19&lt;0),"OK","CHECK"))</f>
        <v>OK</v>
      </c>
    </row>
    <row r="20" spans="1:45" ht="16.7">
      <c r="A20" s="29">
        <v>2023</v>
      </c>
      <c r="B20" s="3">
        <v>3.5</v>
      </c>
      <c r="C20" s="3">
        <v>4.75</v>
      </c>
      <c r="D20" s="4">
        <v>14560</v>
      </c>
      <c r="E20" s="3">
        <v>3.68</v>
      </c>
      <c r="F20" s="3" t="s">
        <v>15</v>
      </c>
      <c r="G20" s="3">
        <v>5.0999999999999996</v>
      </c>
      <c r="H20" s="3">
        <v>8.52</v>
      </c>
      <c r="I20" s="3">
        <v>92.5</v>
      </c>
      <c r="J20" s="3">
        <v>6.5</v>
      </c>
      <c r="K20" s="3">
        <v>-1.79</v>
      </c>
      <c r="L20" s="3">
        <v>1.0924999999999998</v>
      </c>
      <c r="N20" s="3">
        <v>0</v>
      </c>
      <c r="P20" s="38" t="s">
        <v>14</v>
      </c>
      <c r="Q20" s="6">
        <f t="shared" ref="Q20:Q34" si="8">N26-N6</f>
        <v>0</v>
      </c>
      <c r="R20" s="18">
        <f t="shared" si="0"/>
        <v>0</v>
      </c>
      <c r="S20" s="18">
        <f t="shared" si="0"/>
        <v>0</v>
      </c>
      <c r="T20" s="13">
        <f t="shared" si="0"/>
        <v>0</v>
      </c>
      <c r="U20" s="23">
        <f t="shared" si="0"/>
        <v>0</v>
      </c>
      <c r="V20" s="18" t="e">
        <f t="shared" si="0"/>
        <v>#VALUE!</v>
      </c>
      <c r="W20" s="23">
        <f t="shared" si="0"/>
        <v>0</v>
      </c>
      <c r="X20" s="18">
        <f t="shared" si="0"/>
        <v>0</v>
      </c>
      <c r="Y20" s="18">
        <f t="shared" si="0"/>
        <v>0</v>
      </c>
      <c r="Z20" s="18">
        <f t="shared" si="0"/>
        <v>0</v>
      </c>
      <c r="AA20" s="18">
        <f t="shared" si="0"/>
        <v>0</v>
      </c>
      <c r="AB20" s="39">
        <f t="shared" si="0"/>
        <v>0</v>
      </c>
      <c r="AD20" s="51" t="str">
        <f t="shared" si="1"/>
        <v>OK</v>
      </c>
      <c r="AE20" s="21" t="str">
        <f t="shared" si="2"/>
        <v>OK</v>
      </c>
      <c r="AF20" s="51" t="str">
        <f t="shared" si="3"/>
        <v>OK</v>
      </c>
      <c r="AG20" s="21" t="str">
        <f t="shared" si="4"/>
        <v>OK</v>
      </c>
      <c r="AH20" s="21" t="str">
        <f t="shared" si="5"/>
        <v>OK</v>
      </c>
      <c r="AI20" s="52" t="str">
        <f t="shared" si="6"/>
        <v>OK</v>
      </c>
      <c r="AJ20" s="46" t="str">
        <f t="shared" ref="AJ20:AJ34" si="9">IF(AND(Q20=0,T20=0),"OK",IF(AND(Q20&lt;0,T20&gt;0),"OK",IF(AND(Q20&gt;0,T20&lt;0),"OK","CHECK")))</f>
        <v>OK</v>
      </c>
      <c r="AK20" s="33" t="str">
        <f t="shared" si="7"/>
        <v>OK</v>
      </c>
      <c r="AL20" s="21" t="str">
        <f t="shared" ref="AL20:AL34" si="10">IF(AND(W20=0,AA20=0),"OK",IF(AND(W20&lt;0,AA20&gt;0),"OK",IF(AND(W20&gt;0,AA20&lt;0),"OK","CHECK")))</f>
        <v>OK</v>
      </c>
      <c r="AN20" s="21" t="str">
        <f t="shared" ref="AN20:AN34" si="11">IF(AND(Z20=0,X20=0),"OK",IF(AND(Z20&lt;0,X20&gt;0),"OK",IF(AND(Z20&gt;0,X20&lt;0),"OK","CHECK")))</f>
        <v>OK</v>
      </c>
      <c r="AO20" s="21" t="str">
        <f t="shared" ref="AO20:AO34" si="12">IF(AND(Z20=0,W20=0),"OK",IF(AND(Z20&lt;0,W20&gt;0),"OK",IF(AND(Z20&gt;0,W20&lt;0),"OK","CHECK")))</f>
        <v>OK</v>
      </c>
      <c r="AP20" s="21" t="str">
        <f t="shared" ref="AP20:AP34" si="13">IF(AND(Z20=0,U20=0),"OK",IF(AND(Z20&lt;0,U20&gt;0),"OK",IF(AND(Z20&gt;0,U20&lt;0),"OK","CHECK")))</f>
        <v>OK</v>
      </c>
      <c r="AQ20" s="21" t="str">
        <f t="shared" ref="AQ20:AQ34" si="14">IF(AND(Z20&gt;=0,AA20&gt;=0),"OK",IF(AND(Z20&lt;0,AA20&lt;0),"OK","CHECK"))</f>
        <v>OK</v>
      </c>
      <c r="AR20" s="21" t="str">
        <f t="shared" ref="AR20:AR34" si="15">IF(AND(Z20=0,T20=0),"OK",IF(AND(Z20&lt;0,T20&gt;0),"OK",IF(AND(Z20&gt;0,T20&lt;0),"OK","CHECK")))</f>
        <v>OK</v>
      </c>
      <c r="AS20" s="21" t="str">
        <f t="shared" ref="AS20:AS34" si="16">IF(AND(Z20&gt;=0,AB20&gt;=0),"OK",IF(AND(Z20&lt;0,AB20&lt;0),"OK","CHECK"))</f>
        <v>OK</v>
      </c>
    </row>
    <row r="21" spans="1:45" ht="16.7">
      <c r="P21" s="38" t="s">
        <v>16</v>
      </c>
      <c r="Q21" s="9">
        <f t="shared" si="8"/>
        <v>0</v>
      </c>
      <c r="R21" s="18">
        <f t="shared" si="0"/>
        <v>0</v>
      </c>
      <c r="S21" s="18">
        <f t="shared" si="0"/>
        <v>0</v>
      </c>
      <c r="T21" s="24">
        <f t="shared" si="0"/>
        <v>0</v>
      </c>
      <c r="U21" s="18">
        <f t="shared" si="0"/>
        <v>0</v>
      </c>
      <c r="V21" s="18" t="e">
        <f t="shared" si="0"/>
        <v>#VALUE!</v>
      </c>
      <c r="W21" s="18">
        <f t="shared" si="0"/>
        <v>0</v>
      </c>
      <c r="X21" s="18">
        <f t="shared" si="0"/>
        <v>0</v>
      </c>
      <c r="Y21" s="18">
        <f t="shared" si="0"/>
        <v>0</v>
      </c>
      <c r="Z21" s="18">
        <f t="shared" si="0"/>
        <v>0</v>
      </c>
      <c r="AA21" s="18">
        <f t="shared" si="0"/>
        <v>0</v>
      </c>
      <c r="AB21" s="39">
        <f t="shared" si="0"/>
        <v>0</v>
      </c>
      <c r="AD21" s="51" t="str">
        <f t="shared" si="1"/>
        <v>OK</v>
      </c>
      <c r="AE21" s="21" t="str">
        <f t="shared" si="2"/>
        <v>OK</v>
      </c>
      <c r="AF21" s="51" t="str">
        <f t="shared" si="3"/>
        <v>OK</v>
      </c>
      <c r="AG21" s="21" t="str">
        <f t="shared" si="4"/>
        <v>OK</v>
      </c>
      <c r="AH21" s="21" t="str">
        <f t="shared" si="5"/>
        <v>OK</v>
      </c>
      <c r="AI21" s="52" t="str">
        <f t="shared" si="6"/>
        <v>OK</v>
      </c>
      <c r="AJ21" s="46" t="str">
        <f t="shared" si="9"/>
        <v>OK</v>
      </c>
      <c r="AK21" s="33" t="str">
        <f t="shared" si="7"/>
        <v>OK</v>
      </c>
      <c r="AL21" s="21" t="str">
        <f t="shared" si="10"/>
        <v>OK</v>
      </c>
      <c r="AN21" s="21" t="str">
        <f t="shared" si="11"/>
        <v>OK</v>
      </c>
      <c r="AO21" s="21" t="str">
        <f t="shared" si="12"/>
        <v>OK</v>
      </c>
      <c r="AP21" s="21" t="str">
        <f t="shared" si="13"/>
        <v>OK</v>
      </c>
      <c r="AQ21" s="21" t="str">
        <f t="shared" si="14"/>
        <v>OK</v>
      </c>
      <c r="AR21" s="21" t="str">
        <f t="shared" si="15"/>
        <v>OK</v>
      </c>
      <c r="AS21" s="21" t="str">
        <f t="shared" si="16"/>
        <v>OK</v>
      </c>
    </row>
    <row r="22" spans="1:45" ht="16.7">
      <c r="A22" s="179" t="s">
        <v>29</v>
      </c>
      <c r="B22" s="179"/>
      <c r="C22" s="179"/>
      <c r="D22" s="179"/>
      <c r="E22" s="179"/>
      <c r="F22" s="179"/>
      <c r="G22" s="179"/>
      <c r="H22" s="179"/>
      <c r="I22" s="179"/>
      <c r="J22" s="179"/>
      <c r="K22" s="179"/>
      <c r="L22" s="179"/>
      <c r="P22" s="38" t="s">
        <v>17</v>
      </c>
      <c r="Q22" s="9">
        <f t="shared" si="8"/>
        <v>0</v>
      </c>
      <c r="R22" s="18">
        <f t="shared" si="0"/>
        <v>0</v>
      </c>
      <c r="S22" s="18">
        <f t="shared" si="0"/>
        <v>0</v>
      </c>
      <c r="T22" s="13">
        <f t="shared" si="0"/>
        <v>0</v>
      </c>
      <c r="U22" s="18">
        <f t="shared" si="0"/>
        <v>0</v>
      </c>
      <c r="V22" s="18" t="e">
        <f t="shared" si="0"/>
        <v>#VALUE!</v>
      </c>
      <c r="W22" s="18">
        <f t="shared" si="0"/>
        <v>0</v>
      </c>
      <c r="X22" s="18">
        <f t="shared" si="0"/>
        <v>0</v>
      </c>
      <c r="Y22" s="18">
        <f t="shared" si="0"/>
        <v>0</v>
      </c>
      <c r="Z22" s="18">
        <f t="shared" si="0"/>
        <v>0</v>
      </c>
      <c r="AA22" s="18">
        <f t="shared" si="0"/>
        <v>0</v>
      </c>
      <c r="AB22" s="39">
        <f t="shared" si="0"/>
        <v>0</v>
      </c>
      <c r="AD22" s="51" t="str">
        <f t="shared" si="1"/>
        <v>OK</v>
      </c>
      <c r="AE22" s="21" t="str">
        <f t="shared" si="2"/>
        <v>OK</v>
      </c>
      <c r="AF22" s="51" t="str">
        <f t="shared" si="3"/>
        <v>OK</v>
      </c>
      <c r="AG22" s="21" t="str">
        <f t="shared" si="4"/>
        <v>OK</v>
      </c>
      <c r="AH22" s="21" t="str">
        <f t="shared" si="5"/>
        <v>OK</v>
      </c>
      <c r="AI22" s="52" t="str">
        <f t="shared" si="6"/>
        <v>OK</v>
      </c>
      <c r="AJ22" s="46" t="str">
        <f t="shared" si="9"/>
        <v>OK</v>
      </c>
      <c r="AK22" s="33" t="str">
        <f t="shared" si="7"/>
        <v>OK</v>
      </c>
      <c r="AL22" s="21" t="str">
        <f t="shared" si="10"/>
        <v>OK</v>
      </c>
      <c r="AN22" s="21" t="str">
        <f t="shared" si="11"/>
        <v>OK</v>
      </c>
      <c r="AO22" s="21" t="str">
        <f t="shared" si="12"/>
        <v>OK</v>
      </c>
      <c r="AP22" s="21" t="str">
        <f t="shared" si="13"/>
        <v>OK</v>
      </c>
      <c r="AQ22" s="21" t="str">
        <f t="shared" si="14"/>
        <v>OK</v>
      </c>
      <c r="AR22" s="21" t="str">
        <f t="shared" si="15"/>
        <v>OK</v>
      </c>
      <c r="AS22" s="21" t="str">
        <f t="shared" si="16"/>
        <v>OK</v>
      </c>
    </row>
    <row r="23" spans="1:45" ht="20.7" customHeight="1">
      <c r="A23" s="174" t="s">
        <v>49</v>
      </c>
      <c r="B23" s="175" t="s">
        <v>50</v>
      </c>
      <c r="C23" s="175"/>
      <c r="D23" s="175"/>
      <c r="E23" s="175"/>
      <c r="F23" s="175"/>
      <c r="G23" s="175"/>
      <c r="H23" s="175"/>
      <c r="I23" s="175"/>
      <c r="J23" s="175"/>
      <c r="K23" s="175"/>
      <c r="L23" s="175"/>
      <c r="P23" s="38" t="s">
        <v>18</v>
      </c>
      <c r="Q23" s="18">
        <f t="shared" si="8"/>
        <v>0</v>
      </c>
      <c r="R23" s="18">
        <f t="shared" si="0"/>
        <v>0</v>
      </c>
      <c r="S23" s="18">
        <f t="shared" si="0"/>
        <v>0</v>
      </c>
      <c r="T23" s="13">
        <f t="shared" si="0"/>
        <v>0</v>
      </c>
      <c r="U23" s="18">
        <f t="shared" si="0"/>
        <v>0</v>
      </c>
      <c r="V23" s="18" t="e">
        <f t="shared" si="0"/>
        <v>#VALUE!</v>
      </c>
      <c r="W23" s="18">
        <f t="shared" si="0"/>
        <v>0</v>
      </c>
      <c r="X23" s="18">
        <f t="shared" si="0"/>
        <v>0</v>
      </c>
      <c r="Y23" s="18">
        <f t="shared" si="0"/>
        <v>0</v>
      </c>
      <c r="Z23" s="18">
        <f t="shared" si="0"/>
        <v>0</v>
      </c>
      <c r="AA23" s="18">
        <f t="shared" si="0"/>
        <v>0</v>
      </c>
      <c r="AB23" s="39">
        <f t="shared" si="0"/>
        <v>0</v>
      </c>
      <c r="AD23" s="51" t="str">
        <f t="shared" si="1"/>
        <v>OK</v>
      </c>
      <c r="AE23" s="21" t="str">
        <f t="shared" si="2"/>
        <v>OK</v>
      </c>
      <c r="AF23" s="51" t="str">
        <f t="shared" si="3"/>
        <v>OK</v>
      </c>
      <c r="AG23" s="21" t="str">
        <f t="shared" si="4"/>
        <v>OK</v>
      </c>
      <c r="AH23" s="21" t="str">
        <f t="shared" si="5"/>
        <v>OK</v>
      </c>
      <c r="AI23" s="52" t="str">
        <f t="shared" si="6"/>
        <v>OK</v>
      </c>
      <c r="AJ23" s="46" t="str">
        <f t="shared" si="9"/>
        <v>OK</v>
      </c>
      <c r="AK23" s="33" t="str">
        <f t="shared" si="7"/>
        <v>OK</v>
      </c>
      <c r="AL23" s="21" t="str">
        <f t="shared" si="10"/>
        <v>OK</v>
      </c>
      <c r="AN23" s="21" t="str">
        <f t="shared" si="11"/>
        <v>OK</v>
      </c>
      <c r="AO23" s="21" t="str">
        <f t="shared" si="12"/>
        <v>OK</v>
      </c>
      <c r="AP23" s="21" t="str">
        <f t="shared" si="13"/>
        <v>OK</v>
      </c>
      <c r="AQ23" s="21" t="str">
        <f t="shared" si="14"/>
        <v>OK</v>
      </c>
      <c r="AR23" s="21" t="str">
        <f t="shared" si="15"/>
        <v>OK</v>
      </c>
      <c r="AS23" s="21" t="str">
        <f t="shared" si="16"/>
        <v>OK</v>
      </c>
    </row>
    <row r="24" spans="1:45" ht="16.7" customHeight="1">
      <c r="A24" s="174"/>
      <c r="B24" s="1" t="s">
        <v>3</v>
      </c>
      <c r="C24" s="1" t="s">
        <v>4</v>
      </c>
      <c r="D24" s="1" t="s">
        <v>5</v>
      </c>
      <c r="E24" s="1" t="s">
        <v>6</v>
      </c>
      <c r="F24" s="1" t="s">
        <v>7</v>
      </c>
      <c r="G24" s="1" t="s">
        <v>8</v>
      </c>
      <c r="H24" s="1" t="s">
        <v>9</v>
      </c>
      <c r="I24" s="1" t="s">
        <v>10</v>
      </c>
      <c r="J24" s="1" t="s">
        <v>11</v>
      </c>
      <c r="K24" s="1" t="s">
        <v>12</v>
      </c>
      <c r="L24" s="1" t="s">
        <v>13</v>
      </c>
      <c r="N24" s="1" t="s">
        <v>44</v>
      </c>
      <c r="P24" s="36">
        <v>2021</v>
      </c>
      <c r="Q24" s="17">
        <f t="shared" si="8"/>
        <v>0</v>
      </c>
      <c r="R24" s="17">
        <f t="shared" si="0"/>
        <v>0</v>
      </c>
      <c r="S24" s="17">
        <f t="shared" si="0"/>
        <v>0</v>
      </c>
      <c r="T24" s="4">
        <f t="shared" si="0"/>
        <v>0</v>
      </c>
      <c r="U24" s="17">
        <f t="shared" si="0"/>
        <v>0</v>
      </c>
      <c r="V24" s="17" t="e">
        <f t="shared" si="0"/>
        <v>#VALUE!</v>
      </c>
      <c r="W24" s="17">
        <f t="shared" si="0"/>
        <v>0</v>
      </c>
      <c r="X24" s="17">
        <f t="shared" si="0"/>
        <v>0</v>
      </c>
      <c r="Y24" s="17">
        <f t="shared" si="0"/>
        <v>0</v>
      </c>
      <c r="Z24" s="17">
        <f t="shared" si="0"/>
        <v>0</v>
      </c>
      <c r="AA24" s="17">
        <f t="shared" si="0"/>
        <v>0</v>
      </c>
      <c r="AB24" s="37">
        <f t="shared" si="0"/>
        <v>0</v>
      </c>
      <c r="AD24" s="49" t="str">
        <f t="shared" si="1"/>
        <v>OK</v>
      </c>
      <c r="AE24" s="20" t="str">
        <f t="shared" si="2"/>
        <v>OK</v>
      </c>
      <c r="AF24" s="20" t="str">
        <f t="shared" si="3"/>
        <v>OK</v>
      </c>
      <c r="AG24" s="20" t="str">
        <f t="shared" si="4"/>
        <v>OK</v>
      </c>
      <c r="AH24" s="20" t="str">
        <f t="shared" si="5"/>
        <v>OK</v>
      </c>
      <c r="AI24" s="20" t="str">
        <f t="shared" si="6"/>
        <v>OK</v>
      </c>
      <c r="AJ24" s="45" t="str">
        <f t="shared" si="9"/>
        <v>OK</v>
      </c>
      <c r="AK24" s="32" t="str">
        <f t="shared" si="7"/>
        <v>OK</v>
      </c>
      <c r="AL24" s="20" t="str">
        <f t="shared" si="10"/>
        <v>OK</v>
      </c>
      <c r="AN24" s="49" t="str">
        <f t="shared" si="11"/>
        <v>OK</v>
      </c>
      <c r="AO24" s="20" t="str">
        <f t="shared" si="12"/>
        <v>OK</v>
      </c>
      <c r="AP24" s="20" t="str">
        <f t="shared" si="13"/>
        <v>OK</v>
      </c>
      <c r="AQ24" s="20" t="str">
        <f t="shared" si="14"/>
        <v>OK</v>
      </c>
      <c r="AR24" s="66" t="str">
        <f t="shared" si="15"/>
        <v>OK</v>
      </c>
      <c r="AS24" s="50" t="str">
        <f t="shared" si="16"/>
        <v>OK</v>
      </c>
    </row>
    <row r="25" spans="1:45" ht="16.7">
      <c r="A25" s="2">
        <v>2020</v>
      </c>
      <c r="B25" s="3">
        <v>3.75</v>
      </c>
      <c r="C25" s="3">
        <v>5</v>
      </c>
      <c r="D25" s="4">
        <v>14530</v>
      </c>
      <c r="E25" s="3">
        <v>1.68</v>
      </c>
      <c r="F25" s="3">
        <v>0</v>
      </c>
      <c r="G25" s="3">
        <v>-2.0699999999999998</v>
      </c>
      <c r="H25" s="3">
        <v>-2.41</v>
      </c>
      <c r="I25" s="3">
        <v>92.5</v>
      </c>
      <c r="J25" s="3">
        <v>4</v>
      </c>
      <c r="K25" s="3">
        <v>-0.41799480846663573</v>
      </c>
      <c r="L25" s="3">
        <v>0.7433982430400945</v>
      </c>
      <c r="N25" s="3">
        <v>0</v>
      </c>
      <c r="P25" s="38" t="s">
        <v>19</v>
      </c>
      <c r="Q25" s="6">
        <f t="shared" si="8"/>
        <v>0</v>
      </c>
      <c r="R25" s="63">
        <f t="shared" si="0"/>
        <v>0</v>
      </c>
      <c r="S25" s="18">
        <f t="shared" si="0"/>
        <v>0</v>
      </c>
      <c r="T25" s="25">
        <f t="shared" si="0"/>
        <v>0</v>
      </c>
      <c r="U25" s="18">
        <f t="shared" si="0"/>
        <v>0</v>
      </c>
      <c r="V25" s="18" t="e">
        <f t="shared" si="0"/>
        <v>#VALUE!</v>
      </c>
      <c r="W25" s="18">
        <f t="shared" si="0"/>
        <v>0</v>
      </c>
      <c r="X25" s="18">
        <f t="shared" si="0"/>
        <v>0</v>
      </c>
      <c r="Y25" s="18">
        <f t="shared" si="0"/>
        <v>0</v>
      </c>
      <c r="Z25" s="63">
        <f t="shared" si="0"/>
        <v>0</v>
      </c>
      <c r="AA25" s="18">
        <f t="shared" si="0"/>
        <v>1.9288775553738535E-5</v>
      </c>
      <c r="AB25" s="39">
        <f t="shared" si="0"/>
        <v>-2.2760527046417067E-6</v>
      </c>
      <c r="AD25" s="51" t="str">
        <f>IF(AND(R25=0,T25=0),"OK",IF(AND(R25&lt;0,T25&gt;0),"OK",IF(AND(R25&gt;0,T25&lt;0),"OK","CHECK")))</f>
        <v>OK</v>
      </c>
      <c r="AE25" s="21" t="str">
        <f>IF(AND(R25&gt;=0,AB25&gt;=0),"OK",IF(AND(R25&lt;0,AB25&lt;0),"OK","CHECK"))</f>
        <v>CHECK</v>
      </c>
      <c r="AF25" s="51" t="str">
        <f>IF(AND(R25=0,W25=0),"OK",IF(AND(R25&lt;0,W25&gt;0),"OK",IF(AND(R25&gt;0,W25&lt;0),"OK","CHECK")))</f>
        <v>OK</v>
      </c>
      <c r="AG25" s="21" t="str">
        <f>IF(AND(R25=0,X25=0),"OK",IF(AND(R25&lt;0,X25&gt;0),"OK",IF(AND(R25&gt;0,X25&lt;0),"OK","CHECK")))</f>
        <v>OK</v>
      </c>
      <c r="AH25" s="21" t="str">
        <f>IF(AND(R25=0,U25=0),"OK",IF(AND(R25&lt;0,U25&gt;0),"OK",IF(AND(R25&gt;0,U25&lt;0),"OK","CHECK")))</f>
        <v>OK</v>
      </c>
      <c r="AI25" s="52" t="str">
        <f>IF(AND(R25&gt;=0,AA25&gt;=0),"OK",IF(AND(R25&lt;0,AA25&lt;0),"OK","CHECK"))</f>
        <v>OK</v>
      </c>
      <c r="AJ25" s="46" t="str">
        <f t="shared" si="9"/>
        <v>OK</v>
      </c>
      <c r="AK25" s="33" t="str">
        <f t="shared" si="7"/>
        <v>OK</v>
      </c>
      <c r="AL25" s="21" t="str">
        <f t="shared" si="10"/>
        <v>CHECK</v>
      </c>
      <c r="AN25" s="21" t="str">
        <f t="shared" si="11"/>
        <v>OK</v>
      </c>
      <c r="AO25" s="21" t="str">
        <f t="shared" si="12"/>
        <v>OK</v>
      </c>
      <c r="AP25" s="21" t="str">
        <f t="shared" si="13"/>
        <v>OK</v>
      </c>
      <c r="AQ25" s="21" t="str">
        <f t="shared" si="14"/>
        <v>OK</v>
      </c>
      <c r="AR25" s="21" t="str">
        <f t="shared" si="15"/>
        <v>OK</v>
      </c>
      <c r="AS25" s="21" t="str">
        <f t="shared" si="16"/>
        <v>CHECK</v>
      </c>
    </row>
    <row r="26" spans="1:45" ht="16.7">
      <c r="A26" s="5" t="s">
        <v>14</v>
      </c>
      <c r="B26" s="6">
        <v>3.5</v>
      </c>
      <c r="C26" s="6">
        <v>4.75</v>
      </c>
      <c r="D26" s="7">
        <v>14157</v>
      </c>
      <c r="E26" s="8">
        <v>1.3655462199999999</v>
      </c>
      <c r="F26" s="6" t="s">
        <v>15</v>
      </c>
      <c r="G26" s="8">
        <v>-0.69670625552852306</v>
      </c>
      <c r="H26" s="6">
        <v>-3.75</v>
      </c>
      <c r="I26" s="6">
        <v>92.5</v>
      </c>
      <c r="J26" s="6">
        <v>3.5</v>
      </c>
      <c r="K26" s="6">
        <v>-0.38836361259180491</v>
      </c>
      <c r="L26" s="6">
        <v>2.0535806676306443</v>
      </c>
      <c r="N26" s="6">
        <v>0</v>
      </c>
      <c r="P26" s="38" t="s">
        <v>20</v>
      </c>
      <c r="Q26" s="9">
        <f t="shared" si="8"/>
        <v>0</v>
      </c>
      <c r="R26" s="63">
        <f t="shared" si="0"/>
        <v>0</v>
      </c>
      <c r="S26" s="18">
        <f t="shared" si="0"/>
        <v>0</v>
      </c>
      <c r="T26" s="24">
        <f t="shared" si="0"/>
        <v>0</v>
      </c>
      <c r="U26" s="18">
        <f t="shared" si="0"/>
        <v>0</v>
      </c>
      <c r="V26" s="18" t="e">
        <f t="shared" si="0"/>
        <v>#VALUE!</v>
      </c>
      <c r="W26" s="18">
        <f t="shared" si="0"/>
        <v>0</v>
      </c>
      <c r="X26" s="18">
        <f t="shared" si="0"/>
        <v>0</v>
      </c>
      <c r="Y26" s="18">
        <f t="shared" si="0"/>
        <v>0</v>
      </c>
      <c r="Z26" s="63">
        <f t="shared" si="0"/>
        <v>0</v>
      </c>
      <c r="AA26" s="18">
        <f t="shared" si="0"/>
        <v>-1.952258044157773E-5</v>
      </c>
      <c r="AB26" s="39">
        <f t="shared" si="0"/>
        <v>-1.8806274677540813E-5</v>
      </c>
      <c r="AD26" s="51" t="str">
        <f t="shared" ref="AD26:AD34" si="17">IF(AND(R26=0,T26=0),"OK",IF(AND(R26&lt;0,T26&gt;0),"OK",IF(AND(R26&gt;0,T26&lt;0),"OK","CHECK")))</f>
        <v>OK</v>
      </c>
      <c r="AE26" s="21" t="str">
        <f t="shared" ref="AE26:AE34" si="18">IF(AND(R26&gt;=0,AB26&gt;=0),"OK",IF(AND(R26&lt;0,AB26&lt;0),"OK","CHECK"))</f>
        <v>CHECK</v>
      </c>
      <c r="AF26" s="51" t="str">
        <f t="shared" ref="AF26:AF34" si="19">IF(AND(R26=0,W26=0),"OK",IF(AND(R26&lt;0,W26&gt;0),"OK",IF(AND(R26&gt;0,W26&lt;0),"OK","CHECK")))</f>
        <v>OK</v>
      </c>
      <c r="AG26" s="21" t="str">
        <f t="shared" ref="AG26:AG34" si="20">IF(AND(R26=0,X26=0),"OK",IF(AND(R26&lt;0,X26&gt;0),"OK",IF(AND(R26&gt;0,X26&lt;0),"OK","CHECK")))</f>
        <v>OK</v>
      </c>
      <c r="AH26" s="21" t="str">
        <f t="shared" ref="AH26:AH34" si="21">IF(AND(R26=0,U26=0),"OK",IF(AND(R26&lt;0,U26&gt;0),"OK",IF(AND(R26&gt;0,U26&lt;0),"OK","CHECK")))</f>
        <v>OK</v>
      </c>
      <c r="AI26" s="52" t="str">
        <f t="shared" ref="AI26:AI34" si="22">IF(AND(R26&gt;=0,AA26&gt;=0),"OK",IF(AND(R26&lt;0,AA26&lt;0),"OK","CHECK"))</f>
        <v>CHECK</v>
      </c>
      <c r="AJ26" s="46" t="str">
        <f t="shared" si="9"/>
        <v>OK</v>
      </c>
      <c r="AK26" s="33" t="str">
        <f t="shared" si="7"/>
        <v>OK</v>
      </c>
      <c r="AL26" s="21" t="str">
        <f t="shared" si="10"/>
        <v>CHECK</v>
      </c>
      <c r="AN26" s="21" t="str">
        <f t="shared" si="11"/>
        <v>OK</v>
      </c>
      <c r="AO26" s="21" t="str">
        <f t="shared" si="12"/>
        <v>OK</v>
      </c>
      <c r="AP26" s="21" t="str">
        <f t="shared" si="13"/>
        <v>OK</v>
      </c>
      <c r="AQ26" s="21" t="str">
        <f t="shared" si="14"/>
        <v>CHECK</v>
      </c>
      <c r="AR26" s="21" t="str">
        <f t="shared" si="15"/>
        <v>OK</v>
      </c>
      <c r="AS26" s="21" t="str">
        <f t="shared" si="16"/>
        <v>CHECK</v>
      </c>
    </row>
    <row r="27" spans="1:45" ht="16.7">
      <c r="A27" s="5" t="s">
        <v>16</v>
      </c>
      <c r="B27" s="9">
        <v>3.5</v>
      </c>
      <c r="C27" s="9">
        <v>4.75</v>
      </c>
      <c r="D27" s="10">
        <v>14399</v>
      </c>
      <c r="E27" s="6">
        <v>1.3325718600000001</v>
      </c>
      <c r="F27" s="9" t="s">
        <v>15</v>
      </c>
      <c r="G27" s="6">
        <v>7.0666777700000001</v>
      </c>
      <c r="H27" s="9">
        <v>0.59</v>
      </c>
      <c r="I27" s="9">
        <v>92.5</v>
      </c>
      <c r="J27" s="9">
        <v>3.5</v>
      </c>
      <c r="K27" s="9">
        <v>-0.66551641491352176</v>
      </c>
      <c r="L27" s="9">
        <v>0.57603052740640837</v>
      </c>
      <c r="N27" s="9">
        <v>0</v>
      </c>
      <c r="P27" s="38" t="s">
        <v>21</v>
      </c>
      <c r="Q27" s="9">
        <f t="shared" si="8"/>
        <v>0</v>
      </c>
      <c r="R27" s="63">
        <f t="shared" si="0"/>
        <v>0.5</v>
      </c>
      <c r="S27" s="18">
        <f t="shared" si="0"/>
        <v>0</v>
      </c>
      <c r="T27" s="24">
        <f t="shared" si="0"/>
        <v>-60</v>
      </c>
      <c r="U27" s="18">
        <f t="shared" si="0"/>
        <v>-2.1987397500001116E-2</v>
      </c>
      <c r="V27" s="18" t="e">
        <f t="shared" si="0"/>
        <v>#VALUE!</v>
      </c>
      <c r="W27" s="18">
        <f t="shared" si="0"/>
        <v>-0.15000000000000124</v>
      </c>
      <c r="X27" s="18">
        <f t="shared" si="0"/>
        <v>-5.6875950000001119E-2</v>
      </c>
      <c r="Y27" s="18">
        <f t="shared" si="0"/>
        <v>0</v>
      </c>
      <c r="Z27" s="63">
        <f t="shared" si="0"/>
        <v>0.5</v>
      </c>
      <c r="AA27" s="18">
        <f t="shared" si="0"/>
        <v>6.9923596316480374E-2</v>
      </c>
      <c r="AB27" s="39">
        <f t="shared" si="0"/>
        <v>0.11310443486315092</v>
      </c>
      <c r="AD27" s="51" t="str">
        <f t="shared" si="17"/>
        <v>OK</v>
      </c>
      <c r="AE27" s="21" t="str">
        <f t="shared" si="18"/>
        <v>OK</v>
      </c>
      <c r="AF27" s="51" t="str">
        <f t="shared" si="19"/>
        <v>OK</v>
      </c>
      <c r="AG27" s="21" t="str">
        <f t="shared" si="20"/>
        <v>OK</v>
      </c>
      <c r="AH27" s="21" t="str">
        <f t="shared" si="21"/>
        <v>OK</v>
      </c>
      <c r="AI27" s="52" t="str">
        <f t="shared" si="22"/>
        <v>OK</v>
      </c>
      <c r="AJ27" s="46" t="str">
        <f t="shared" si="9"/>
        <v>CHECK</v>
      </c>
      <c r="AK27" s="33" t="str">
        <f t="shared" si="7"/>
        <v>CHECK</v>
      </c>
      <c r="AL27" s="21" t="str">
        <f t="shared" si="10"/>
        <v>OK</v>
      </c>
      <c r="AN27" s="21" t="str">
        <f t="shared" si="11"/>
        <v>OK</v>
      </c>
      <c r="AO27" s="21" t="str">
        <f t="shared" si="12"/>
        <v>OK</v>
      </c>
      <c r="AP27" s="21" t="str">
        <f t="shared" si="13"/>
        <v>OK</v>
      </c>
      <c r="AQ27" s="21" t="str">
        <f t="shared" si="14"/>
        <v>OK</v>
      </c>
      <c r="AR27" s="21" t="str">
        <f t="shared" si="15"/>
        <v>OK</v>
      </c>
      <c r="AS27" s="21" t="str">
        <f t="shared" si="16"/>
        <v>OK</v>
      </c>
    </row>
    <row r="28" spans="1:45" ht="16.7">
      <c r="A28" s="5" t="s">
        <v>17</v>
      </c>
      <c r="B28" s="9">
        <v>3.5</v>
      </c>
      <c r="C28" s="9">
        <v>4.75</v>
      </c>
      <c r="D28" s="11">
        <v>14373</v>
      </c>
      <c r="E28" s="9">
        <v>1.60228897</v>
      </c>
      <c r="F28" s="9" t="s">
        <v>15</v>
      </c>
      <c r="G28" s="9">
        <v>3.50857763</v>
      </c>
      <c r="H28" s="9">
        <v>2.21</v>
      </c>
      <c r="I28" s="9">
        <v>92.5</v>
      </c>
      <c r="J28" s="9">
        <v>3.5</v>
      </c>
      <c r="K28" s="9">
        <v>1.6454110728677405</v>
      </c>
      <c r="L28" s="9">
        <v>2.2374695068584276</v>
      </c>
      <c r="N28" s="9">
        <v>0</v>
      </c>
      <c r="P28" s="38" t="s">
        <v>22</v>
      </c>
      <c r="Q28" s="9">
        <f t="shared" si="8"/>
        <v>0</v>
      </c>
      <c r="R28" s="63">
        <f t="shared" si="0"/>
        <v>1</v>
      </c>
      <c r="S28" s="18">
        <f t="shared" si="0"/>
        <v>0</v>
      </c>
      <c r="T28" s="13">
        <f t="shared" si="0"/>
        <v>-150</v>
      </c>
      <c r="U28" s="18">
        <f t="shared" si="0"/>
        <v>-0.11279767500000037</v>
      </c>
      <c r="V28" s="18" t="e">
        <f t="shared" si="0"/>
        <v>#VALUE!</v>
      </c>
      <c r="W28" s="18">
        <f t="shared" si="0"/>
        <v>-0.20999999999999908</v>
      </c>
      <c r="X28" s="18">
        <f t="shared" si="0"/>
        <v>-0.17999999999999972</v>
      </c>
      <c r="Y28" s="18">
        <f t="shared" si="0"/>
        <v>0</v>
      </c>
      <c r="Z28" s="63">
        <f t="shared" si="0"/>
        <v>1.5</v>
      </c>
      <c r="AA28" s="18">
        <f t="shared" si="0"/>
        <v>0.15036902994268853</v>
      </c>
      <c r="AB28" s="39">
        <f t="shared" si="0"/>
        <v>0.21935749657230574</v>
      </c>
      <c r="AD28" s="51" t="str">
        <f t="shared" si="17"/>
        <v>OK</v>
      </c>
      <c r="AE28" s="21" t="str">
        <f t="shared" si="18"/>
        <v>OK</v>
      </c>
      <c r="AF28" s="51" t="str">
        <f t="shared" si="19"/>
        <v>OK</v>
      </c>
      <c r="AG28" s="21" t="str">
        <f t="shared" si="20"/>
        <v>OK</v>
      </c>
      <c r="AH28" s="21" t="str">
        <f t="shared" si="21"/>
        <v>OK</v>
      </c>
      <c r="AI28" s="52" t="str">
        <f t="shared" si="22"/>
        <v>OK</v>
      </c>
      <c r="AJ28" s="46" t="str">
        <f t="shared" si="9"/>
        <v>CHECK</v>
      </c>
      <c r="AK28" s="33" t="str">
        <f t="shared" si="7"/>
        <v>CHECK</v>
      </c>
      <c r="AL28" s="21" t="str">
        <f t="shared" si="10"/>
        <v>OK</v>
      </c>
      <c r="AN28" s="21" t="str">
        <f t="shared" si="11"/>
        <v>OK</v>
      </c>
      <c r="AO28" s="21" t="str">
        <f t="shared" si="12"/>
        <v>OK</v>
      </c>
      <c r="AP28" s="21" t="str">
        <f t="shared" si="13"/>
        <v>OK</v>
      </c>
      <c r="AQ28" s="21" t="str">
        <f t="shared" si="14"/>
        <v>OK</v>
      </c>
      <c r="AR28" s="21" t="str">
        <f t="shared" si="15"/>
        <v>OK</v>
      </c>
      <c r="AS28" s="21" t="str">
        <f t="shared" si="16"/>
        <v>OK</v>
      </c>
    </row>
    <row r="29" spans="1:45" ht="16.7">
      <c r="A29" s="5" t="s">
        <v>18</v>
      </c>
      <c r="B29" s="12">
        <v>3.5</v>
      </c>
      <c r="C29" s="12">
        <v>4.75</v>
      </c>
      <c r="D29" s="13">
        <v>14259</v>
      </c>
      <c r="E29" s="12">
        <v>1.87</v>
      </c>
      <c r="F29" s="12" t="s">
        <v>15</v>
      </c>
      <c r="G29" s="12">
        <v>5.0199999999999996</v>
      </c>
      <c r="H29" s="12">
        <v>5.24</v>
      </c>
      <c r="I29" s="12">
        <v>92.5</v>
      </c>
      <c r="J29" s="12">
        <v>3.5</v>
      </c>
      <c r="K29" s="12">
        <v>0.507859327039208</v>
      </c>
      <c r="L29" s="12">
        <v>-0.75600885129189144</v>
      </c>
      <c r="N29" s="12">
        <v>0</v>
      </c>
      <c r="P29" s="36">
        <v>2022</v>
      </c>
      <c r="Q29" s="17">
        <f t="shared" si="8"/>
        <v>0</v>
      </c>
      <c r="R29" s="64">
        <f t="shared" si="0"/>
        <v>1</v>
      </c>
      <c r="S29" s="17">
        <f t="shared" si="0"/>
        <v>0</v>
      </c>
      <c r="T29" s="4">
        <f t="shared" si="0"/>
        <v>-50</v>
      </c>
      <c r="U29" s="17">
        <f t="shared" si="0"/>
        <v>-0.11279767500000037</v>
      </c>
      <c r="V29" s="17" t="e">
        <f t="shared" si="0"/>
        <v>#VALUE!</v>
      </c>
      <c r="W29" s="17">
        <f t="shared" si="0"/>
        <v>-8.9999999999999858E-2</v>
      </c>
      <c r="X29" s="17">
        <f t="shared" si="0"/>
        <v>-0.17999999999999972</v>
      </c>
      <c r="Y29" s="17">
        <f t="shared" si="0"/>
        <v>0</v>
      </c>
      <c r="Z29" s="64">
        <f t="shared" si="0"/>
        <v>1.5</v>
      </c>
      <c r="AA29" s="17">
        <f t="shared" si="0"/>
        <v>6.9793269700459293E-2</v>
      </c>
      <c r="AB29" s="37">
        <f t="shared" si="0"/>
        <v>8.2985413825370724E-2</v>
      </c>
      <c r="AD29" s="49" t="str">
        <f t="shared" si="17"/>
        <v>OK</v>
      </c>
      <c r="AE29" s="20" t="str">
        <f t="shared" si="18"/>
        <v>OK</v>
      </c>
      <c r="AF29" s="20" t="str">
        <f t="shared" si="19"/>
        <v>OK</v>
      </c>
      <c r="AG29" s="20" t="str">
        <f t="shared" si="20"/>
        <v>OK</v>
      </c>
      <c r="AH29" s="20" t="str">
        <f t="shared" si="21"/>
        <v>OK</v>
      </c>
      <c r="AI29" s="20" t="str">
        <f t="shared" si="22"/>
        <v>OK</v>
      </c>
      <c r="AJ29" s="45" t="str">
        <f t="shared" si="9"/>
        <v>CHECK</v>
      </c>
      <c r="AK29" s="32" t="str">
        <f t="shared" si="7"/>
        <v>CHECK</v>
      </c>
      <c r="AL29" s="20" t="str">
        <f t="shared" si="10"/>
        <v>OK</v>
      </c>
      <c r="AN29" s="49" t="str">
        <f t="shared" si="11"/>
        <v>OK</v>
      </c>
      <c r="AO29" s="20" t="str">
        <f t="shared" si="12"/>
        <v>OK</v>
      </c>
      <c r="AP29" s="20" t="str">
        <f t="shared" si="13"/>
        <v>OK</v>
      </c>
      <c r="AQ29" s="20" t="str">
        <f t="shared" si="14"/>
        <v>OK</v>
      </c>
      <c r="AR29" s="66" t="str">
        <f t="shared" si="15"/>
        <v>OK</v>
      </c>
      <c r="AS29" s="50" t="str">
        <f t="shared" si="16"/>
        <v>OK</v>
      </c>
    </row>
    <row r="30" spans="1:45" ht="16.7">
      <c r="A30" s="2">
        <v>2021</v>
      </c>
      <c r="B30" s="3">
        <v>3.5</v>
      </c>
      <c r="C30" s="3">
        <v>4.75</v>
      </c>
      <c r="D30" s="4">
        <v>14300</v>
      </c>
      <c r="E30" s="3">
        <v>1.87</v>
      </c>
      <c r="F30" s="3" t="s">
        <v>15</v>
      </c>
      <c r="G30" s="3">
        <v>3.69</v>
      </c>
      <c r="H30" s="3">
        <v>5.24</v>
      </c>
      <c r="I30" s="3">
        <v>92.5</v>
      </c>
      <c r="J30" s="3">
        <v>3.5</v>
      </c>
      <c r="K30" s="3">
        <v>0.29805074343247656</v>
      </c>
      <c r="L30" s="3">
        <v>0.99194111631257209</v>
      </c>
      <c r="N30" s="3">
        <v>0</v>
      </c>
      <c r="P30" s="38" t="s">
        <v>23</v>
      </c>
      <c r="Q30" s="6">
        <f t="shared" si="8"/>
        <v>0</v>
      </c>
      <c r="R30" s="63">
        <f t="shared" si="0"/>
        <v>1</v>
      </c>
      <c r="S30" s="18">
        <f t="shared" si="0"/>
        <v>0</v>
      </c>
      <c r="T30" s="25">
        <f t="shared" si="0"/>
        <v>-180</v>
      </c>
      <c r="U30" s="18">
        <f t="shared" si="0"/>
        <v>-0.21835330499999994</v>
      </c>
      <c r="V30" s="18" t="e">
        <f t="shared" si="0"/>
        <v>#VALUE!</v>
      </c>
      <c r="W30" s="18">
        <f t="shared" si="0"/>
        <v>-0.16500000000000004</v>
      </c>
      <c r="X30" s="18">
        <f t="shared" si="0"/>
        <v>-0.31511511750000043</v>
      </c>
      <c r="Y30" s="18">
        <f t="shared" si="0"/>
        <v>0</v>
      </c>
      <c r="Z30" s="63">
        <f t="shared" si="0"/>
        <v>2.5</v>
      </c>
      <c r="AA30" s="18">
        <f t="shared" si="0"/>
        <v>0.10499999999999976</v>
      </c>
      <c r="AB30" s="39">
        <f t="shared" si="0"/>
        <v>0.26</v>
      </c>
      <c r="AD30" s="51" t="str">
        <f t="shared" si="17"/>
        <v>OK</v>
      </c>
      <c r="AE30" s="21" t="str">
        <f t="shared" si="18"/>
        <v>OK</v>
      </c>
      <c r="AF30" s="51" t="str">
        <f t="shared" si="19"/>
        <v>OK</v>
      </c>
      <c r="AG30" s="21" t="str">
        <f t="shared" si="20"/>
        <v>OK</v>
      </c>
      <c r="AH30" s="21" t="str">
        <f t="shared" si="21"/>
        <v>OK</v>
      </c>
      <c r="AI30" s="52" t="str">
        <f t="shared" si="22"/>
        <v>OK</v>
      </c>
      <c r="AJ30" s="46" t="str">
        <f t="shared" si="9"/>
        <v>CHECK</v>
      </c>
      <c r="AK30" s="33" t="str">
        <f t="shared" si="7"/>
        <v>CHECK</v>
      </c>
      <c r="AL30" s="21" t="str">
        <f t="shared" si="10"/>
        <v>OK</v>
      </c>
      <c r="AN30" s="21" t="str">
        <f t="shared" si="11"/>
        <v>OK</v>
      </c>
      <c r="AO30" s="21" t="str">
        <f t="shared" si="12"/>
        <v>OK</v>
      </c>
      <c r="AP30" s="21" t="str">
        <f t="shared" si="13"/>
        <v>OK</v>
      </c>
      <c r="AQ30" s="21" t="str">
        <f t="shared" si="14"/>
        <v>OK</v>
      </c>
      <c r="AR30" s="21" t="str">
        <f t="shared" si="15"/>
        <v>OK</v>
      </c>
      <c r="AS30" s="21" t="str">
        <f t="shared" si="16"/>
        <v>OK</v>
      </c>
    </row>
    <row r="31" spans="1:45" ht="16.7">
      <c r="A31" s="5" t="s">
        <v>19</v>
      </c>
      <c r="B31" s="6">
        <v>3.5</v>
      </c>
      <c r="C31" s="6">
        <v>4.75</v>
      </c>
      <c r="D31" s="7">
        <v>14344</v>
      </c>
      <c r="E31" s="6">
        <v>2.64</v>
      </c>
      <c r="F31" s="6" t="e">
        <v>#VALUE!</v>
      </c>
      <c r="G31" s="6">
        <v>4.71</v>
      </c>
      <c r="H31" s="6">
        <v>6.65</v>
      </c>
      <c r="I31" s="6">
        <v>92.5</v>
      </c>
      <c r="J31" s="6">
        <v>5</v>
      </c>
      <c r="K31" s="6">
        <v>-0.19331928877555377</v>
      </c>
      <c r="L31" s="6">
        <v>-0.34659772394729538</v>
      </c>
      <c r="N31" s="6">
        <v>0</v>
      </c>
      <c r="P31" s="38" t="s">
        <v>24</v>
      </c>
      <c r="Q31" s="9">
        <f t="shared" si="8"/>
        <v>0</v>
      </c>
      <c r="R31" s="63">
        <f t="shared" si="0"/>
        <v>1</v>
      </c>
      <c r="S31" s="18">
        <f t="shared" si="0"/>
        <v>0</v>
      </c>
      <c r="T31" s="24">
        <f t="shared" si="0"/>
        <v>-220</v>
      </c>
      <c r="U31" s="18">
        <f t="shared" si="0"/>
        <v>-0.36204768000000032</v>
      </c>
      <c r="V31" s="18" t="e">
        <f t="shared" si="0"/>
        <v>#VALUE!</v>
      </c>
      <c r="W31" s="18">
        <f t="shared" si="0"/>
        <v>-0.24433410750000117</v>
      </c>
      <c r="X31" s="18">
        <f t="shared" si="0"/>
        <v>-0.56496352500000135</v>
      </c>
      <c r="Y31" s="18">
        <f t="shared" si="0"/>
        <v>0</v>
      </c>
      <c r="Z31" s="63">
        <f t="shared" si="0"/>
        <v>3.5</v>
      </c>
      <c r="AA31" s="18">
        <f t="shared" si="0"/>
        <v>0.11812968749999997</v>
      </c>
      <c r="AB31" s="39">
        <f t="shared" si="0"/>
        <v>0.29999999999999982</v>
      </c>
      <c r="AD31" s="51" t="str">
        <f t="shared" si="17"/>
        <v>OK</v>
      </c>
      <c r="AE31" s="21" t="str">
        <f t="shared" si="18"/>
        <v>OK</v>
      </c>
      <c r="AF31" s="51" t="str">
        <f t="shared" si="19"/>
        <v>OK</v>
      </c>
      <c r="AG31" s="21" t="str">
        <f t="shared" si="20"/>
        <v>OK</v>
      </c>
      <c r="AH31" s="21" t="str">
        <f t="shared" si="21"/>
        <v>OK</v>
      </c>
      <c r="AI31" s="52" t="str">
        <f t="shared" si="22"/>
        <v>OK</v>
      </c>
      <c r="AJ31" s="46" t="str">
        <f t="shared" si="9"/>
        <v>CHECK</v>
      </c>
      <c r="AK31" s="33" t="str">
        <f t="shared" si="7"/>
        <v>CHECK</v>
      </c>
      <c r="AL31" s="21" t="str">
        <f t="shared" si="10"/>
        <v>OK</v>
      </c>
      <c r="AN31" s="21" t="str">
        <f t="shared" si="11"/>
        <v>OK</v>
      </c>
      <c r="AO31" s="21" t="str">
        <f t="shared" si="12"/>
        <v>OK</v>
      </c>
      <c r="AP31" s="21" t="str">
        <f t="shared" si="13"/>
        <v>OK</v>
      </c>
      <c r="AQ31" s="21" t="str">
        <f t="shared" si="14"/>
        <v>OK</v>
      </c>
      <c r="AR31" s="21" t="str">
        <f t="shared" si="15"/>
        <v>OK</v>
      </c>
      <c r="AS31" s="21" t="str">
        <f t="shared" si="16"/>
        <v>OK</v>
      </c>
    </row>
    <row r="32" spans="1:45" ht="16.7">
      <c r="A32" s="5" t="s">
        <v>20</v>
      </c>
      <c r="B32" s="9">
        <v>3.5</v>
      </c>
      <c r="C32" s="9">
        <v>4.75</v>
      </c>
      <c r="D32" s="10">
        <v>14550</v>
      </c>
      <c r="E32" s="9">
        <v>3.92</v>
      </c>
      <c r="F32" s="9" t="e">
        <v>#VALUE!</v>
      </c>
      <c r="G32" s="6">
        <v>4.92</v>
      </c>
      <c r="H32" s="9">
        <v>7.03</v>
      </c>
      <c r="I32" s="9">
        <v>92.5</v>
      </c>
      <c r="J32" s="9">
        <v>6</v>
      </c>
      <c r="K32" s="9">
        <v>-0.90578047741955847</v>
      </c>
      <c r="L32" s="9">
        <v>1.1891188062746776</v>
      </c>
      <c r="N32" s="9">
        <v>0</v>
      </c>
      <c r="P32" s="38" t="s">
        <v>27</v>
      </c>
      <c r="Q32" s="9">
        <f t="shared" si="8"/>
        <v>0</v>
      </c>
      <c r="R32" s="63">
        <f t="shared" si="0"/>
        <v>1</v>
      </c>
      <c r="S32" s="18">
        <f t="shared" si="0"/>
        <v>0</v>
      </c>
      <c r="T32" s="24">
        <f t="shared" si="0"/>
        <v>-240</v>
      </c>
      <c r="U32" s="18">
        <f t="shared" si="0"/>
        <v>-0.50092600500000017</v>
      </c>
      <c r="V32" s="18" t="e">
        <f t="shared" si="0"/>
        <v>#VALUE!</v>
      </c>
      <c r="W32" s="18">
        <f t="shared" si="0"/>
        <v>-0.26495080500000068</v>
      </c>
      <c r="X32" s="18">
        <f t="shared" si="0"/>
        <v>-0.76080140250000028</v>
      </c>
      <c r="Y32" s="18">
        <f t="shared" si="0"/>
        <v>0</v>
      </c>
      <c r="Z32" s="63">
        <f t="shared" si="0"/>
        <v>3.5</v>
      </c>
      <c r="AA32" s="18">
        <f t="shared" si="0"/>
        <v>0.14999999999999991</v>
      </c>
      <c r="AB32" s="39">
        <f t="shared" si="0"/>
        <v>0.31000000000000005</v>
      </c>
      <c r="AD32" s="51" t="str">
        <f t="shared" si="17"/>
        <v>OK</v>
      </c>
      <c r="AE32" s="21" t="str">
        <f t="shared" si="18"/>
        <v>OK</v>
      </c>
      <c r="AF32" s="51" t="str">
        <f t="shared" si="19"/>
        <v>OK</v>
      </c>
      <c r="AG32" s="21" t="str">
        <f t="shared" si="20"/>
        <v>OK</v>
      </c>
      <c r="AH32" s="21" t="str">
        <f t="shared" si="21"/>
        <v>OK</v>
      </c>
      <c r="AI32" s="52" t="str">
        <f t="shared" si="22"/>
        <v>OK</v>
      </c>
      <c r="AJ32" s="46" t="str">
        <f t="shared" si="9"/>
        <v>CHECK</v>
      </c>
      <c r="AK32" s="33" t="str">
        <f t="shared" si="7"/>
        <v>CHECK</v>
      </c>
      <c r="AL32" s="21" t="str">
        <f t="shared" si="10"/>
        <v>OK</v>
      </c>
      <c r="AN32" s="21" t="str">
        <f t="shared" si="11"/>
        <v>OK</v>
      </c>
      <c r="AO32" s="21" t="str">
        <f t="shared" si="12"/>
        <v>OK</v>
      </c>
      <c r="AP32" s="21" t="str">
        <f t="shared" si="13"/>
        <v>OK</v>
      </c>
      <c r="AQ32" s="21" t="str">
        <f t="shared" si="14"/>
        <v>OK</v>
      </c>
      <c r="AR32" s="21" t="str">
        <f t="shared" si="15"/>
        <v>OK</v>
      </c>
      <c r="AS32" s="21" t="str">
        <f t="shared" si="16"/>
        <v>OK</v>
      </c>
    </row>
    <row r="33" spans="1:45" ht="16.7">
      <c r="A33" s="5" t="s">
        <v>21</v>
      </c>
      <c r="B33" s="9">
        <v>4</v>
      </c>
      <c r="C33" s="9">
        <v>4.75</v>
      </c>
      <c r="D33" s="10">
        <v>14440</v>
      </c>
      <c r="E33" s="9">
        <v>4.2680126024999989</v>
      </c>
      <c r="F33" s="9"/>
      <c r="G33" s="9">
        <v>4.879999999999999</v>
      </c>
      <c r="H33" s="9">
        <v>7.0531240499999992</v>
      </c>
      <c r="I33" s="9">
        <v>92.5</v>
      </c>
      <c r="J33" s="9">
        <v>7</v>
      </c>
      <c r="K33" s="9">
        <v>-1.0166921345611732</v>
      </c>
      <c r="L33" s="9">
        <v>1.93</v>
      </c>
      <c r="N33" s="9">
        <v>0</v>
      </c>
      <c r="P33" s="38" t="s">
        <v>28</v>
      </c>
      <c r="Q33" s="18">
        <f t="shared" si="8"/>
        <v>0</v>
      </c>
      <c r="R33" s="63">
        <f t="shared" si="0"/>
        <v>1</v>
      </c>
      <c r="S33" s="18">
        <f t="shared" si="0"/>
        <v>0</v>
      </c>
      <c r="T33" s="13">
        <f t="shared" si="0"/>
        <v>-250</v>
      </c>
      <c r="U33" s="23">
        <f t="shared" si="0"/>
        <v>-0.58258506749999972</v>
      </c>
      <c r="V33" s="18" t="e">
        <f t="shared" si="0"/>
        <v>#VALUE!</v>
      </c>
      <c r="W33" s="23">
        <f t="shared" si="0"/>
        <v>-0.27551243249999846</v>
      </c>
      <c r="X33" s="18">
        <f t="shared" si="0"/>
        <v>-0.96283097999999789</v>
      </c>
      <c r="Y33" s="18">
        <f t="shared" si="0"/>
        <v>0</v>
      </c>
      <c r="Z33" s="63">
        <f t="shared" si="0"/>
        <v>3.5</v>
      </c>
      <c r="AA33" s="18">
        <f t="shared" si="0"/>
        <v>0.23990234249999998</v>
      </c>
      <c r="AB33" s="39">
        <f t="shared" si="0"/>
        <v>0.31000000000000016</v>
      </c>
      <c r="AD33" s="51" t="str">
        <f t="shared" si="17"/>
        <v>OK</v>
      </c>
      <c r="AE33" s="21" t="str">
        <f t="shared" si="18"/>
        <v>OK</v>
      </c>
      <c r="AF33" s="51" t="str">
        <f t="shared" si="19"/>
        <v>OK</v>
      </c>
      <c r="AG33" s="21" t="str">
        <f t="shared" si="20"/>
        <v>OK</v>
      </c>
      <c r="AH33" s="21" t="str">
        <f t="shared" si="21"/>
        <v>OK</v>
      </c>
      <c r="AI33" s="52" t="str">
        <f t="shared" si="22"/>
        <v>OK</v>
      </c>
      <c r="AJ33" s="46" t="str">
        <f t="shared" si="9"/>
        <v>CHECK</v>
      </c>
      <c r="AK33" s="33" t="str">
        <f t="shared" si="7"/>
        <v>CHECK</v>
      </c>
      <c r="AL33" s="21" t="str">
        <f t="shared" si="10"/>
        <v>OK</v>
      </c>
      <c r="AN33" s="21" t="str">
        <f t="shared" si="11"/>
        <v>OK</v>
      </c>
      <c r="AO33" s="21" t="str">
        <f t="shared" si="12"/>
        <v>OK</v>
      </c>
      <c r="AP33" s="21" t="str">
        <f t="shared" si="13"/>
        <v>OK</v>
      </c>
      <c r="AQ33" s="21" t="str">
        <f t="shared" si="14"/>
        <v>OK</v>
      </c>
      <c r="AR33" s="21" t="str">
        <f t="shared" si="15"/>
        <v>OK</v>
      </c>
      <c r="AS33" s="21" t="str">
        <f t="shared" si="16"/>
        <v>OK</v>
      </c>
    </row>
    <row r="34" spans="1:45" ht="17" thickBot="1">
      <c r="A34" s="5" t="s">
        <v>22</v>
      </c>
      <c r="B34" s="9">
        <v>4.5</v>
      </c>
      <c r="C34" s="9">
        <v>4.75</v>
      </c>
      <c r="D34" s="13">
        <v>14390</v>
      </c>
      <c r="E34" s="9">
        <v>4.077202325</v>
      </c>
      <c r="F34" s="9"/>
      <c r="G34" s="9">
        <v>4.5400000000000009</v>
      </c>
      <c r="H34" s="9">
        <v>7.2</v>
      </c>
      <c r="I34" s="9">
        <v>92.5</v>
      </c>
      <c r="J34" s="9">
        <v>8</v>
      </c>
      <c r="K34" s="9">
        <v>-1.2198769900191038</v>
      </c>
      <c r="L34" s="9">
        <v>1.91</v>
      </c>
      <c r="N34" s="9">
        <v>0</v>
      </c>
      <c r="P34" s="40">
        <v>2023</v>
      </c>
      <c r="Q34" s="41">
        <f t="shared" si="8"/>
        <v>0</v>
      </c>
      <c r="R34" s="65">
        <f t="shared" si="0"/>
        <v>1</v>
      </c>
      <c r="S34" s="41">
        <f t="shared" si="0"/>
        <v>0</v>
      </c>
      <c r="T34" s="42">
        <f t="shared" si="0"/>
        <v>-220</v>
      </c>
      <c r="U34" s="41">
        <f t="shared" si="0"/>
        <v>-0.58258506749999972</v>
      </c>
      <c r="V34" s="41" t="e">
        <f t="shared" si="0"/>
        <v>#VALUE!</v>
      </c>
      <c r="W34" s="41">
        <f t="shared" si="0"/>
        <v>-0.24888339562499961</v>
      </c>
      <c r="X34" s="41">
        <f t="shared" si="0"/>
        <v>-0.96283097999999789</v>
      </c>
      <c r="Y34" s="41">
        <f t="shared" si="0"/>
        <v>0</v>
      </c>
      <c r="Z34" s="65">
        <f t="shared" si="0"/>
        <v>3.5</v>
      </c>
      <c r="AA34" s="41">
        <f t="shared" si="0"/>
        <v>0.15325800749999985</v>
      </c>
      <c r="AB34" s="43">
        <f t="shared" si="0"/>
        <v>0.28750000000000009</v>
      </c>
      <c r="AD34" s="49" t="str">
        <f t="shared" si="17"/>
        <v>OK</v>
      </c>
      <c r="AE34" s="20" t="str">
        <f t="shared" si="18"/>
        <v>OK</v>
      </c>
      <c r="AF34" s="20" t="str">
        <f t="shared" si="19"/>
        <v>OK</v>
      </c>
      <c r="AG34" s="20" t="str">
        <f t="shared" si="20"/>
        <v>OK</v>
      </c>
      <c r="AH34" s="20" t="str">
        <f t="shared" si="21"/>
        <v>OK</v>
      </c>
      <c r="AI34" s="20" t="str">
        <f t="shared" si="22"/>
        <v>OK</v>
      </c>
      <c r="AJ34" s="45" t="str">
        <f t="shared" si="9"/>
        <v>CHECK</v>
      </c>
      <c r="AK34" s="32" t="str">
        <f t="shared" si="7"/>
        <v>CHECK</v>
      </c>
      <c r="AL34" s="22" t="str">
        <f t="shared" si="10"/>
        <v>OK</v>
      </c>
      <c r="AN34" s="49" t="str">
        <f t="shared" si="11"/>
        <v>OK</v>
      </c>
      <c r="AO34" s="20" t="str">
        <f t="shared" si="12"/>
        <v>OK</v>
      </c>
      <c r="AP34" s="20" t="str">
        <f t="shared" si="13"/>
        <v>OK</v>
      </c>
      <c r="AQ34" s="20" t="str">
        <f t="shared" si="14"/>
        <v>OK</v>
      </c>
      <c r="AR34" s="66" t="str">
        <f t="shared" si="15"/>
        <v>OK</v>
      </c>
      <c r="AS34" s="50" t="str">
        <f t="shared" si="16"/>
        <v>OK</v>
      </c>
    </row>
    <row r="35" spans="1:45" ht="16.7">
      <c r="A35" s="2">
        <v>2022</v>
      </c>
      <c r="B35" s="3">
        <v>4.5</v>
      </c>
      <c r="C35" s="3">
        <v>4.75</v>
      </c>
      <c r="D35" s="4">
        <v>14430</v>
      </c>
      <c r="E35" s="3">
        <v>4.077202325</v>
      </c>
      <c r="F35" s="3"/>
      <c r="G35" s="3">
        <v>4.76</v>
      </c>
      <c r="H35" s="3">
        <v>7.2</v>
      </c>
      <c r="I35" s="3">
        <v>92.5</v>
      </c>
      <c r="J35" s="3">
        <v>8</v>
      </c>
      <c r="K35" s="3">
        <v>-0.82901051831529171</v>
      </c>
      <c r="L35" s="3">
        <v>1.19</v>
      </c>
      <c r="N35" s="3">
        <v>0</v>
      </c>
    </row>
    <row r="36" spans="1:45" ht="16.7">
      <c r="A36" s="5" t="s">
        <v>23</v>
      </c>
      <c r="B36" s="6">
        <v>4.5</v>
      </c>
      <c r="C36" s="6">
        <v>4.75</v>
      </c>
      <c r="D36" s="14">
        <v>14370</v>
      </c>
      <c r="E36" s="9">
        <v>3.8916466950000004</v>
      </c>
      <c r="F36" s="6"/>
      <c r="G36" s="6">
        <v>4.875</v>
      </c>
      <c r="H36" s="6">
        <v>7.1948848824999994</v>
      </c>
      <c r="I36" s="6">
        <v>92.5</v>
      </c>
      <c r="J36" s="6">
        <v>9</v>
      </c>
      <c r="K36" s="6">
        <v>-1.5450000000000002</v>
      </c>
      <c r="L36" s="6">
        <v>1.38</v>
      </c>
      <c r="N36" s="6">
        <v>0</v>
      </c>
    </row>
    <row r="37" spans="1:45" ht="23.35">
      <c r="A37" s="5" t="s">
        <v>24</v>
      </c>
      <c r="B37" s="9">
        <v>4.5</v>
      </c>
      <c r="C37" s="9">
        <v>4.75</v>
      </c>
      <c r="D37" s="10">
        <v>14340</v>
      </c>
      <c r="E37" s="9">
        <v>3.6779523199999997</v>
      </c>
      <c r="F37" s="9"/>
      <c r="G37" s="9">
        <v>4.8756658924999989</v>
      </c>
      <c r="H37" s="6">
        <v>7.6850364749999986</v>
      </c>
      <c r="I37" s="9">
        <v>92.5</v>
      </c>
      <c r="J37" s="9">
        <v>10</v>
      </c>
      <c r="K37" s="9">
        <v>-1.7318703125000001</v>
      </c>
      <c r="L37" s="9">
        <v>1.43</v>
      </c>
      <c r="N37" s="9">
        <v>0</v>
      </c>
      <c r="Q37" s="62" t="s">
        <v>56</v>
      </c>
    </row>
    <row r="38" spans="1:45" ht="16.7" customHeight="1">
      <c r="A38" s="5" t="s">
        <v>27</v>
      </c>
      <c r="B38" s="9">
        <v>4.5</v>
      </c>
      <c r="C38" s="9">
        <v>4.75</v>
      </c>
      <c r="D38" s="10">
        <v>14320</v>
      </c>
      <c r="E38" s="9">
        <v>3.2990739949999996</v>
      </c>
      <c r="F38" s="9"/>
      <c r="G38" s="9">
        <v>4.9350491949999995</v>
      </c>
      <c r="H38" s="6">
        <v>7.5391985975000004</v>
      </c>
      <c r="I38" s="9">
        <v>92.5</v>
      </c>
      <c r="J38" s="9">
        <v>10</v>
      </c>
      <c r="K38" s="9">
        <v>-1.73</v>
      </c>
      <c r="L38" s="9">
        <v>1.45</v>
      </c>
      <c r="N38" s="9">
        <v>0</v>
      </c>
      <c r="Q38" s="192" t="s">
        <v>60</v>
      </c>
      <c r="R38" s="192"/>
      <c r="S38" s="192"/>
      <c r="T38" s="192"/>
      <c r="U38" s="192"/>
      <c r="V38" s="192"/>
      <c r="W38" s="192"/>
      <c r="X38" s="192"/>
      <c r="Y38" s="192"/>
      <c r="Z38" s="192"/>
      <c r="AA38" s="192"/>
    </row>
    <row r="39" spans="1:45" ht="16.7" customHeight="1">
      <c r="A39" s="5" t="s">
        <v>28</v>
      </c>
      <c r="B39" s="12">
        <v>4.5</v>
      </c>
      <c r="C39" s="12">
        <v>4.75</v>
      </c>
      <c r="D39" s="13">
        <v>14320</v>
      </c>
      <c r="E39" s="15">
        <v>3.0974149325000004</v>
      </c>
      <c r="F39" s="12"/>
      <c r="G39" s="15">
        <v>4.7444875675000011</v>
      </c>
      <c r="H39" s="12">
        <v>7.5571690200000017</v>
      </c>
      <c r="I39" s="12">
        <v>92.5</v>
      </c>
      <c r="J39" s="12">
        <v>10</v>
      </c>
      <c r="K39" s="12">
        <v>-1.5400976575000001</v>
      </c>
      <c r="L39" s="12">
        <v>1.29</v>
      </c>
      <c r="N39" s="12">
        <v>0</v>
      </c>
      <c r="Q39" s="192"/>
      <c r="R39" s="192"/>
      <c r="S39" s="192"/>
      <c r="T39" s="192"/>
      <c r="U39" s="192"/>
      <c r="V39" s="192"/>
      <c r="W39" s="192"/>
      <c r="X39" s="192"/>
      <c r="Y39" s="192"/>
      <c r="Z39" s="192"/>
      <c r="AA39" s="192"/>
    </row>
    <row r="40" spans="1:45" ht="16.7" customHeight="1">
      <c r="A40" s="2">
        <v>2023</v>
      </c>
      <c r="B40" s="3">
        <v>4.5</v>
      </c>
      <c r="C40" s="3">
        <v>4.75</v>
      </c>
      <c r="D40" s="4">
        <v>14340</v>
      </c>
      <c r="E40" s="3">
        <v>3.0974149325000004</v>
      </c>
      <c r="F40" s="3"/>
      <c r="G40" s="3">
        <v>4.851116604375</v>
      </c>
      <c r="H40" s="3">
        <v>7.5571690200000017</v>
      </c>
      <c r="I40" s="3">
        <v>92.5</v>
      </c>
      <c r="J40" s="3">
        <v>10</v>
      </c>
      <c r="K40" s="3">
        <v>-1.6367419925000002</v>
      </c>
      <c r="L40" s="3">
        <v>1.38</v>
      </c>
      <c r="N40" s="3">
        <v>0</v>
      </c>
      <c r="Q40" s="192"/>
      <c r="R40" s="192"/>
      <c r="S40" s="192"/>
      <c r="T40" s="192"/>
      <c r="U40" s="192"/>
      <c r="V40" s="192"/>
      <c r="W40" s="192"/>
      <c r="X40" s="192"/>
      <c r="Y40" s="192"/>
      <c r="Z40" s="192"/>
      <c r="AA40" s="192"/>
    </row>
    <row r="41" spans="1:45" ht="14.35" customHeight="1">
      <c r="Q41" s="192"/>
      <c r="R41" s="192"/>
      <c r="S41" s="192"/>
      <c r="T41" s="192"/>
      <c r="U41" s="192"/>
      <c r="V41" s="192"/>
      <c r="W41" s="192"/>
      <c r="X41" s="192"/>
      <c r="Y41" s="192"/>
      <c r="Z41" s="192"/>
      <c r="AA41" s="192"/>
    </row>
    <row r="42" spans="1:45" ht="14.35" customHeight="1">
      <c r="Q42" s="192"/>
      <c r="R42" s="192"/>
      <c r="S42" s="192"/>
      <c r="T42" s="192"/>
      <c r="U42" s="192"/>
      <c r="V42" s="192"/>
      <c r="W42" s="192"/>
      <c r="X42" s="192"/>
      <c r="Y42" s="192"/>
      <c r="Z42" s="192"/>
      <c r="AA42" s="192"/>
    </row>
    <row r="43" spans="1:45" ht="14.35" customHeight="1">
      <c r="Q43" s="192"/>
      <c r="R43" s="192"/>
      <c r="S43" s="192"/>
      <c r="T43" s="192"/>
      <c r="U43" s="192"/>
      <c r="V43" s="192"/>
      <c r="W43" s="192"/>
      <c r="X43" s="192"/>
      <c r="Y43" s="192"/>
      <c r="Z43" s="192"/>
      <c r="AA43" s="192"/>
    </row>
    <row r="44" spans="1:45" ht="14.35" customHeight="1">
      <c r="Q44" s="192"/>
      <c r="R44" s="192"/>
      <c r="S44" s="192"/>
      <c r="T44" s="192"/>
      <c r="U44" s="192"/>
      <c r="V44" s="192"/>
      <c r="W44" s="192"/>
      <c r="X44" s="192"/>
      <c r="Y44" s="192"/>
      <c r="Z44" s="192"/>
      <c r="AA44" s="192"/>
    </row>
    <row r="45" spans="1:45" ht="14.35" customHeight="1">
      <c r="Q45" s="192"/>
      <c r="R45" s="192"/>
      <c r="S45" s="192"/>
      <c r="T45" s="192"/>
      <c r="U45" s="192"/>
      <c r="V45" s="192"/>
      <c r="W45" s="192"/>
      <c r="X45" s="192"/>
      <c r="Y45" s="192"/>
      <c r="Z45" s="192"/>
      <c r="AA45" s="192"/>
    </row>
    <row r="46" spans="1:45" ht="14.35" customHeight="1">
      <c r="Q46" s="192"/>
      <c r="R46" s="192"/>
      <c r="S46" s="192"/>
      <c r="T46" s="192"/>
      <c r="U46" s="192"/>
      <c r="V46" s="192"/>
      <c r="W46" s="192"/>
      <c r="X46" s="192"/>
      <c r="Y46" s="192"/>
      <c r="Z46" s="192"/>
      <c r="AA46" s="192"/>
    </row>
    <row r="47" spans="1:45" ht="14.35" customHeight="1">
      <c r="Q47" s="192"/>
      <c r="R47" s="192"/>
      <c r="S47" s="192"/>
      <c r="T47" s="192"/>
      <c r="U47" s="192"/>
      <c r="V47" s="192"/>
      <c r="W47" s="192"/>
      <c r="X47" s="192"/>
      <c r="Y47" s="192"/>
      <c r="Z47" s="192"/>
      <c r="AA47" s="192"/>
    </row>
    <row r="48" spans="1:45" ht="58.7" customHeight="1">
      <c r="Q48" s="192"/>
      <c r="R48" s="192"/>
      <c r="S48" s="192"/>
      <c r="T48" s="192"/>
      <c r="U48" s="192"/>
      <c r="V48" s="192"/>
      <c r="W48" s="192"/>
      <c r="X48" s="192"/>
      <c r="Y48" s="192"/>
      <c r="Z48" s="192"/>
      <c r="AA48" s="192"/>
    </row>
    <row r="50" spans="17:27" ht="23.35">
      <c r="Q50" s="62" t="s">
        <v>55</v>
      </c>
    </row>
    <row r="51" spans="17:27" ht="22" customHeight="1">
      <c r="Q51" s="192" t="s">
        <v>57</v>
      </c>
      <c r="R51" s="193"/>
      <c r="S51" s="193"/>
      <c r="T51" s="193"/>
      <c r="U51" s="193"/>
      <c r="V51" s="193"/>
      <c r="W51" s="193"/>
      <c r="X51" s="193"/>
      <c r="Y51" s="193"/>
      <c r="Z51" s="193"/>
      <c r="AA51" s="193"/>
    </row>
    <row r="52" spans="17:27" ht="22" customHeight="1">
      <c r="Q52" s="193"/>
      <c r="R52" s="193"/>
      <c r="S52" s="193"/>
      <c r="T52" s="193"/>
      <c r="U52" s="193"/>
      <c r="V52" s="193"/>
      <c r="W52" s="193"/>
      <c r="X52" s="193"/>
      <c r="Y52" s="193"/>
      <c r="Z52" s="193"/>
      <c r="AA52" s="193"/>
    </row>
    <row r="53" spans="17:27" ht="88" customHeight="1">
      <c r="Q53" s="193"/>
      <c r="R53" s="193"/>
      <c r="S53" s="193"/>
      <c r="T53" s="193"/>
      <c r="U53" s="193"/>
      <c r="V53" s="193"/>
      <c r="W53" s="193"/>
      <c r="X53" s="193"/>
      <c r="Y53" s="193"/>
      <c r="Z53" s="193"/>
      <c r="AA53" s="193"/>
    </row>
    <row r="54" spans="17:27" ht="29.35" customHeight="1">
      <c r="Q54" s="193"/>
      <c r="R54" s="193"/>
      <c r="S54" s="193"/>
      <c r="T54" s="193"/>
      <c r="U54" s="193"/>
      <c r="V54" s="193"/>
      <c r="W54" s="193"/>
      <c r="X54" s="193"/>
      <c r="Y54" s="193"/>
      <c r="Z54" s="193"/>
      <c r="AA54" s="193"/>
    </row>
    <row r="55" spans="17:27" ht="29.35" customHeight="1">
      <c r="Q55" s="193"/>
      <c r="R55" s="193"/>
      <c r="S55" s="193"/>
      <c r="T55" s="193"/>
      <c r="U55" s="193"/>
      <c r="V55" s="193"/>
      <c r="W55" s="193"/>
      <c r="X55" s="193"/>
      <c r="Y55" s="193"/>
      <c r="Z55" s="193"/>
      <c r="AA55" s="193"/>
    </row>
  </sheetData>
  <mergeCells count="13">
    <mergeCell ref="AN17:AS17"/>
    <mergeCell ref="Q51:AA55"/>
    <mergeCell ref="AD17:AI17"/>
    <mergeCell ref="AJ17:AL17"/>
    <mergeCell ref="A22:L22"/>
    <mergeCell ref="A23:A24"/>
    <mergeCell ref="B23:L23"/>
    <mergeCell ref="Q38:AA48"/>
    <mergeCell ref="A2:L2"/>
    <mergeCell ref="A3:A4"/>
    <mergeCell ref="B3:L3"/>
    <mergeCell ref="P17:P18"/>
    <mergeCell ref="Q17:AB17"/>
  </mergeCells>
  <conditionalFormatting sqref="AD25:AD28 AD20:AD23">
    <cfRule type="expression" dxfId="315" priority="217">
      <formula>AD20="CHECK"</formula>
    </cfRule>
    <cfRule type="expression" dxfId="314" priority="218">
      <formula>AD20="OK"</formula>
    </cfRule>
  </conditionalFormatting>
  <conditionalFormatting sqref="AE30:AE33 AE20:AE23 AE25:AE28">
    <cfRule type="expression" dxfId="313" priority="213">
      <formula>AE20="CHECK"</formula>
    </cfRule>
    <cfRule type="expression" dxfId="312" priority="214">
      <formula>AE20="OK"</formula>
    </cfRule>
  </conditionalFormatting>
  <conditionalFormatting sqref="AG30:AH33 AG20:AH22 AG25:AH28">
    <cfRule type="expression" dxfId="311" priority="185">
      <formula>AG20="CHECK"</formula>
    </cfRule>
    <cfRule type="expression" dxfId="310" priority="186">
      <formula>AG20="OK"</formula>
    </cfRule>
  </conditionalFormatting>
  <conditionalFormatting sqref="AI30:AI33 AI20:AI23 AI25:AI28">
    <cfRule type="expression" dxfId="309" priority="177">
      <formula>AI20="CHECK"</formula>
    </cfRule>
    <cfRule type="expression" dxfId="308" priority="178">
      <formula>AI20="OK"</formula>
    </cfRule>
  </conditionalFormatting>
  <conditionalFormatting sqref="AJ25:AJ27">
    <cfRule type="expression" dxfId="307" priority="171">
      <formula>AJ25="CHECK"</formula>
    </cfRule>
    <cfRule type="expression" dxfId="306" priority="172">
      <formula>AJ25="OK"</formula>
    </cfRule>
  </conditionalFormatting>
  <conditionalFormatting sqref="AJ30:AJ32">
    <cfRule type="expression" dxfId="305" priority="169">
      <formula>AJ30="CHECK"</formula>
    </cfRule>
    <cfRule type="expression" dxfId="304" priority="170">
      <formula>AJ30="OK"</formula>
    </cfRule>
  </conditionalFormatting>
  <conditionalFormatting sqref="AJ20:AJ22">
    <cfRule type="expression" dxfId="303" priority="167">
      <formula>AJ20="CHECK"</formula>
    </cfRule>
    <cfRule type="expression" dxfId="302" priority="168">
      <formula>AJ20="OK"</formula>
    </cfRule>
  </conditionalFormatting>
  <conditionalFormatting sqref="AJ28">
    <cfRule type="expression" dxfId="301" priority="165">
      <formula>AJ28="CHECK"</formula>
    </cfRule>
    <cfRule type="expression" dxfId="300" priority="166">
      <formula>AJ28="OK"</formula>
    </cfRule>
  </conditionalFormatting>
  <conditionalFormatting sqref="AJ23">
    <cfRule type="expression" dxfId="299" priority="163">
      <formula>AJ23="CHECK"</formula>
    </cfRule>
    <cfRule type="expression" dxfId="298" priority="164">
      <formula>AJ23="OK"</formula>
    </cfRule>
  </conditionalFormatting>
  <conditionalFormatting sqref="AJ33">
    <cfRule type="expression" dxfId="297" priority="161">
      <formula>AJ33="CHECK"</formula>
    </cfRule>
    <cfRule type="expression" dxfId="296" priority="162">
      <formula>AJ33="OK"</formula>
    </cfRule>
  </conditionalFormatting>
  <conditionalFormatting sqref="AK20:AK23">
    <cfRule type="expression" dxfId="295" priority="159">
      <formula>AK20="CHECK"</formula>
    </cfRule>
    <cfRule type="expression" dxfId="294" priority="160">
      <formula>AK20="OK"</formula>
    </cfRule>
  </conditionalFormatting>
  <conditionalFormatting sqref="AK25:AK28">
    <cfRule type="expression" dxfId="293" priority="157">
      <formula>AK25="CHECK"</formula>
    </cfRule>
    <cfRule type="expression" dxfId="292" priority="158">
      <formula>AK25="OK"</formula>
    </cfRule>
  </conditionalFormatting>
  <conditionalFormatting sqref="AK30:AK32">
    <cfRule type="expression" dxfId="291" priority="155">
      <formula>AK30="CHECK"</formula>
    </cfRule>
    <cfRule type="expression" dxfId="290" priority="156">
      <formula>AK30="OK"</formula>
    </cfRule>
  </conditionalFormatting>
  <conditionalFormatting sqref="AK33">
    <cfRule type="expression" dxfId="289" priority="153">
      <formula>AK33="CHECK"</formula>
    </cfRule>
    <cfRule type="expression" dxfId="288" priority="154">
      <formula>AK33="OK"</formula>
    </cfRule>
  </conditionalFormatting>
  <conditionalFormatting sqref="AL25:AL27">
    <cfRule type="expression" dxfId="287" priority="151">
      <formula>AL25="CHECK"</formula>
    </cfRule>
    <cfRule type="expression" dxfId="286" priority="152">
      <formula>AL25="OK"</formula>
    </cfRule>
  </conditionalFormatting>
  <conditionalFormatting sqref="AL30:AL32">
    <cfRule type="expression" dxfId="285" priority="149">
      <formula>AL30="CHECK"</formula>
    </cfRule>
    <cfRule type="expression" dxfId="284" priority="150">
      <formula>AL30="OK"</formula>
    </cfRule>
  </conditionalFormatting>
  <conditionalFormatting sqref="AL20:AL22">
    <cfRule type="expression" dxfId="283" priority="147">
      <formula>AL20="CHECK"</formula>
    </cfRule>
    <cfRule type="expression" dxfId="282" priority="148">
      <formula>AL20="OK"</formula>
    </cfRule>
  </conditionalFormatting>
  <conditionalFormatting sqref="AL28">
    <cfRule type="expression" dxfId="281" priority="145">
      <formula>AL28="CHECK"</formula>
    </cfRule>
    <cfRule type="expression" dxfId="280" priority="146">
      <formula>AL28="OK"</formula>
    </cfRule>
  </conditionalFormatting>
  <conditionalFormatting sqref="AL23">
    <cfRule type="expression" dxfId="279" priority="143">
      <formula>AL23="CHECK"</formula>
    </cfRule>
    <cfRule type="expression" dxfId="278" priority="144">
      <formula>AL23="OK"</formula>
    </cfRule>
  </conditionalFormatting>
  <conditionalFormatting sqref="AL33">
    <cfRule type="expression" dxfId="277" priority="141">
      <formula>AL33="CHECK"</formula>
    </cfRule>
    <cfRule type="expression" dxfId="276" priority="142">
      <formula>AL33="OK"</formula>
    </cfRule>
  </conditionalFormatting>
  <conditionalFormatting sqref="AD30:AD33">
    <cfRule type="expression" dxfId="275" priority="91">
      <formula>AD30="CHECK"</formula>
    </cfRule>
    <cfRule type="expression" dxfId="274" priority="92">
      <formula>AD30="OK"</formula>
    </cfRule>
  </conditionalFormatting>
  <conditionalFormatting sqref="AF30:AF33 AF20:AF23 AF25:AF28">
    <cfRule type="expression" dxfId="273" priority="45">
      <formula>AF20="CHECK"</formula>
    </cfRule>
    <cfRule type="expression" dxfId="272" priority="46">
      <formula>AF20="OK"</formula>
    </cfRule>
  </conditionalFormatting>
  <conditionalFormatting sqref="AG23:AH23">
    <cfRule type="expression" dxfId="271" priority="37">
      <formula>AG23="CHECK"</formula>
    </cfRule>
    <cfRule type="expression" dxfId="270" priority="38">
      <formula>AG23="OK"</formula>
    </cfRule>
  </conditionalFormatting>
  <conditionalFormatting sqref="AN20:AN23">
    <cfRule type="expression" dxfId="269" priority="35">
      <formula>AN20="CHECK"</formula>
    </cfRule>
    <cfRule type="expression" dxfId="268" priority="36">
      <formula>AN20="OK"</formula>
    </cfRule>
  </conditionalFormatting>
  <conditionalFormatting sqref="AN25:AN28">
    <cfRule type="expression" dxfId="267" priority="33">
      <formula>AN25="CHECK"</formula>
    </cfRule>
    <cfRule type="expression" dxfId="266" priority="34">
      <formula>AN25="OK"</formula>
    </cfRule>
  </conditionalFormatting>
  <conditionalFormatting sqref="AN30:AN33">
    <cfRule type="expression" dxfId="265" priority="31">
      <formula>AN30="CHECK"</formula>
    </cfRule>
    <cfRule type="expression" dxfId="264" priority="32">
      <formula>AN30="OK"</formula>
    </cfRule>
  </conditionalFormatting>
  <conditionalFormatting sqref="AO20:AP23">
    <cfRule type="expression" dxfId="263" priority="29">
      <formula>AO20="CHECK"</formula>
    </cfRule>
    <cfRule type="expression" dxfId="262" priority="30">
      <formula>AO20="OK"</formula>
    </cfRule>
  </conditionalFormatting>
  <conditionalFormatting sqref="AO25:AP28">
    <cfRule type="expression" dxfId="261" priority="27">
      <formula>AO25="CHECK"</formula>
    </cfRule>
    <cfRule type="expression" dxfId="260" priority="28">
      <formula>AO25="OK"</formula>
    </cfRule>
  </conditionalFormatting>
  <conditionalFormatting sqref="AO30:AP33">
    <cfRule type="expression" dxfId="259" priority="25">
      <formula>AO30="CHECK"</formula>
    </cfRule>
    <cfRule type="expression" dxfId="258" priority="26">
      <formula>AO30="OK"</formula>
    </cfRule>
  </conditionalFormatting>
  <conditionalFormatting sqref="AQ20:AQ23">
    <cfRule type="expression" dxfId="257" priority="23">
      <formula>AQ20="CHECK"</formula>
    </cfRule>
    <cfRule type="expression" dxfId="256" priority="24">
      <formula>AQ20="OK"</formula>
    </cfRule>
  </conditionalFormatting>
  <conditionalFormatting sqref="AQ25:AQ28">
    <cfRule type="expression" dxfId="255" priority="21">
      <formula>AQ25="CHECK"</formula>
    </cfRule>
    <cfRule type="expression" dxfId="254" priority="22">
      <formula>AQ25="OK"</formula>
    </cfRule>
  </conditionalFormatting>
  <conditionalFormatting sqref="AQ30:AQ33">
    <cfRule type="expression" dxfId="253" priority="19">
      <formula>AQ30="CHECK"</formula>
    </cfRule>
    <cfRule type="expression" dxfId="252" priority="20">
      <formula>AQ30="OK"</formula>
    </cfRule>
  </conditionalFormatting>
  <conditionalFormatting sqref="AR20:AR23">
    <cfRule type="expression" dxfId="251" priority="11">
      <formula>AR20="CHECK"</formula>
    </cfRule>
    <cfRule type="expression" dxfId="250" priority="12">
      <formula>AR20="OK"</formula>
    </cfRule>
  </conditionalFormatting>
  <conditionalFormatting sqref="AR25:AR28">
    <cfRule type="expression" dxfId="249" priority="9">
      <formula>AR25="CHECK"</formula>
    </cfRule>
    <cfRule type="expression" dxfId="248" priority="10">
      <formula>AR25="OK"</formula>
    </cfRule>
  </conditionalFormatting>
  <conditionalFormatting sqref="AR30:AR33">
    <cfRule type="expression" dxfId="247" priority="7">
      <formula>AR30="CHECK"</formula>
    </cfRule>
    <cfRule type="expression" dxfId="246" priority="8">
      <formula>AR30="OK"</formula>
    </cfRule>
  </conditionalFormatting>
  <conditionalFormatting sqref="AS20:AS23">
    <cfRule type="expression" dxfId="245" priority="5">
      <formula>AS20="CHECK"</formula>
    </cfRule>
    <cfRule type="expression" dxfId="244" priority="6">
      <formula>AS20="OK"</formula>
    </cfRule>
  </conditionalFormatting>
  <conditionalFormatting sqref="AS25:AS28">
    <cfRule type="expression" dxfId="243" priority="3">
      <formula>AS25="CHECK"</formula>
    </cfRule>
    <cfRule type="expression" dxfId="242" priority="4">
      <formula>AS25="OK"</formula>
    </cfRule>
  </conditionalFormatting>
  <conditionalFormatting sqref="AS30:AS33">
    <cfRule type="expression" dxfId="241" priority="1">
      <formula>AS30="CHECK"</formula>
    </cfRule>
    <cfRule type="expression" dxfId="240" priority="2">
      <formula>AS30="OK"</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ARIMBI</vt:lpstr>
      <vt:lpstr>SOFIE</vt:lpstr>
      <vt:lpstr>v1</vt:lpstr>
      <vt:lpstr>RDG MARET</vt:lpstr>
      <vt:lpstr>RDG APRIL</vt:lpstr>
      <vt:lpstr>RDG MEI</vt:lpstr>
      <vt:lpstr>RDG JUNI</vt:lpstr>
      <vt:lpstr>SKENARIO RDG JUNI</vt:lpstr>
      <vt:lpstr>Simulasi Kebijakan RDG APRIL'22</vt:lpstr>
      <vt:lpstr>Simulasi Kebijakan RDG MEI'22</vt:lpstr>
      <vt:lpstr>Simulasi Kebijakan RDG JUNI'22</vt:lpstr>
      <vt:lpstr>ARIMBI!Print_Area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Fauzan Rachman</dc:creator>
  <cp:lastModifiedBy>Fauzan Rachman</cp:lastModifiedBy>
  <dcterms:created xsi:type="dcterms:W3CDTF">2022-03-29T04:16:51Z</dcterms:created>
  <dcterms:modified xsi:type="dcterms:W3CDTF">2022-07-01T08:45:40Z</dcterms:modified>
</cp:coreProperties>
</file>